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3D3E8532-C8E9-4639-BFA1-6E0D092BD7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ds-export" sheetId="1" r:id="rId1"/>
  </sheets>
  <definedNames>
    <definedName name="_xlnm._FilterDatabase" localSheetId="0" hidden="1">'funds-export'!$A$1:$R$1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AO3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2" i="1"/>
  <c r="O142" i="1"/>
  <c r="P142" i="1" s="1"/>
  <c r="R142" i="1" s="1"/>
  <c r="O339" i="1"/>
  <c r="O180" i="1"/>
  <c r="O422" i="1"/>
  <c r="O423" i="1"/>
  <c r="O956" i="1"/>
  <c r="O964" i="1"/>
  <c r="O880" i="1"/>
  <c r="O632" i="1"/>
  <c r="O157" i="1"/>
  <c r="P157" i="1" s="1"/>
  <c r="R157" i="1" s="1"/>
  <c r="O261" i="1"/>
  <c r="O481" i="1"/>
  <c r="P481" i="1" s="1"/>
  <c r="R481" i="1" s="1"/>
  <c r="O896" i="1"/>
  <c r="O254" i="1"/>
  <c r="O238" i="1"/>
  <c r="O51" i="1"/>
  <c r="P51" i="1" s="1"/>
  <c r="R51" i="1" s="1"/>
  <c r="O437" i="1"/>
  <c r="O566" i="1"/>
  <c r="O854" i="1"/>
  <c r="P854" i="1" s="1"/>
  <c r="R854" i="1" s="1"/>
  <c r="O369" i="1"/>
  <c r="O871" i="1"/>
  <c r="O508" i="1"/>
  <c r="O430" i="1"/>
  <c r="O78" i="1"/>
  <c r="O57" i="1"/>
  <c r="O578" i="1"/>
  <c r="P578" i="1" s="1"/>
  <c r="R578" i="1" s="1"/>
  <c r="O841" i="1"/>
  <c r="O472" i="1"/>
  <c r="O69" i="1"/>
  <c r="O510" i="1"/>
  <c r="O216" i="1"/>
  <c r="O894" i="1"/>
  <c r="P894" i="1" s="1"/>
  <c r="R894" i="1" s="1"/>
  <c r="O107" i="1"/>
  <c r="P107" i="1" s="1"/>
  <c r="R107" i="1" s="1"/>
  <c r="O489" i="1"/>
  <c r="O249" i="1"/>
  <c r="O221" i="1"/>
  <c r="O940" i="1"/>
  <c r="O177" i="1"/>
  <c r="O256" i="1"/>
  <c r="O32" i="1"/>
  <c r="O672" i="1"/>
  <c r="O947" i="1"/>
  <c r="O139" i="1"/>
  <c r="O765" i="1"/>
  <c r="P765" i="1" s="1"/>
  <c r="R765" i="1" s="1"/>
  <c r="O46" i="1"/>
  <c r="O366" i="1"/>
  <c r="O83" i="1"/>
  <c r="P83" i="1" s="1"/>
  <c r="R83" i="1" s="1"/>
  <c r="O42" i="1"/>
  <c r="P42" i="1" s="1"/>
  <c r="R42" i="1" s="1"/>
  <c r="O709" i="1"/>
  <c r="O104" i="1"/>
  <c r="O493" i="1"/>
  <c r="O776" i="1"/>
  <c r="O220" i="1"/>
  <c r="O686" i="1"/>
  <c r="O920" i="1"/>
  <c r="O347" i="1"/>
  <c r="O499" i="1"/>
  <c r="O277" i="1"/>
  <c r="P277" i="1" s="1"/>
  <c r="R277" i="1" s="1"/>
  <c r="O490" i="1"/>
  <c r="O222" i="1"/>
  <c r="P222" i="1" s="1"/>
  <c r="R222" i="1" s="1"/>
  <c r="O288" i="1"/>
  <c r="O1018" i="1"/>
  <c r="O432" i="1"/>
  <c r="P432" i="1" s="1"/>
  <c r="R432" i="1" s="1"/>
  <c r="O528" i="1"/>
  <c r="P528" i="1" s="1"/>
  <c r="R528" i="1" s="1"/>
  <c r="O390" i="1"/>
  <c r="P390" i="1" s="1"/>
  <c r="R390" i="1" s="1"/>
  <c r="O900" i="1"/>
  <c r="O398" i="1"/>
  <c r="P398" i="1" s="1"/>
  <c r="R398" i="1" s="1"/>
  <c r="O141" i="1"/>
  <c r="O61" i="1"/>
  <c r="O533" i="1"/>
  <c r="O919" i="1"/>
  <c r="O581" i="1"/>
  <c r="O421" i="1"/>
  <c r="O59" i="1"/>
  <c r="P59" i="1" s="1"/>
  <c r="R59" i="1" s="1"/>
  <c r="O290" i="1"/>
  <c r="O317" i="1"/>
  <c r="P317" i="1" s="1"/>
  <c r="R317" i="1" s="1"/>
  <c r="O115" i="1"/>
  <c r="O310" i="1"/>
  <c r="O163" i="1"/>
  <c r="P163" i="1" s="1"/>
  <c r="R163" i="1" s="1"/>
  <c r="O283" i="1"/>
  <c r="P283" i="1" s="1"/>
  <c r="R283" i="1" s="1"/>
  <c r="O327" i="1"/>
  <c r="P327" i="1" s="1"/>
  <c r="R327" i="1" s="1"/>
  <c r="O371" i="1"/>
  <c r="O604" i="1"/>
  <c r="O144" i="1"/>
  <c r="O918" i="1"/>
  <c r="O791" i="1"/>
  <c r="O681" i="1"/>
  <c r="O293" i="1"/>
  <c r="O102" i="1"/>
  <c r="O259" i="1"/>
  <c r="P259" i="1" s="1"/>
  <c r="R259" i="1" s="1"/>
  <c r="O17" i="1"/>
  <c r="O191" i="1"/>
  <c r="P191" i="1" s="1"/>
  <c r="R191" i="1" s="1"/>
  <c r="O474" i="1"/>
  <c r="O109" i="1"/>
  <c r="O835" i="1"/>
  <c r="O597" i="1"/>
  <c r="P597" i="1" s="1"/>
  <c r="R597" i="1" s="1"/>
  <c r="O495" i="1"/>
  <c r="P495" i="1" s="1"/>
  <c r="R495" i="1" s="1"/>
  <c r="O436" i="1"/>
  <c r="O227" i="1"/>
  <c r="P227" i="1" s="1"/>
  <c r="R227" i="1" s="1"/>
  <c r="O626" i="1"/>
  <c r="O401" i="1"/>
  <c r="O414" i="1"/>
  <c r="O482" i="1"/>
  <c r="O350" i="1"/>
  <c r="O200" i="1"/>
  <c r="O269" i="1"/>
  <c r="P269" i="1" s="1"/>
  <c r="R269" i="1" s="1"/>
  <c r="O713" i="1"/>
  <c r="O375" i="1"/>
  <c r="P375" i="1" s="1"/>
  <c r="R375" i="1" s="1"/>
  <c r="O592" i="1"/>
  <c r="O166" i="1"/>
  <c r="O176" i="1"/>
  <c r="O457" i="1"/>
  <c r="P457" i="1" s="1"/>
  <c r="R457" i="1" s="1"/>
  <c r="O245" i="1"/>
  <c r="P245" i="1" s="1"/>
  <c r="R245" i="1" s="1"/>
  <c r="O673" i="1"/>
  <c r="O336" i="1"/>
  <c r="P336" i="1" s="1"/>
  <c r="R336" i="1" s="1"/>
  <c r="O251" i="1"/>
  <c r="O76" i="1"/>
  <c r="O97" i="1"/>
  <c r="O712" i="1"/>
  <c r="O252" i="1"/>
  <c r="O235" i="1"/>
  <c r="O787" i="1"/>
  <c r="P787" i="1" s="1"/>
  <c r="R787" i="1" s="1"/>
  <c r="O234" i="1"/>
  <c r="O420" i="1"/>
  <c r="O704" i="1"/>
  <c r="O402" i="1"/>
  <c r="O96" i="1"/>
  <c r="O372" i="1"/>
  <c r="P372" i="1" s="1"/>
  <c r="R372" i="1" s="1"/>
  <c r="O523" i="1"/>
  <c r="P523" i="1" s="1"/>
  <c r="R523" i="1" s="1"/>
  <c r="O303" i="1"/>
  <c r="O85" i="1"/>
  <c r="O933" i="1"/>
  <c r="O393" i="1"/>
  <c r="O89" i="1"/>
  <c r="O244" i="1"/>
  <c r="O447" i="1"/>
  <c r="O411" i="1"/>
  <c r="O689" i="1"/>
  <c r="P689" i="1" s="1"/>
  <c r="R689" i="1" s="1"/>
  <c r="O49" i="1"/>
  <c r="O287" i="1"/>
  <c r="P287" i="1" s="1"/>
  <c r="R287" i="1" s="1"/>
  <c r="O307" i="1"/>
  <c r="O993" i="1"/>
  <c r="O341" i="1"/>
  <c r="O805" i="1"/>
  <c r="P805" i="1" s="1"/>
  <c r="R805" i="1" s="1"/>
  <c r="O602" i="1"/>
  <c r="P602" i="1" s="1"/>
  <c r="R602" i="1" s="1"/>
  <c r="O938" i="1"/>
  <c r="O684" i="1"/>
  <c r="P684" i="1" s="1"/>
  <c r="R684" i="1" s="1"/>
  <c r="O248" i="1"/>
  <c r="O126" i="1"/>
  <c r="O478" i="1"/>
  <c r="O764" i="1"/>
  <c r="O211" i="1"/>
  <c r="O932" i="1"/>
  <c r="O225" i="1"/>
  <c r="P225" i="1" s="1"/>
  <c r="R225" i="1" s="1"/>
  <c r="O297" i="1"/>
  <c r="O405" i="1"/>
  <c r="P405" i="1" s="1"/>
  <c r="R405" i="1" s="1"/>
  <c r="O658" i="1"/>
  <c r="O882" i="1"/>
  <c r="O265" i="1"/>
  <c r="P265" i="1" s="1"/>
  <c r="R265" i="1" s="1"/>
  <c r="O208" i="1"/>
  <c r="P208" i="1" s="1"/>
  <c r="R208" i="1" s="1"/>
  <c r="O143" i="1"/>
  <c r="P143" i="1" s="1"/>
  <c r="R143" i="1" s="1"/>
  <c r="O583" i="1"/>
  <c r="O467" i="1"/>
  <c r="O858" i="1"/>
  <c r="O348" i="1"/>
  <c r="O53" i="1"/>
  <c r="O215" i="1"/>
  <c r="O19" i="1"/>
  <c r="O392" i="1"/>
  <c r="O535" i="1"/>
  <c r="O719" i="1"/>
  <c r="O321" i="1"/>
  <c r="O804" i="1"/>
  <c r="O620" i="1"/>
  <c r="O1023" i="1"/>
  <c r="O557" i="1"/>
  <c r="P557" i="1" s="1"/>
  <c r="R557" i="1" s="1"/>
  <c r="O496" i="1"/>
  <c r="P496" i="1" s="1"/>
  <c r="R496" i="1" s="1"/>
  <c r="O876" i="1"/>
  <c r="O865" i="1"/>
  <c r="O308" i="1"/>
  <c r="O881" i="1"/>
  <c r="O675" i="1"/>
  <c r="O232" i="1"/>
  <c r="O509" i="1"/>
  <c r="O996" i="1"/>
  <c r="O514" i="1"/>
  <c r="P514" i="1" s="1"/>
  <c r="R514" i="1" s="1"/>
  <c r="O1013" i="1"/>
  <c r="O644" i="1"/>
  <c r="P644" i="1" s="1"/>
  <c r="R644" i="1" s="1"/>
  <c r="O742" i="1"/>
  <c r="O997" i="1"/>
  <c r="O572" i="1"/>
  <c r="O571" i="1"/>
  <c r="P571" i="1" s="1"/>
  <c r="R571" i="1" s="1"/>
  <c r="O179" i="1"/>
  <c r="P179" i="1" s="1"/>
  <c r="R179" i="1" s="1"/>
  <c r="O1016" i="1"/>
  <c r="O554" i="1"/>
  <c r="O870" i="1"/>
  <c r="O906" i="1"/>
  <c r="O502" i="1"/>
  <c r="O314" i="1"/>
  <c r="O529" i="1"/>
  <c r="O453" i="1"/>
  <c r="O631" i="1"/>
  <c r="P631" i="1" s="1"/>
  <c r="R631" i="1" s="1"/>
  <c r="O429" i="1"/>
  <c r="O629" i="1"/>
  <c r="P629" i="1" s="1"/>
  <c r="R629" i="1" s="1"/>
  <c r="O601" i="1"/>
  <c r="O991" i="1"/>
  <c r="O214" i="1"/>
  <c r="O1014" i="1"/>
  <c r="P1014" i="1" s="1"/>
  <c r="R1014" i="1" s="1"/>
  <c r="O998" i="1"/>
  <c r="P998" i="1" s="1"/>
  <c r="R998" i="1" s="1"/>
  <c r="O213" i="1"/>
  <c r="O145" i="1"/>
  <c r="O536" i="1"/>
  <c r="O205" i="1"/>
  <c r="O149" i="1"/>
  <c r="O844" i="1"/>
  <c r="O441" i="1"/>
  <c r="O1021" i="1"/>
  <c r="O983" i="1"/>
  <c r="P983" i="1" s="1"/>
  <c r="R983" i="1" s="1"/>
  <c r="O936" i="1"/>
  <c r="O359" i="1"/>
  <c r="P359" i="1" s="1"/>
  <c r="R359" i="1" s="1"/>
  <c r="O120" i="1"/>
  <c r="O175" i="1"/>
  <c r="O399" i="1"/>
  <c r="P399" i="1" s="1"/>
  <c r="R399" i="1" s="1"/>
  <c r="O386" i="1"/>
  <c r="P386" i="1" s="1"/>
  <c r="R386" i="1" s="1"/>
  <c r="O18" i="1"/>
  <c r="O475" i="1"/>
  <c r="O129" i="1"/>
  <c r="O173" i="1"/>
  <c r="O473" i="1"/>
  <c r="O903" i="1"/>
  <c r="O506" i="1"/>
  <c r="O868" i="1"/>
  <c r="O415" i="1"/>
  <c r="O201" i="1"/>
  <c r="P201" i="1" s="1"/>
  <c r="R201" i="1" s="1"/>
  <c r="O485" i="1"/>
  <c r="O325" i="1"/>
  <c r="P325" i="1" s="1"/>
  <c r="R325" i="1" s="1"/>
  <c r="O343" i="1"/>
  <c r="O1019" i="1"/>
  <c r="O119" i="1"/>
  <c r="O309" i="1"/>
  <c r="P309" i="1" s="1"/>
  <c r="R309" i="1" s="1"/>
  <c r="O635" i="1"/>
  <c r="P635" i="1" s="1"/>
  <c r="R635" i="1" s="1"/>
  <c r="O649" i="1"/>
  <c r="O266" i="1"/>
  <c r="P266" i="1" s="1"/>
  <c r="R266" i="1" s="1"/>
  <c r="O344" i="1"/>
  <c r="O549" i="1"/>
  <c r="O937" i="1"/>
  <c r="O780" i="1"/>
  <c r="O1004" i="1"/>
  <c r="O413" i="1"/>
  <c r="O591" i="1"/>
  <c r="P591" i="1" s="1"/>
  <c r="R591" i="1" s="1"/>
  <c r="O324" i="1"/>
  <c r="O483" i="1"/>
  <c r="P483" i="1" s="1"/>
  <c r="R483" i="1" s="1"/>
  <c r="O977" i="1"/>
  <c r="O128" i="1"/>
  <c r="O526" i="1"/>
  <c r="P526" i="1" s="1"/>
  <c r="R526" i="1" s="1"/>
  <c r="O519" i="1"/>
  <c r="P519" i="1" s="1"/>
  <c r="R519" i="1" s="1"/>
  <c r="O418" i="1"/>
  <c r="O575" i="1"/>
  <c r="O439" i="1"/>
  <c r="O690" i="1"/>
  <c r="O36" i="1"/>
  <c r="O302" i="1"/>
  <c r="O353" i="1"/>
  <c r="O193" i="1"/>
  <c r="O263" i="1"/>
  <c r="O953" i="1"/>
  <c r="P953" i="1" s="1"/>
  <c r="R953" i="1" s="1"/>
  <c r="O258" i="1"/>
  <c r="O633" i="1"/>
  <c r="P633" i="1" s="1"/>
  <c r="R633" i="1" s="1"/>
  <c r="O761" i="1"/>
  <c r="O463" i="1"/>
  <c r="O941" i="1"/>
  <c r="O546" i="1"/>
  <c r="P546" i="1" s="1"/>
  <c r="R546" i="1" s="1"/>
  <c r="O491" i="1"/>
  <c r="P491" i="1" s="1"/>
  <c r="R491" i="1" s="1"/>
  <c r="O497" i="1"/>
  <c r="O281" i="1"/>
  <c r="P281" i="1" s="1"/>
  <c r="R281" i="1" s="1"/>
  <c r="O255" i="1"/>
  <c r="O30" i="1"/>
  <c r="O105" i="1"/>
  <c r="O606" i="1"/>
  <c r="O501" i="1"/>
  <c r="O522" i="1"/>
  <c r="O271" i="1"/>
  <c r="P271" i="1" s="1"/>
  <c r="R271" i="1" s="1"/>
  <c r="O548" i="1"/>
  <c r="O507" i="1"/>
  <c r="P507" i="1" s="1"/>
  <c r="R507" i="1" s="1"/>
  <c r="O828" i="1"/>
  <c r="O931" i="1"/>
  <c r="O282" i="1"/>
  <c r="O45" i="1"/>
  <c r="P45" i="1" s="1"/>
  <c r="R45" i="1" s="1"/>
  <c r="O855" i="1"/>
  <c r="P855" i="1" s="1"/>
  <c r="R855" i="1" s="1"/>
  <c r="O544" i="1"/>
  <c r="O165" i="1"/>
  <c r="P165" i="1" s="1"/>
  <c r="R165" i="1" s="1"/>
  <c r="O717" i="1"/>
  <c r="O41" i="1"/>
  <c r="O260" i="1"/>
  <c r="O333" i="1"/>
  <c r="O617" i="1"/>
  <c r="O744" i="1"/>
  <c r="O806" i="1"/>
  <c r="P806" i="1" s="1"/>
  <c r="R806" i="1" s="1"/>
  <c r="O1017" i="1"/>
  <c r="O750" i="1"/>
  <c r="O212" i="1"/>
  <c r="O306" i="1"/>
  <c r="O593" i="1"/>
  <c r="O199" i="1"/>
  <c r="P199" i="1" s="1"/>
  <c r="R199" i="1" s="1"/>
  <c r="O718" i="1"/>
  <c r="P718" i="1" s="1"/>
  <c r="R718" i="1" s="1"/>
  <c r="O357" i="1"/>
  <c r="O337" i="1"/>
  <c r="O945" i="1"/>
  <c r="O195" i="1"/>
  <c r="O185" i="1"/>
  <c r="O515" i="1"/>
  <c r="O624" i="1"/>
  <c r="O187" i="1"/>
  <c r="O273" i="1"/>
  <c r="P273" i="1" s="1"/>
  <c r="R273" i="1" s="1"/>
  <c r="O985" i="1"/>
  <c r="O888" i="1"/>
  <c r="P888" i="1" s="1"/>
  <c r="R888" i="1" s="1"/>
  <c r="O565" i="1"/>
  <c r="O137" i="1"/>
  <c r="O851" i="1"/>
  <c r="O230" i="1"/>
  <c r="P230" i="1" s="1"/>
  <c r="R230" i="1" s="1"/>
  <c r="O44" i="1"/>
  <c r="P44" i="1" s="1"/>
  <c r="R44" i="1" s="1"/>
  <c r="O391" i="1"/>
  <c r="O86" i="1"/>
  <c r="P86" i="1" s="1"/>
  <c r="R86" i="1" s="1"/>
  <c r="O665" i="1"/>
  <c r="O400" i="1"/>
  <c r="O967" i="1"/>
  <c r="O172" i="1"/>
  <c r="O322" i="1"/>
  <c r="O669" i="1"/>
  <c r="O790" i="1"/>
  <c r="P790" i="1" s="1"/>
  <c r="R790" i="1" s="1"/>
  <c r="O419" i="1"/>
  <c r="O470" i="1"/>
  <c r="O480" i="1"/>
  <c r="O116" i="1"/>
  <c r="O295" i="1"/>
  <c r="P295" i="1" s="1"/>
  <c r="R295" i="1" s="1"/>
  <c r="O178" i="1"/>
  <c r="P178" i="1" s="1"/>
  <c r="R178" i="1" s="1"/>
  <c r="O91" i="1"/>
  <c r="P91" i="1" s="1"/>
  <c r="R91" i="1" s="1"/>
  <c r="O182" i="1"/>
  <c r="O492" i="1"/>
  <c r="O773" i="1"/>
  <c r="O625" i="1"/>
  <c r="O608" i="1"/>
  <c r="O80" i="1"/>
  <c r="O397" i="1"/>
  <c r="O1010" i="1"/>
  <c r="O1005" i="1"/>
  <c r="P1005" i="1" s="1"/>
  <c r="R1005" i="1" s="1"/>
  <c r="O729" i="1"/>
  <c r="O183" i="1"/>
  <c r="O1011" i="1"/>
  <c r="O23" i="1"/>
  <c r="O217" i="1"/>
  <c r="O958" i="1"/>
  <c r="P958" i="1" s="1"/>
  <c r="R958" i="1" s="1"/>
  <c r="O186" i="1"/>
  <c r="P186" i="1" s="1"/>
  <c r="R186" i="1" s="1"/>
  <c r="O630" i="1"/>
  <c r="O60" i="1"/>
  <c r="P60" i="1" s="1"/>
  <c r="R60" i="1" s="1"/>
  <c r="O114" i="1"/>
  <c r="O609" i="1"/>
  <c r="O94" i="1"/>
  <c r="O52" i="1"/>
  <c r="O209" i="1"/>
  <c r="O872" i="1"/>
  <c r="O789" i="1"/>
  <c r="P789" i="1" s="1"/>
  <c r="R789" i="1" s="1"/>
  <c r="O1007" i="1"/>
  <c r="O84" i="1"/>
  <c r="P84" i="1" s="1"/>
  <c r="R84" i="1" s="1"/>
  <c r="O784" i="1"/>
  <c r="O756" i="1"/>
  <c r="O370" i="1"/>
  <c r="O899" i="1"/>
  <c r="P899" i="1" s="1"/>
  <c r="R899" i="1" s="1"/>
  <c r="O923" i="1"/>
  <c r="P923" i="1" s="1"/>
  <c r="R923" i="1" s="1"/>
  <c r="O720" i="1"/>
  <c r="O440" i="1"/>
  <c r="O326" i="1"/>
  <c r="O34" i="1"/>
  <c r="O427" i="1"/>
  <c r="O231" i="1"/>
  <c r="O125" i="1"/>
  <c r="O204" i="1"/>
  <c r="O723" i="1"/>
  <c r="P723" i="1" s="1"/>
  <c r="R723" i="1" s="1"/>
  <c r="O600" i="1"/>
  <c r="O459" i="1"/>
  <c r="P459" i="1" s="1"/>
  <c r="R459" i="1" s="1"/>
  <c r="O95" i="1"/>
  <c r="O677" i="1"/>
  <c r="O827" i="1"/>
  <c r="O75" i="1"/>
  <c r="P75" i="1" s="1"/>
  <c r="R75" i="1" s="1"/>
  <c r="O192" i="1"/>
  <c r="P192" i="1" s="1"/>
  <c r="R192" i="1" s="1"/>
  <c r="O417" i="1"/>
  <c r="O21" i="1"/>
  <c r="P21" i="1" s="1"/>
  <c r="R21" i="1" s="1"/>
  <c r="O484" i="1"/>
  <c r="O893" i="1"/>
  <c r="O898" i="1"/>
  <c r="O532" i="1"/>
  <c r="O5" i="1"/>
  <c r="O168" i="1"/>
  <c r="O298" i="1"/>
  <c r="P298" i="1" s="1"/>
  <c r="R298" i="1" s="1"/>
  <c r="O534" i="1"/>
  <c r="O678" i="1"/>
  <c r="P678" i="1" s="1"/>
  <c r="R678" i="1" s="1"/>
  <c r="O521" i="1"/>
  <c r="O40" i="1"/>
  <c r="O412" i="1"/>
  <c r="O247" i="1"/>
  <c r="P247" i="1" s="1"/>
  <c r="R247" i="1" s="1"/>
  <c r="O136" i="1"/>
  <c r="P136" i="1" s="1"/>
  <c r="R136" i="1" s="1"/>
  <c r="O829" i="1"/>
  <c r="O103" i="1"/>
  <c r="P103" i="1" s="1"/>
  <c r="R103" i="1" s="1"/>
  <c r="O160" i="1"/>
  <c r="O352" i="1"/>
  <c r="O82" i="1"/>
  <c r="O513" i="1"/>
  <c r="O598" i="1"/>
  <c r="O11" i="1"/>
  <c r="O229" i="1"/>
  <c r="P229" i="1" s="1"/>
  <c r="R229" i="1" s="1"/>
  <c r="O569" i="1"/>
  <c r="O88" i="1"/>
  <c r="O815" i="1"/>
  <c r="O683" i="1"/>
  <c r="O130" i="1"/>
  <c r="P130" i="1" s="1"/>
  <c r="R130" i="1" s="1"/>
  <c r="O739" i="1"/>
  <c r="P739" i="1" s="1"/>
  <c r="R739" i="1" s="1"/>
  <c r="O356" i="1"/>
  <c r="P356" i="1" s="1"/>
  <c r="R356" i="1" s="1"/>
  <c r="O121" i="1"/>
  <c r="O43" i="1"/>
  <c r="P43" i="1" s="1"/>
  <c r="R43" i="1" s="1"/>
  <c r="O117" i="1"/>
  <c r="O552" i="1"/>
  <c r="O520" i="1"/>
  <c r="O3" i="1"/>
  <c r="O950" i="1"/>
  <c r="O406" i="1"/>
  <c r="O657" i="1"/>
  <c r="P657" i="1" s="1"/>
  <c r="R657" i="1" s="1"/>
  <c r="O358" i="1"/>
  <c r="O732" i="1"/>
  <c r="P732" i="1" s="1"/>
  <c r="R732" i="1" s="1"/>
  <c r="O112" i="1"/>
  <c r="O146" i="1"/>
  <c r="O796" i="1"/>
  <c r="P796" i="1" s="1"/>
  <c r="R796" i="1" s="1"/>
  <c r="O754" i="1"/>
  <c r="P754" i="1" s="1"/>
  <c r="R754" i="1" s="1"/>
  <c r="O101" i="1"/>
  <c r="P101" i="1" s="1"/>
  <c r="R101" i="1" s="1"/>
  <c r="O798" i="1"/>
  <c r="O62" i="1"/>
  <c r="P62" i="1" s="1"/>
  <c r="R62" i="1" s="1"/>
  <c r="O268" i="1"/>
  <c r="O329" i="1"/>
  <c r="O782" i="1"/>
  <c r="O8" i="1"/>
  <c r="O92" i="1"/>
  <c r="O505" i="1"/>
  <c r="O15" i="1"/>
  <c r="P15" i="1" s="1"/>
  <c r="R15" i="1" s="1"/>
  <c r="O692" i="1"/>
  <c r="O944" i="1"/>
  <c r="P944" i="1" s="1"/>
  <c r="R944" i="1" s="1"/>
  <c r="O808" i="1"/>
  <c r="O388" i="1"/>
  <c r="O588" i="1"/>
  <c r="O108" i="1"/>
  <c r="P108" i="1" s="1"/>
  <c r="R108" i="1" s="1"/>
  <c r="O527" i="1"/>
  <c r="P527" i="1" s="1"/>
  <c r="R527" i="1" s="1"/>
  <c r="O124" i="1"/>
  <c r="O345" i="1"/>
  <c r="P345" i="1" s="1"/>
  <c r="R345" i="1" s="1"/>
  <c r="O676" i="1"/>
  <c r="O355" i="1"/>
  <c r="O909" i="1"/>
  <c r="O610" i="1"/>
  <c r="O587" i="1"/>
  <c r="O972" i="1"/>
  <c r="O312" i="1"/>
  <c r="P312" i="1" s="1"/>
  <c r="R312" i="1" s="1"/>
  <c r="O794" i="1"/>
  <c r="O224" i="1"/>
  <c r="P224" i="1" s="1"/>
  <c r="R224" i="1" s="1"/>
  <c r="O518" i="1"/>
  <c r="P518" i="1" s="1"/>
  <c r="R518" i="1" s="1"/>
  <c r="O81" i="1"/>
  <c r="O734" i="1"/>
  <c r="P734" i="1" s="1"/>
  <c r="R734" i="1" s="1"/>
  <c r="O852" i="1"/>
  <c r="P852" i="1" s="1"/>
  <c r="R852" i="1" s="1"/>
  <c r="O292" i="1"/>
  <c r="P292" i="1" s="1"/>
  <c r="R292" i="1" s="1"/>
  <c r="O530" i="1"/>
  <c r="O237" i="1"/>
  <c r="O155" i="1"/>
  <c r="O79" i="1"/>
  <c r="O28" i="1"/>
  <c r="P28" i="1" s="1"/>
  <c r="R28" i="1" s="1"/>
  <c r="O444" i="1"/>
  <c r="O539" i="1"/>
  <c r="O410" i="1"/>
  <c r="O724" i="1"/>
  <c r="P724" i="1" s="1"/>
  <c r="R724" i="1" s="1"/>
  <c r="O576" i="1"/>
  <c r="O72" i="1"/>
  <c r="O889" i="1"/>
  <c r="P889" i="1" s="1"/>
  <c r="R889" i="1" s="1"/>
  <c r="O10" i="1"/>
  <c r="O951" i="1"/>
  <c r="P951" i="1" s="1"/>
  <c r="R951" i="1" s="1"/>
  <c r="O975" i="1"/>
  <c r="P975" i="1" s="1"/>
  <c r="R975" i="1" s="1"/>
  <c r="O250" i="1"/>
  <c r="P250" i="1" s="1"/>
  <c r="R250" i="1" s="1"/>
  <c r="O299" i="1"/>
  <c r="O803" i="1"/>
  <c r="O912" i="1"/>
  <c r="O660" i="1"/>
  <c r="O647" i="1"/>
  <c r="O614" i="1"/>
  <c r="O757" i="1"/>
  <c r="O50" i="1"/>
  <c r="O445" i="1"/>
  <c r="P445" i="1" s="1"/>
  <c r="R445" i="1" s="1"/>
  <c r="O153" i="1"/>
  <c r="O31" i="1"/>
  <c r="P31" i="1" s="1"/>
  <c r="R31" i="1" s="1"/>
  <c r="O376" i="1"/>
  <c r="O479" i="1"/>
  <c r="O607" i="1"/>
  <c r="P607" i="1" s="1"/>
  <c r="R607" i="1" s="1"/>
  <c r="O621" i="1"/>
  <c r="P621" i="1" s="1"/>
  <c r="R621" i="1" s="1"/>
  <c r="O264" i="1"/>
  <c r="P264" i="1" s="1"/>
  <c r="R264" i="1" s="1"/>
  <c r="O267" i="1"/>
  <c r="O698" i="1"/>
  <c r="P698" i="1" s="1"/>
  <c r="R698" i="1" s="1"/>
  <c r="O67" i="1"/>
  <c r="O133" i="1"/>
  <c r="O354" i="1"/>
  <c r="O700" i="1"/>
  <c r="O381" i="1"/>
  <c r="P381" i="1" s="1"/>
  <c r="R381" i="1" s="1"/>
  <c r="O106" i="1"/>
  <c r="O699" i="1"/>
  <c r="P699" i="1" s="1"/>
  <c r="R699" i="1" s="1"/>
  <c r="O738" i="1"/>
  <c r="O922" i="1"/>
  <c r="P922" i="1" s="1"/>
  <c r="R922" i="1" s="1"/>
  <c r="O438" i="1"/>
  <c r="O13" i="1"/>
  <c r="O16" i="1"/>
  <c r="O77" i="1"/>
  <c r="P77" i="1" s="1"/>
  <c r="R77" i="1" s="1"/>
  <c r="O332" i="1"/>
  <c r="P332" i="1" s="1"/>
  <c r="R332" i="1" s="1"/>
  <c r="O725" i="1"/>
  <c r="O122" i="1"/>
  <c r="O469" i="1"/>
  <c r="O454" i="1"/>
  <c r="O335" i="1"/>
  <c r="O494" i="1"/>
  <c r="O320" i="1"/>
  <c r="O374" i="1"/>
  <c r="O140" i="1"/>
  <c r="P140" i="1" s="1"/>
  <c r="R140" i="1" s="1"/>
  <c r="O239" i="1"/>
  <c r="O134" i="1"/>
  <c r="P134" i="1" s="1"/>
  <c r="R134" i="1" s="1"/>
  <c r="O451" i="1"/>
  <c r="O486" i="1"/>
  <c r="O14" i="1"/>
  <c r="P14" i="1" s="1"/>
  <c r="R14" i="1" s="1"/>
  <c r="O100" i="1"/>
  <c r="P100" i="1" s="1"/>
  <c r="R100" i="1" s="1"/>
  <c r="O169" i="1"/>
  <c r="P169" i="1" s="1"/>
  <c r="R169" i="1" s="1"/>
  <c r="O384" i="1"/>
  <c r="O64" i="1"/>
  <c r="P64" i="1" s="1"/>
  <c r="R64" i="1" s="1"/>
  <c r="O296" i="1"/>
  <c r="O26" i="1"/>
  <c r="O966" i="1"/>
  <c r="O158" i="1"/>
  <c r="O579" i="1"/>
  <c r="O362" i="1"/>
  <c r="O779" i="1"/>
  <c r="P779" i="1" s="1"/>
  <c r="R779" i="1" s="1"/>
  <c r="O650" i="1"/>
  <c r="O87" i="1"/>
  <c r="O275" i="1"/>
  <c r="P275" i="1" s="1"/>
  <c r="R275" i="1" s="1"/>
  <c r="O150" i="1"/>
  <c r="O54" i="1"/>
  <c r="P54" i="1" s="1"/>
  <c r="R54" i="1" s="1"/>
  <c r="O90" i="1"/>
  <c r="P90" i="1" s="1"/>
  <c r="R90" i="1" s="1"/>
  <c r="O37" i="1"/>
  <c r="P37" i="1" s="1"/>
  <c r="R37" i="1" s="1"/>
  <c r="O726" i="1"/>
  <c r="O334" i="1"/>
  <c r="P334" i="1" s="1"/>
  <c r="R334" i="1" s="1"/>
  <c r="O466" i="1"/>
  <c r="O498" i="1"/>
  <c r="O654" i="1"/>
  <c r="O638" i="1"/>
  <c r="O884" i="1"/>
  <c r="O703" i="1"/>
  <c r="O705" i="1"/>
  <c r="P705" i="1" s="1"/>
  <c r="R705" i="1" s="1"/>
  <c r="O952" i="1"/>
  <c r="O655" i="1"/>
  <c r="P655" i="1" s="1"/>
  <c r="R655" i="1" s="1"/>
  <c r="O55" i="1"/>
  <c r="O202" i="1"/>
  <c r="O559" i="1"/>
  <c r="P559" i="1" s="1"/>
  <c r="R559" i="1" s="1"/>
  <c r="O468" i="1"/>
  <c r="P468" i="1" s="1"/>
  <c r="R468" i="1" s="1"/>
  <c r="O233" i="1"/>
  <c r="O930" i="1"/>
  <c r="O488" i="1"/>
  <c r="P488" i="1" s="1"/>
  <c r="R488" i="1" s="1"/>
  <c r="O622" i="1"/>
  <c r="O611" i="1"/>
  <c r="P611" i="1" s="1"/>
  <c r="R611" i="1" s="1"/>
  <c r="O404" i="1"/>
  <c r="O637" i="1"/>
  <c r="O653" i="1"/>
  <c r="O730" i="1"/>
  <c r="O464" i="1"/>
  <c r="P464" i="1" s="1"/>
  <c r="R464" i="1" s="1"/>
  <c r="O1006" i="1"/>
  <c r="P1006" i="1" s="1"/>
  <c r="R1006" i="1" s="1"/>
  <c r="O990" i="1"/>
  <c r="P990" i="1" s="1"/>
  <c r="R990" i="1" s="1"/>
  <c r="O925" i="1"/>
  <c r="P925" i="1" s="1"/>
  <c r="R925" i="1" s="1"/>
  <c r="O396" i="1"/>
  <c r="O449" i="1"/>
  <c r="O560" i="1"/>
  <c r="P560" i="1" s="1"/>
  <c r="R560" i="1" s="1"/>
  <c r="O218" i="1"/>
  <c r="P218" i="1" s="1"/>
  <c r="R218" i="1" s="1"/>
  <c r="O596" i="1"/>
  <c r="O550" i="1"/>
  <c r="O207" i="1"/>
  <c r="O716" i="1"/>
  <c r="O319" i="1"/>
  <c r="P319" i="1" s="1"/>
  <c r="R319" i="1" s="1"/>
  <c r="O728" i="1"/>
  <c r="O538" i="1"/>
  <c r="O671" i="1"/>
  <c r="O748" i="1"/>
  <c r="P748" i="1" s="1"/>
  <c r="R748" i="1" s="1"/>
  <c r="O685" i="1"/>
  <c r="O826" i="1"/>
  <c r="P826" i="1" s="1"/>
  <c r="R826" i="1" s="1"/>
  <c r="O196" i="1"/>
  <c r="O670" i="1"/>
  <c r="O785" i="1"/>
  <c r="P785" i="1" s="1"/>
  <c r="R785" i="1" s="1"/>
  <c r="O706" i="1"/>
  <c r="P706" i="1" s="1"/>
  <c r="R706" i="1" s="1"/>
  <c r="O328" i="1"/>
  <c r="P328" i="1" s="1"/>
  <c r="R328" i="1" s="1"/>
  <c r="O762" i="1"/>
  <c r="P762" i="1" s="1"/>
  <c r="R762" i="1" s="1"/>
  <c r="O905" i="1"/>
  <c r="O929" i="1"/>
  <c r="O570" i="1"/>
  <c r="O156" i="1"/>
  <c r="O861" i="1"/>
  <c r="O446" i="1"/>
  <c r="O763" i="1"/>
  <c r="O694" i="1"/>
  <c r="P694" i="1" s="1"/>
  <c r="R694" i="1" s="1"/>
  <c r="O387" i="1"/>
  <c r="O615" i="1"/>
  <c r="P615" i="1" s="1"/>
  <c r="R615" i="1" s="1"/>
  <c r="O138" i="1"/>
  <c r="P138" i="1" s="1"/>
  <c r="R138" i="1" s="1"/>
  <c r="O747" i="1"/>
  <c r="O642" i="1"/>
  <c r="O383" i="1"/>
  <c r="P383" i="1" s="1"/>
  <c r="R383" i="1" s="1"/>
  <c r="O346" i="1"/>
  <c r="P346" i="1" s="1"/>
  <c r="R346" i="1" s="1"/>
  <c r="O636" i="1"/>
  <c r="O1009" i="1"/>
  <c r="P1009" i="1" s="1"/>
  <c r="R1009" i="1" s="1"/>
  <c r="O878" i="1"/>
  <c r="O455" i="1"/>
  <c r="P455" i="1" s="1"/>
  <c r="R455" i="1" s="1"/>
  <c r="O428" i="1"/>
  <c r="O818" i="1"/>
  <c r="O431" i="1"/>
  <c r="P431" i="1" s="1"/>
  <c r="R431" i="1" s="1"/>
  <c r="O584" i="1"/>
  <c r="O1012" i="1"/>
  <c r="P1012" i="1" s="1"/>
  <c r="R1012" i="1" s="1"/>
  <c r="O74" i="1"/>
  <c r="O1002" i="1"/>
  <c r="P1002" i="1" s="1"/>
  <c r="R1002" i="1" s="1"/>
  <c r="O715" i="1"/>
  <c r="O616" i="1"/>
  <c r="O313" i="1"/>
  <c r="O824" i="1"/>
  <c r="P824" i="1" s="1"/>
  <c r="R824" i="1" s="1"/>
  <c r="O965" i="1"/>
  <c r="P965" i="1" s="1"/>
  <c r="R965" i="1" s="1"/>
  <c r="O887" i="1"/>
  <c r="O755" i="1"/>
  <c r="P755" i="1" s="1"/>
  <c r="R755" i="1" s="1"/>
  <c r="O813" i="1"/>
  <c r="O1008" i="1"/>
  <c r="P1008" i="1" s="1"/>
  <c r="R1008" i="1" s="1"/>
  <c r="O811" i="1"/>
  <c r="P811" i="1" s="1"/>
  <c r="R811" i="1" s="1"/>
  <c r="O147" i="1"/>
  <c r="O648" i="1"/>
  <c r="O885" i="1"/>
  <c r="P885" i="1" s="1"/>
  <c r="R885" i="1" s="1"/>
  <c r="O458" i="1"/>
  <c r="P458" i="1" s="1"/>
  <c r="R458" i="1" s="1"/>
  <c r="O301" i="1"/>
  <c r="P301" i="1" s="1"/>
  <c r="R301" i="1" s="1"/>
  <c r="O970" i="1"/>
  <c r="P970" i="1" s="1"/>
  <c r="R970" i="1" s="1"/>
  <c r="O802" i="1"/>
  <c r="O65" i="1"/>
  <c r="O93" i="1"/>
  <c r="P93" i="1" s="1"/>
  <c r="R93" i="1" s="1"/>
  <c r="O279" i="1"/>
  <c r="P279" i="1" s="1"/>
  <c r="R279" i="1" s="1"/>
  <c r="O71" i="1"/>
  <c r="P71" i="1" s="1"/>
  <c r="R71" i="1" s="1"/>
  <c r="O752" i="1"/>
  <c r="P752" i="1" s="1"/>
  <c r="R752" i="1" s="1"/>
  <c r="O634" i="1"/>
  <c r="O240" i="1"/>
  <c r="O210" i="1"/>
  <c r="O810" i="1"/>
  <c r="O666" i="1"/>
  <c r="O833" i="1"/>
  <c r="P833" i="1" s="1"/>
  <c r="R833" i="1" s="1"/>
  <c r="O35" i="1"/>
  <c r="O746" i="1"/>
  <c r="P746" i="1" s="1"/>
  <c r="R746" i="1" s="1"/>
  <c r="O687" i="1"/>
  <c r="O663" i="1"/>
  <c r="P663" i="1" s="1"/>
  <c r="R663" i="1" s="1"/>
  <c r="O691" i="1"/>
  <c r="O435" i="1"/>
  <c r="O659" i="1"/>
  <c r="O380" i="1"/>
  <c r="P380" i="1" s="1"/>
  <c r="R380" i="1" s="1"/>
  <c r="O189" i="1"/>
  <c r="P189" i="1" s="1"/>
  <c r="R189" i="1" s="1"/>
  <c r="O541" i="1"/>
  <c r="O580" i="1"/>
  <c r="P580" i="1" s="1"/>
  <c r="R580" i="1" s="1"/>
  <c r="O772" i="1"/>
  <c r="O873" i="1"/>
  <c r="P873" i="1" s="1"/>
  <c r="R873" i="1" s="1"/>
  <c r="O786" i="1"/>
  <c r="P786" i="1" s="1"/>
  <c r="R786" i="1" s="1"/>
  <c r="O368" i="1"/>
  <c r="O460" i="1"/>
  <c r="O943" i="1"/>
  <c r="O745" i="1"/>
  <c r="P745" i="1" s="1"/>
  <c r="R745" i="1" s="1"/>
  <c r="O927" i="1"/>
  <c r="O837" i="1"/>
  <c r="P837" i="1" s="1"/>
  <c r="R837" i="1" s="1"/>
  <c r="O860" i="1"/>
  <c r="P860" i="1" s="1"/>
  <c r="R860" i="1" s="1"/>
  <c r="O331" i="1"/>
  <c r="O857" i="1"/>
  <c r="O553" i="1"/>
  <c r="P553" i="1" s="1"/>
  <c r="R553" i="1" s="1"/>
  <c r="O807" i="1"/>
  <c r="P807" i="1" s="1"/>
  <c r="R807" i="1" s="1"/>
  <c r="O939" i="1"/>
  <c r="O845" i="1"/>
  <c r="P845" i="1" s="1"/>
  <c r="R845" i="1" s="1"/>
  <c r="O363" i="1"/>
  <c r="P363" i="1" s="1"/>
  <c r="R363" i="1" s="1"/>
  <c r="O710" i="1"/>
  <c r="O707" i="1"/>
  <c r="O577" i="1"/>
  <c r="O907" i="1"/>
  <c r="P907" i="1" s="1"/>
  <c r="R907" i="1" s="1"/>
  <c r="O838" i="1"/>
  <c r="O877" i="1"/>
  <c r="P877" i="1" s="1"/>
  <c r="R877" i="1" s="1"/>
  <c r="O589" i="1"/>
  <c r="O167" i="1"/>
  <c r="P167" i="1" s="1"/>
  <c r="R167" i="1" s="1"/>
  <c r="O979" i="1"/>
  <c r="O987" i="1"/>
  <c r="O477" i="1"/>
  <c r="P477" i="1" s="1"/>
  <c r="R477" i="1" s="1"/>
  <c r="O982" i="1"/>
  <c r="P982" i="1" s="1"/>
  <c r="R982" i="1" s="1"/>
  <c r="O284" i="1"/>
  <c r="P284" i="1" s="1"/>
  <c r="R284" i="1" s="1"/>
  <c r="O323" i="1"/>
  <c r="O848" i="1"/>
  <c r="P848" i="1" s="1"/>
  <c r="R848" i="1" s="1"/>
  <c r="O830" i="1"/>
  <c r="O721" i="1"/>
  <c r="P721" i="1" s="1"/>
  <c r="R721" i="1" s="1"/>
  <c r="O846" i="1"/>
  <c r="P846" i="1" s="1"/>
  <c r="R846" i="1" s="1"/>
  <c r="O461" i="1"/>
  <c r="O902" i="1"/>
  <c r="O272" i="1"/>
  <c r="O856" i="1"/>
  <c r="P856" i="1" s="1"/>
  <c r="R856" i="1" s="1"/>
  <c r="O733" i="1"/>
  <c r="O769" i="1"/>
  <c r="P769" i="1" s="1"/>
  <c r="R769" i="1" s="1"/>
  <c r="O504" i="1"/>
  <c r="P504" i="1" s="1"/>
  <c r="R504" i="1" s="1"/>
  <c r="O545" i="1"/>
  <c r="O740" i="1"/>
  <c r="P740" i="1" s="1"/>
  <c r="R740" i="1" s="1"/>
  <c r="O821" i="1"/>
  <c r="P821" i="1" s="1"/>
  <c r="R821" i="1" s="1"/>
  <c r="O759" i="1"/>
  <c r="P759" i="1" s="1"/>
  <c r="R759" i="1" s="1"/>
  <c r="O171" i="1"/>
  <c r="O928" i="1"/>
  <c r="O556" i="1"/>
  <c r="O781" i="1"/>
  <c r="O289" i="1"/>
  <c r="P289" i="1" s="1"/>
  <c r="R289" i="1" s="1"/>
  <c r="O980" i="1"/>
  <c r="O959" i="1"/>
  <c r="O188" i="1"/>
  <c r="O693" i="1"/>
  <c r="P693" i="1" s="1"/>
  <c r="R693" i="1" s="1"/>
  <c r="O639" i="1"/>
  <c r="P639" i="1" s="1"/>
  <c r="R639" i="1" s="1"/>
  <c r="O891" i="1"/>
  <c r="O551" i="1"/>
  <c r="P551" i="1" s="1"/>
  <c r="R551" i="1" s="1"/>
  <c r="O767" i="1"/>
  <c r="P767" i="1" s="1"/>
  <c r="R767" i="1" s="1"/>
  <c r="O679" i="1"/>
  <c r="P679" i="1" s="1"/>
  <c r="R679" i="1" s="1"/>
  <c r="O170" i="1"/>
  <c r="P170" i="1" s="1"/>
  <c r="R170" i="1" s="1"/>
  <c r="O403" i="1"/>
  <c r="P403" i="1" s="1"/>
  <c r="R403" i="1" s="1"/>
  <c r="O294" i="1"/>
  <c r="O613" i="1"/>
  <c r="P613" i="1" s="1"/>
  <c r="R613" i="1" s="1"/>
  <c r="O512" i="1"/>
  <c r="O924" i="1"/>
  <c r="O859" i="1"/>
  <c r="P859" i="1" s="1"/>
  <c r="R859" i="1" s="1"/>
  <c r="O555" i="1"/>
  <c r="O874" i="1"/>
  <c r="O890" i="1"/>
  <c r="O471" i="1"/>
  <c r="P471" i="1" s="1"/>
  <c r="R471" i="1" s="1"/>
  <c r="O223" i="1"/>
  <c r="O948" i="1"/>
  <c r="P948" i="1" s="1"/>
  <c r="R948" i="1" s="1"/>
  <c r="O219" i="1"/>
  <c r="O524" i="1"/>
  <c r="O777" i="1"/>
  <c r="P777" i="1" s="1"/>
  <c r="R777" i="1" s="1"/>
  <c r="O812" i="1"/>
  <c r="P812" i="1" s="1"/>
  <c r="R812" i="1" s="1"/>
  <c r="O895" i="1"/>
  <c r="P895" i="1" s="1"/>
  <c r="R895" i="1" s="1"/>
  <c r="O567" i="1"/>
  <c r="P567" i="1" s="1"/>
  <c r="R567" i="1" s="1"/>
  <c r="O994" i="1"/>
  <c r="P994" i="1" s="1"/>
  <c r="R994" i="1" s="1"/>
  <c r="O645" i="1"/>
  <c r="O973" i="1"/>
  <c r="P973" i="1" s="1"/>
  <c r="R973" i="1" s="1"/>
  <c r="O605" i="1"/>
  <c r="P605" i="1" s="1"/>
  <c r="R605" i="1" s="1"/>
  <c r="O407" i="1"/>
  <c r="O500" i="1"/>
  <c r="P500" i="1" s="1"/>
  <c r="R500" i="1" s="1"/>
  <c r="O434" i="1"/>
  <c r="O897" i="1"/>
  <c r="P897" i="1" s="1"/>
  <c r="R897" i="1" s="1"/>
  <c r="O800" i="1"/>
  <c r="O770" i="1"/>
  <c r="P770" i="1" s="1"/>
  <c r="R770" i="1" s="1"/>
  <c r="O850" i="1"/>
  <c r="P850" i="1" s="1"/>
  <c r="R850" i="1" s="1"/>
  <c r="O768" i="1"/>
  <c r="P768" i="1" s="1"/>
  <c r="R768" i="1" s="1"/>
  <c r="O981" i="1"/>
  <c r="O561" i="1"/>
  <c r="P561" i="1" s="1"/>
  <c r="R561" i="1" s="1"/>
  <c r="O462" i="1"/>
  <c r="P462" i="1" s="1"/>
  <c r="R462" i="1" s="1"/>
  <c r="O385" i="1"/>
  <c r="P385" i="1" s="1"/>
  <c r="R385" i="1" s="1"/>
  <c r="O814" i="1"/>
  <c r="P814" i="1" s="1"/>
  <c r="R814" i="1" s="1"/>
  <c r="O148" i="1"/>
  <c r="O822" i="1"/>
  <c r="O976" i="1"/>
  <c r="O537" i="1"/>
  <c r="O285" i="1"/>
  <c r="O662" i="1"/>
  <c r="O276" i="1"/>
  <c r="P276" i="1" s="1"/>
  <c r="R276" i="1" s="1"/>
  <c r="O379" i="1"/>
  <c r="P379" i="1" s="1"/>
  <c r="R379" i="1" s="1"/>
  <c r="O66" i="1"/>
  <c r="P66" i="1" s="1"/>
  <c r="R66" i="1" s="1"/>
  <c r="O751" i="1"/>
  <c r="P751" i="1" s="1"/>
  <c r="R751" i="1" s="1"/>
  <c r="O627" i="1"/>
  <c r="O154" i="1"/>
  <c r="P154" i="1" s="1"/>
  <c r="R154" i="1" s="1"/>
  <c r="O661" i="1"/>
  <c r="P661" i="1" s="1"/>
  <c r="R661" i="1" s="1"/>
  <c r="O465" i="1"/>
  <c r="O612" i="1"/>
  <c r="O957" i="1"/>
  <c r="P957" i="1" s="1"/>
  <c r="R957" i="1" s="1"/>
  <c r="O741" i="1"/>
  <c r="O135" i="1"/>
  <c r="P135" i="1" s="1"/>
  <c r="R135" i="1" s="1"/>
  <c r="O963" i="1"/>
  <c r="P963" i="1" s="1"/>
  <c r="R963" i="1" s="1"/>
  <c r="O849" i="1"/>
  <c r="O809" i="1"/>
  <c r="O989" i="1"/>
  <c r="O656" i="1"/>
  <c r="P656" i="1" s="1"/>
  <c r="R656" i="1" s="1"/>
  <c r="O968" i="1"/>
  <c r="O839" i="1"/>
  <c r="P839" i="1" s="1"/>
  <c r="R839" i="1" s="1"/>
  <c r="O995" i="1"/>
  <c r="P995" i="1" s="1"/>
  <c r="R995" i="1" s="1"/>
  <c r="O915" i="1"/>
  <c r="O743" i="1"/>
  <c r="O735" i="1"/>
  <c r="P735" i="1" s="1"/>
  <c r="R735" i="1" s="1"/>
  <c r="O801" i="1"/>
  <c r="P801" i="1" s="1"/>
  <c r="R801" i="1" s="1"/>
  <c r="O643" i="1"/>
  <c r="P643" i="1" s="1"/>
  <c r="R643" i="1" s="1"/>
  <c r="O1000" i="1"/>
  <c r="P1000" i="1" s="1"/>
  <c r="R1000" i="1" s="1"/>
  <c r="O540" i="1"/>
  <c r="P540" i="1" s="1"/>
  <c r="R540" i="1" s="1"/>
  <c r="O305" i="1"/>
  <c r="P305" i="1" s="1"/>
  <c r="R305" i="1" s="1"/>
  <c r="O867" i="1"/>
  <c r="P867" i="1" s="1"/>
  <c r="R867" i="1" s="1"/>
  <c r="O986" i="1"/>
  <c r="O961" i="1"/>
  <c r="P961" i="1" s="1"/>
  <c r="R961" i="1" s="1"/>
  <c r="O817" i="1"/>
  <c r="O426" i="1"/>
  <c r="P426" i="1" s="1"/>
  <c r="R426" i="1" s="1"/>
  <c r="O619" i="1"/>
  <c r="O595" i="1"/>
  <c r="P595" i="1" s="1"/>
  <c r="R595" i="1" s="1"/>
  <c r="O389" i="1"/>
  <c r="P389" i="1" s="1"/>
  <c r="R389" i="1" s="1"/>
  <c r="O701" i="1"/>
  <c r="P701" i="1" s="1"/>
  <c r="R701" i="1" s="1"/>
  <c r="O563" i="1"/>
  <c r="O543" i="1"/>
  <c r="P543" i="1" s="1"/>
  <c r="R543" i="1" s="1"/>
  <c r="O904" i="1"/>
  <c r="P904" i="1" s="1"/>
  <c r="R904" i="1" s="1"/>
  <c r="O531" i="1"/>
  <c r="P531" i="1" s="1"/>
  <c r="R531" i="1" s="1"/>
  <c r="O1015" i="1"/>
  <c r="P1015" i="1" s="1"/>
  <c r="R1015" i="1" s="1"/>
  <c r="O711" i="1"/>
  <c r="O680" i="1"/>
  <c r="P680" i="1" s="1"/>
  <c r="R680" i="1" s="1"/>
  <c r="O911" i="1"/>
  <c r="P911" i="1" s="1"/>
  <c r="R911" i="1" s="1"/>
  <c r="O12" i="1"/>
  <c r="O697" i="1"/>
  <c r="O869" i="1"/>
  <c r="O562" i="1"/>
  <c r="P562" i="1" s="1"/>
  <c r="R562" i="1" s="1"/>
  <c r="O652" i="1"/>
  <c r="P652" i="1" s="1"/>
  <c r="R652" i="1" s="1"/>
  <c r="O118" i="1"/>
  <c r="P118" i="1" s="1"/>
  <c r="R118" i="1" s="1"/>
  <c r="O795" i="1"/>
  <c r="P795" i="1" s="1"/>
  <c r="R795" i="1" s="1"/>
  <c r="O159" i="1"/>
  <c r="P159" i="1" s="1"/>
  <c r="R159" i="1" s="1"/>
  <c r="O1003" i="1"/>
  <c r="O416" i="1"/>
  <c r="P416" i="1" s="1"/>
  <c r="R416" i="1" s="1"/>
  <c r="O511" i="1"/>
  <c r="P511" i="1" s="1"/>
  <c r="R511" i="1" s="1"/>
  <c r="O641" i="1"/>
  <c r="O847" i="1"/>
  <c r="P847" i="1" s="1"/>
  <c r="R847" i="1" s="1"/>
  <c r="O198" i="1"/>
  <c r="O971" i="1"/>
  <c r="P971" i="1" s="1"/>
  <c r="R971" i="1" s="1"/>
  <c r="O253" i="1"/>
  <c r="P253" i="1" s="1"/>
  <c r="R253" i="1" s="1"/>
  <c r="O999" i="1"/>
  <c r="O448" i="1"/>
  <c r="P448" i="1" s="1"/>
  <c r="R448" i="1" s="1"/>
  <c r="O778" i="1"/>
  <c r="O568" i="1"/>
  <c r="P568" i="1" s="1"/>
  <c r="R568" i="1" s="1"/>
  <c r="O825" i="1"/>
  <c r="O949" i="1"/>
  <c r="P949" i="1" s="1"/>
  <c r="R949" i="1" s="1"/>
  <c r="O517" i="1"/>
  <c r="O883" i="1"/>
  <c r="O564" i="1"/>
  <c r="O992" i="1"/>
  <c r="P992" i="1" s="1"/>
  <c r="R992" i="1" s="1"/>
  <c r="O908" i="1"/>
  <c r="P908" i="1" s="1"/>
  <c r="R908" i="1" s="1"/>
  <c r="O394" i="1"/>
  <c r="O695" i="1"/>
  <c r="P695" i="1" s="1"/>
  <c r="R695" i="1" s="1"/>
  <c r="O886" i="1"/>
  <c r="P886" i="1" s="1"/>
  <c r="R886" i="1" s="1"/>
  <c r="O315" i="1"/>
  <c r="O351" i="1"/>
  <c r="P351" i="1" s="1"/>
  <c r="R351" i="1" s="1"/>
  <c r="O783" i="1"/>
  <c r="O816" i="1"/>
  <c r="O910" i="1"/>
  <c r="O594" i="1"/>
  <c r="P594" i="1" s="1"/>
  <c r="R594" i="1" s="1"/>
  <c r="O628" i="1"/>
  <c r="O753" i="1"/>
  <c r="P753" i="1" s="1"/>
  <c r="R753" i="1" s="1"/>
  <c r="O926" i="1"/>
  <c r="O771" i="1"/>
  <c r="P771" i="1" s="1"/>
  <c r="R771" i="1" s="1"/>
  <c r="O942" i="1"/>
  <c r="P942" i="1" s="1"/>
  <c r="R942" i="1" s="1"/>
  <c r="O960" i="1"/>
  <c r="P960" i="1" s="1"/>
  <c r="R960" i="1" s="1"/>
  <c r="O525" i="1"/>
  <c r="P525" i="1" s="1"/>
  <c r="R525" i="1" s="1"/>
  <c r="O487" i="1"/>
  <c r="O243" i="1"/>
  <c r="P243" i="1" s="1"/>
  <c r="R243" i="1" s="1"/>
  <c r="O452" i="1"/>
  <c r="O242" i="1"/>
  <c r="O547" i="1"/>
  <c r="P547" i="1" s="1"/>
  <c r="R547" i="1" s="1"/>
  <c r="O573" i="1"/>
  <c r="O599" i="1"/>
  <c r="P599" i="1" s="1"/>
  <c r="R599" i="1" s="1"/>
  <c r="O542" i="1"/>
  <c r="P542" i="1" s="1"/>
  <c r="R542" i="1" s="1"/>
  <c r="O338" i="1"/>
  <c r="P338" i="1" s="1"/>
  <c r="R338" i="1" s="1"/>
  <c r="O758" i="1"/>
  <c r="O603" i="1"/>
  <c r="P603" i="1" s="1"/>
  <c r="R603" i="1" s="1"/>
  <c r="O978" i="1"/>
  <c r="P978" i="1" s="1"/>
  <c r="R978" i="1" s="1"/>
  <c r="O760" i="1"/>
  <c r="P760" i="1" s="1"/>
  <c r="R760" i="1" s="1"/>
  <c r="O151" i="1"/>
  <c r="O382" i="1"/>
  <c r="P382" i="1" s="1"/>
  <c r="R382" i="1" s="1"/>
  <c r="O797" i="1"/>
  <c r="P797" i="1" s="1"/>
  <c r="R797" i="1" s="1"/>
  <c r="O476" i="1"/>
  <c r="O424" i="1"/>
  <c r="P424" i="1" s="1"/>
  <c r="R424" i="1" s="1"/>
  <c r="O1020" i="1"/>
  <c r="O226" i="1"/>
  <c r="O395" i="1"/>
  <c r="P395" i="1" s="1"/>
  <c r="R395" i="1" s="1"/>
  <c r="O162" i="1"/>
  <c r="O682" i="1"/>
  <c r="P682" i="1" s="1"/>
  <c r="R682" i="1" s="1"/>
  <c r="O558" i="1"/>
  <c r="P558" i="1" s="1"/>
  <c r="R558" i="1" s="1"/>
  <c r="O793" i="1"/>
  <c r="P793" i="1" s="1"/>
  <c r="R793" i="1" s="1"/>
  <c r="O316" i="1"/>
  <c r="O311" i="1"/>
  <c r="P311" i="1" s="1"/>
  <c r="R311" i="1" s="1"/>
  <c r="O123" i="1"/>
  <c r="O892" i="1"/>
  <c r="P892" i="1" s="1"/>
  <c r="R892" i="1" s="1"/>
  <c r="O668" i="1"/>
  <c r="P668" i="1" s="1"/>
  <c r="R668" i="1" s="1"/>
  <c r="O864" i="1"/>
  <c r="P864" i="1" s="1"/>
  <c r="R864" i="1" s="1"/>
  <c r="O840" i="1"/>
  <c r="O246" i="1"/>
  <c r="P246" i="1" s="1"/>
  <c r="R246" i="1" s="1"/>
  <c r="O27" i="1"/>
  <c r="P27" i="1" s="1"/>
  <c r="R27" i="1" s="1"/>
  <c r="O22" i="1"/>
  <c r="O73" i="1"/>
  <c r="P73" i="1" s="1"/>
  <c r="R73" i="1" s="1"/>
  <c r="O47" i="1"/>
  <c r="P47" i="1" s="1"/>
  <c r="R47" i="1" s="1"/>
  <c r="O651" i="1"/>
  <c r="O443" i="1"/>
  <c r="P443" i="1" s="1"/>
  <c r="R443" i="1" s="1"/>
  <c r="O503" i="1"/>
  <c r="P503" i="1" s="1"/>
  <c r="R503" i="1" s="1"/>
  <c r="O365" i="1"/>
  <c r="P365" i="1" s="1"/>
  <c r="R365" i="1" s="1"/>
  <c r="O203" i="1"/>
  <c r="P203" i="1" s="1"/>
  <c r="R203" i="1" s="1"/>
  <c r="O38" i="1"/>
  <c r="P38" i="1" s="1"/>
  <c r="R38" i="1" s="1"/>
  <c r="O6" i="1"/>
  <c r="P6" i="1" s="1"/>
  <c r="R6" i="1" s="1"/>
  <c r="O863" i="1"/>
  <c r="O24" i="1"/>
  <c r="P24" i="1" s="1"/>
  <c r="R24" i="1" s="1"/>
  <c r="O946" i="1"/>
  <c r="P946" i="1" s="1"/>
  <c r="R946" i="1" s="1"/>
  <c r="O274" i="1"/>
  <c r="O702" i="1"/>
  <c r="P702" i="1" s="1"/>
  <c r="R702" i="1" s="1"/>
  <c r="O241" i="1"/>
  <c r="P241" i="1" s="1"/>
  <c r="R241" i="1" s="1"/>
  <c r="O916" i="1"/>
  <c r="O1001" i="1"/>
  <c r="P1001" i="1" s="1"/>
  <c r="R1001" i="1" s="1"/>
  <c r="O853" i="1"/>
  <c r="P853" i="1" s="1"/>
  <c r="R853" i="1" s="1"/>
  <c r="O988" i="1"/>
  <c r="O586" i="1"/>
  <c r="P586" i="1" s="1"/>
  <c r="R586" i="1" s="1"/>
  <c r="O113" i="1"/>
  <c r="P113" i="1" s="1"/>
  <c r="R113" i="1" s="1"/>
  <c r="O48" i="1"/>
  <c r="P48" i="1" s="1"/>
  <c r="R48" i="1" s="1"/>
  <c r="O99" i="1"/>
  <c r="O127" i="1"/>
  <c r="P127" i="1" s="1"/>
  <c r="R127" i="1" s="1"/>
  <c r="O197" i="1"/>
  <c r="P197" i="1" s="1"/>
  <c r="R197" i="1" s="1"/>
  <c r="O667" i="1"/>
  <c r="P667" i="1" s="1"/>
  <c r="R667" i="1" s="1"/>
  <c r="O262" i="1"/>
  <c r="O640" i="1"/>
  <c r="P640" i="1" s="1"/>
  <c r="R640" i="1" s="1"/>
  <c r="O111" i="1"/>
  <c r="P111" i="1" s="1"/>
  <c r="R111" i="1" s="1"/>
  <c r="O2" i="1"/>
  <c r="P2" i="1" s="1"/>
  <c r="R2" i="1" s="1"/>
  <c r="O58" i="1"/>
  <c r="P58" i="1" s="1"/>
  <c r="R58" i="1" s="1"/>
  <c r="O152" i="1"/>
  <c r="O901" i="1"/>
  <c r="P901" i="1" s="1"/>
  <c r="R901" i="1" s="1"/>
  <c r="O696" i="1"/>
  <c r="P696" i="1" s="1"/>
  <c r="R696" i="1" s="1"/>
  <c r="O774" i="1"/>
  <c r="O731" i="1"/>
  <c r="P731" i="1" s="1"/>
  <c r="R731" i="1" s="1"/>
  <c r="O921" i="1"/>
  <c r="O737" i="1"/>
  <c r="P737" i="1" s="1"/>
  <c r="R737" i="1" s="1"/>
  <c r="O425" i="1"/>
  <c r="P425" i="1" s="1"/>
  <c r="R425" i="1" s="1"/>
  <c r="O63" i="1"/>
  <c r="P63" i="1" s="1"/>
  <c r="R63" i="1" s="1"/>
  <c r="O378" i="1"/>
  <c r="P378" i="1" s="1"/>
  <c r="R378" i="1" s="1"/>
  <c r="O914" i="1"/>
  <c r="P914" i="1" s="1"/>
  <c r="R914" i="1" s="1"/>
  <c r="O25" i="1"/>
  <c r="O792" i="1"/>
  <c r="P792" i="1" s="1"/>
  <c r="R792" i="1" s="1"/>
  <c r="O70" i="1"/>
  <c r="P70" i="1" s="1"/>
  <c r="R70" i="1" s="1"/>
  <c r="O408" i="1"/>
  <c r="P408" i="1" s="1"/>
  <c r="R408" i="1" s="1"/>
  <c r="O361" i="1"/>
  <c r="P361" i="1" s="1"/>
  <c r="R361" i="1" s="1"/>
  <c r="O585" i="1"/>
  <c r="O33" i="1"/>
  <c r="O574" i="1"/>
  <c r="P574" i="1" s="1"/>
  <c r="R574" i="1" s="1"/>
  <c r="O318" i="1"/>
  <c r="O823" i="1"/>
  <c r="P823" i="1" s="1"/>
  <c r="R823" i="1" s="1"/>
  <c r="O819" i="1"/>
  <c r="P819" i="1" s="1"/>
  <c r="R819" i="1" s="1"/>
  <c r="O360" i="1"/>
  <c r="P360" i="1" s="1"/>
  <c r="R360" i="1" s="1"/>
  <c r="O286" i="1"/>
  <c r="O433" i="1"/>
  <c r="P433" i="1" s="1"/>
  <c r="R433" i="1" s="1"/>
  <c r="O342" i="1"/>
  <c r="P342" i="1" s="1"/>
  <c r="R342" i="1" s="1"/>
  <c r="O450" i="1"/>
  <c r="P450" i="1" s="1"/>
  <c r="R450" i="1" s="1"/>
  <c r="O364" i="1"/>
  <c r="O646" i="1"/>
  <c r="P646" i="1" s="1"/>
  <c r="R646" i="1" s="1"/>
  <c r="O68" i="1"/>
  <c r="P68" i="1" s="1"/>
  <c r="R68" i="1" s="1"/>
  <c r="O766" i="1"/>
  <c r="P766" i="1" s="1"/>
  <c r="R766" i="1" s="1"/>
  <c r="O228" i="1"/>
  <c r="P228" i="1" s="1"/>
  <c r="R228" i="1" s="1"/>
  <c r="O110" i="1"/>
  <c r="O174" i="1"/>
  <c r="P174" i="1" s="1"/>
  <c r="R174" i="1" s="1"/>
  <c r="O39" i="1"/>
  <c r="P39" i="1" s="1"/>
  <c r="R39" i="1" s="1"/>
  <c r="O194" i="1"/>
  <c r="O236" i="1"/>
  <c r="P236" i="1" s="1"/>
  <c r="R236" i="1" s="1"/>
  <c r="O164" i="1"/>
  <c r="P164" i="1" s="1"/>
  <c r="R164" i="1" s="1"/>
  <c r="O373" i="1"/>
  <c r="P373" i="1" s="1"/>
  <c r="R373" i="1" s="1"/>
  <c r="O377" i="1"/>
  <c r="O270" i="1"/>
  <c r="P270" i="1" s="1"/>
  <c r="R270" i="1" s="1"/>
  <c r="O974" i="1"/>
  <c r="P974" i="1" s="1"/>
  <c r="R974" i="1" s="1"/>
  <c r="O56" i="1"/>
  <c r="P56" i="1" s="1"/>
  <c r="R56" i="1" s="1"/>
  <c r="O304" i="1"/>
  <c r="P304" i="1" s="1"/>
  <c r="R304" i="1" s="1"/>
  <c r="O917" i="1"/>
  <c r="P917" i="1" s="1"/>
  <c r="R917" i="1" s="1"/>
  <c r="O832" i="1"/>
  <c r="P832" i="1" s="1"/>
  <c r="R832" i="1" s="1"/>
  <c r="O954" i="1"/>
  <c r="P954" i="1" s="1"/>
  <c r="R954" i="1" s="1"/>
  <c r="O4" i="1"/>
  <c r="P4" i="1" s="1"/>
  <c r="R4" i="1" s="1"/>
  <c r="O775" i="1"/>
  <c r="P775" i="1" s="1"/>
  <c r="R775" i="1" s="1"/>
  <c r="O623" i="1"/>
  <c r="P623" i="1" s="1"/>
  <c r="R623" i="1" s="1"/>
  <c r="O7" i="1"/>
  <c r="P7" i="1" s="1"/>
  <c r="R7" i="1" s="1"/>
  <c r="O131" i="1"/>
  <c r="O257" i="1"/>
  <c r="O300" i="1"/>
  <c r="P300" i="1" s="1"/>
  <c r="R300" i="1" s="1"/>
  <c r="O340" i="1"/>
  <c r="P340" i="1" s="1"/>
  <c r="R340" i="1" s="1"/>
  <c r="O913" i="1"/>
  <c r="O935" i="1"/>
  <c r="P935" i="1" s="1"/>
  <c r="R935" i="1" s="1"/>
  <c r="O20" i="1"/>
  <c r="P20" i="1" s="1"/>
  <c r="R20" i="1" s="1"/>
  <c r="O708" i="1"/>
  <c r="P708" i="1" s="1"/>
  <c r="R708" i="1" s="1"/>
  <c r="O409" i="1"/>
  <c r="O184" i="1"/>
  <c r="P184" i="1" s="1"/>
  <c r="R184" i="1" s="1"/>
  <c r="O206" i="1"/>
  <c r="P206" i="1" s="1"/>
  <c r="R206" i="1" s="1"/>
  <c r="O442" i="1"/>
  <c r="P442" i="1" s="1"/>
  <c r="R442" i="1" s="1"/>
  <c r="O516" i="1"/>
  <c r="P516" i="1" s="1"/>
  <c r="R516" i="1" s="1"/>
  <c r="O132" i="1"/>
  <c r="O836" i="1"/>
  <c r="O714" i="1"/>
  <c r="P714" i="1" s="1"/>
  <c r="R714" i="1" s="1"/>
  <c r="O98" i="1"/>
  <c r="O834" i="1"/>
  <c r="P834" i="1" s="1"/>
  <c r="R834" i="1" s="1"/>
  <c r="O788" i="1"/>
  <c r="P788" i="1" s="1"/>
  <c r="R788" i="1" s="1"/>
  <c r="O582" i="1"/>
  <c r="P582" i="1" s="1"/>
  <c r="R582" i="1" s="1"/>
  <c r="O664" i="1"/>
  <c r="O181" i="1"/>
  <c r="P181" i="1" s="1"/>
  <c r="R181" i="1" s="1"/>
  <c r="O278" i="1"/>
  <c r="P278" i="1" s="1"/>
  <c r="R278" i="1" s="1"/>
  <c r="O330" i="1"/>
  <c r="P330" i="1" s="1"/>
  <c r="R330" i="1" s="1"/>
  <c r="O291" i="1"/>
  <c r="O842" i="1"/>
  <c r="P842" i="1" s="1"/>
  <c r="R842" i="1" s="1"/>
  <c r="O736" i="1"/>
  <c r="P736" i="1" s="1"/>
  <c r="R736" i="1" s="1"/>
  <c r="O843" i="1"/>
  <c r="P843" i="1" s="1"/>
  <c r="R843" i="1" s="1"/>
  <c r="O879" i="1"/>
  <c r="P879" i="1" s="1"/>
  <c r="R879" i="1" s="1"/>
  <c r="O799" i="1"/>
  <c r="P799" i="1" s="1"/>
  <c r="R799" i="1" s="1"/>
  <c r="O280" i="1"/>
  <c r="P280" i="1" s="1"/>
  <c r="R280" i="1" s="1"/>
  <c r="O590" i="1"/>
  <c r="P590" i="1" s="1"/>
  <c r="R590" i="1" s="1"/>
  <c r="O367" i="1"/>
  <c r="O349" i="1"/>
  <c r="P349" i="1" s="1"/>
  <c r="R349" i="1" s="1"/>
  <c r="O1024" i="1"/>
  <c r="P1024" i="1" s="1"/>
  <c r="R1024" i="1" s="1"/>
  <c r="O875" i="1"/>
  <c r="P875" i="1" s="1"/>
  <c r="R875" i="1" s="1"/>
  <c r="O674" i="1"/>
  <c r="O722" i="1"/>
  <c r="P722" i="1" s="1"/>
  <c r="R722" i="1" s="1"/>
  <c r="O862" i="1"/>
  <c r="P862" i="1" s="1"/>
  <c r="R862" i="1" s="1"/>
  <c r="O161" i="1"/>
  <c r="P161" i="1" s="1"/>
  <c r="R161" i="1" s="1"/>
  <c r="O831" i="1"/>
  <c r="P831" i="1" s="1"/>
  <c r="R831" i="1" s="1"/>
  <c r="O618" i="1"/>
  <c r="P618" i="1" s="1"/>
  <c r="R618" i="1" s="1"/>
  <c r="O190" i="1"/>
  <c r="P190" i="1" s="1"/>
  <c r="R190" i="1" s="1"/>
  <c r="O866" i="1"/>
  <c r="P866" i="1" s="1"/>
  <c r="R866" i="1" s="1"/>
  <c r="O955" i="1"/>
  <c r="P955" i="1" s="1"/>
  <c r="R955" i="1" s="1"/>
  <c r="O456" i="1"/>
  <c r="O984" i="1"/>
  <c r="P984" i="1" s="1"/>
  <c r="R984" i="1" s="1"/>
  <c r="O29" i="1"/>
  <c r="P29" i="1" s="1"/>
  <c r="R29" i="1" s="1"/>
  <c r="O727" i="1"/>
  <c r="O688" i="1"/>
  <c r="P688" i="1" s="1"/>
  <c r="R688" i="1" s="1"/>
  <c r="O9" i="1"/>
  <c r="P9" i="1" s="1"/>
  <c r="R9" i="1" s="1"/>
  <c r="O934" i="1"/>
  <c r="P934" i="1" s="1"/>
  <c r="R934" i="1" s="1"/>
  <c r="O1022" i="1"/>
  <c r="P1022" i="1" s="1"/>
  <c r="R1022" i="1" s="1"/>
  <c r="O962" i="1"/>
  <c r="P962" i="1" s="1"/>
  <c r="R962" i="1" s="1"/>
  <c r="O820" i="1"/>
  <c r="P820" i="1" s="1"/>
  <c r="R820" i="1" s="1"/>
  <c r="O969" i="1"/>
  <c r="P969" i="1" s="1"/>
  <c r="R969" i="1" s="1"/>
  <c r="O749" i="1"/>
  <c r="P749" i="1" s="1"/>
  <c r="R749" i="1" s="1"/>
  <c r="P85" i="1"/>
  <c r="R85" i="1" s="1"/>
  <c r="P439" i="1"/>
  <c r="R439" i="1" s="1"/>
  <c r="P122" i="1"/>
  <c r="R122" i="1" s="1"/>
  <c r="P339" i="1"/>
  <c r="R339" i="1" s="1"/>
  <c r="P180" i="1"/>
  <c r="R180" i="1" s="1"/>
  <c r="P422" i="1"/>
  <c r="R422" i="1" s="1"/>
  <c r="P423" i="1"/>
  <c r="R423" i="1" s="1"/>
  <c r="P956" i="1"/>
  <c r="R956" i="1" s="1"/>
  <c r="P964" i="1"/>
  <c r="R964" i="1" s="1"/>
  <c r="P880" i="1"/>
  <c r="R880" i="1" s="1"/>
  <c r="P632" i="1"/>
  <c r="R632" i="1" s="1"/>
  <c r="P261" i="1"/>
  <c r="R261" i="1" s="1"/>
  <c r="P896" i="1"/>
  <c r="R896" i="1" s="1"/>
  <c r="P254" i="1"/>
  <c r="R254" i="1" s="1"/>
  <c r="P238" i="1"/>
  <c r="R238" i="1" s="1"/>
  <c r="P437" i="1"/>
  <c r="R437" i="1" s="1"/>
  <c r="P566" i="1"/>
  <c r="R566" i="1" s="1"/>
  <c r="P369" i="1"/>
  <c r="R369" i="1" s="1"/>
  <c r="P871" i="1"/>
  <c r="R871" i="1" s="1"/>
  <c r="P508" i="1"/>
  <c r="R508" i="1" s="1"/>
  <c r="P430" i="1"/>
  <c r="R430" i="1" s="1"/>
  <c r="P78" i="1"/>
  <c r="R78" i="1" s="1"/>
  <c r="P57" i="1"/>
  <c r="R57" i="1" s="1"/>
  <c r="P841" i="1"/>
  <c r="R841" i="1" s="1"/>
  <c r="P472" i="1"/>
  <c r="R472" i="1" s="1"/>
  <c r="P69" i="1"/>
  <c r="R69" i="1" s="1"/>
  <c r="P510" i="1"/>
  <c r="R510" i="1" s="1"/>
  <c r="P216" i="1"/>
  <c r="R216" i="1" s="1"/>
  <c r="P489" i="1"/>
  <c r="R489" i="1" s="1"/>
  <c r="P249" i="1"/>
  <c r="R249" i="1" s="1"/>
  <c r="P221" i="1"/>
  <c r="R221" i="1" s="1"/>
  <c r="P940" i="1"/>
  <c r="R940" i="1" s="1"/>
  <c r="P177" i="1"/>
  <c r="R177" i="1" s="1"/>
  <c r="P256" i="1"/>
  <c r="R256" i="1" s="1"/>
  <c r="P32" i="1"/>
  <c r="R32" i="1" s="1"/>
  <c r="P672" i="1"/>
  <c r="R672" i="1" s="1"/>
  <c r="P947" i="1"/>
  <c r="R947" i="1" s="1"/>
  <c r="P139" i="1"/>
  <c r="R139" i="1" s="1"/>
  <c r="P46" i="1"/>
  <c r="R46" i="1" s="1"/>
  <c r="P366" i="1"/>
  <c r="R366" i="1" s="1"/>
  <c r="P709" i="1"/>
  <c r="R709" i="1" s="1"/>
  <c r="P104" i="1"/>
  <c r="R104" i="1" s="1"/>
  <c r="P493" i="1"/>
  <c r="R493" i="1" s="1"/>
  <c r="P776" i="1"/>
  <c r="R776" i="1" s="1"/>
  <c r="P220" i="1"/>
  <c r="R220" i="1" s="1"/>
  <c r="P686" i="1"/>
  <c r="R686" i="1" s="1"/>
  <c r="P920" i="1"/>
  <c r="R920" i="1" s="1"/>
  <c r="P347" i="1"/>
  <c r="R347" i="1" s="1"/>
  <c r="P499" i="1"/>
  <c r="R499" i="1" s="1"/>
  <c r="P490" i="1"/>
  <c r="R490" i="1" s="1"/>
  <c r="P288" i="1"/>
  <c r="R288" i="1" s="1"/>
  <c r="P1018" i="1"/>
  <c r="R1018" i="1" s="1"/>
  <c r="P900" i="1"/>
  <c r="R900" i="1" s="1"/>
  <c r="P141" i="1"/>
  <c r="R141" i="1" s="1"/>
  <c r="P61" i="1"/>
  <c r="R61" i="1" s="1"/>
  <c r="P533" i="1"/>
  <c r="R533" i="1" s="1"/>
  <c r="P919" i="1"/>
  <c r="R919" i="1" s="1"/>
  <c r="P581" i="1"/>
  <c r="R581" i="1" s="1"/>
  <c r="P421" i="1"/>
  <c r="R421" i="1" s="1"/>
  <c r="P290" i="1"/>
  <c r="R290" i="1" s="1"/>
  <c r="P115" i="1"/>
  <c r="R115" i="1" s="1"/>
  <c r="P310" i="1"/>
  <c r="R310" i="1" s="1"/>
  <c r="P371" i="1"/>
  <c r="R371" i="1" s="1"/>
  <c r="P604" i="1"/>
  <c r="R604" i="1" s="1"/>
  <c r="P144" i="1"/>
  <c r="R144" i="1" s="1"/>
  <c r="P918" i="1"/>
  <c r="R918" i="1" s="1"/>
  <c r="P791" i="1"/>
  <c r="R791" i="1" s="1"/>
  <c r="P681" i="1"/>
  <c r="R681" i="1" s="1"/>
  <c r="P293" i="1"/>
  <c r="R293" i="1" s="1"/>
  <c r="P102" i="1"/>
  <c r="R102" i="1" s="1"/>
  <c r="P17" i="1"/>
  <c r="R17" i="1" s="1"/>
  <c r="P474" i="1"/>
  <c r="R474" i="1" s="1"/>
  <c r="P109" i="1"/>
  <c r="R109" i="1" s="1"/>
  <c r="P835" i="1"/>
  <c r="R835" i="1" s="1"/>
  <c r="P436" i="1"/>
  <c r="R436" i="1" s="1"/>
  <c r="P626" i="1"/>
  <c r="R626" i="1" s="1"/>
  <c r="P401" i="1"/>
  <c r="R401" i="1" s="1"/>
  <c r="P414" i="1"/>
  <c r="R414" i="1" s="1"/>
  <c r="P482" i="1"/>
  <c r="R482" i="1" s="1"/>
  <c r="P350" i="1"/>
  <c r="R350" i="1" s="1"/>
  <c r="P200" i="1"/>
  <c r="R200" i="1" s="1"/>
  <c r="P713" i="1"/>
  <c r="R713" i="1" s="1"/>
  <c r="P592" i="1"/>
  <c r="R592" i="1" s="1"/>
  <c r="P166" i="1"/>
  <c r="R166" i="1" s="1"/>
  <c r="P176" i="1"/>
  <c r="R176" i="1" s="1"/>
  <c r="P673" i="1"/>
  <c r="R673" i="1" s="1"/>
  <c r="P251" i="1"/>
  <c r="R251" i="1" s="1"/>
  <c r="P76" i="1"/>
  <c r="R76" i="1" s="1"/>
  <c r="P97" i="1"/>
  <c r="R97" i="1" s="1"/>
  <c r="P712" i="1"/>
  <c r="R712" i="1" s="1"/>
  <c r="P252" i="1"/>
  <c r="R252" i="1" s="1"/>
  <c r="P235" i="1"/>
  <c r="R235" i="1" s="1"/>
  <c r="P234" i="1"/>
  <c r="R234" i="1" s="1"/>
  <c r="P420" i="1"/>
  <c r="R420" i="1" s="1"/>
  <c r="P704" i="1"/>
  <c r="R704" i="1" s="1"/>
  <c r="P402" i="1"/>
  <c r="R402" i="1" s="1"/>
  <c r="P96" i="1"/>
  <c r="R96" i="1" s="1"/>
  <c r="P303" i="1"/>
  <c r="R303" i="1" s="1"/>
  <c r="P933" i="1"/>
  <c r="R933" i="1" s="1"/>
  <c r="P393" i="1"/>
  <c r="R393" i="1" s="1"/>
  <c r="P89" i="1"/>
  <c r="R89" i="1" s="1"/>
  <c r="P244" i="1"/>
  <c r="R244" i="1" s="1"/>
  <c r="P447" i="1"/>
  <c r="R447" i="1" s="1"/>
  <c r="P411" i="1"/>
  <c r="R411" i="1" s="1"/>
  <c r="P49" i="1"/>
  <c r="R49" i="1" s="1"/>
  <c r="P307" i="1"/>
  <c r="R307" i="1" s="1"/>
  <c r="P993" i="1"/>
  <c r="R993" i="1" s="1"/>
  <c r="P341" i="1"/>
  <c r="R341" i="1" s="1"/>
  <c r="P938" i="1"/>
  <c r="R938" i="1" s="1"/>
  <c r="P248" i="1"/>
  <c r="R248" i="1" s="1"/>
  <c r="P126" i="1"/>
  <c r="R126" i="1" s="1"/>
  <c r="P478" i="1"/>
  <c r="R478" i="1" s="1"/>
  <c r="P764" i="1"/>
  <c r="R764" i="1" s="1"/>
  <c r="P211" i="1"/>
  <c r="R211" i="1" s="1"/>
  <c r="P932" i="1"/>
  <c r="R932" i="1" s="1"/>
  <c r="P297" i="1"/>
  <c r="R297" i="1" s="1"/>
  <c r="P658" i="1"/>
  <c r="R658" i="1" s="1"/>
  <c r="P882" i="1"/>
  <c r="R882" i="1" s="1"/>
  <c r="P583" i="1"/>
  <c r="R583" i="1" s="1"/>
  <c r="P467" i="1"/>
  <c r="R467" i="1" s="1"/>
  <c r="P858" i="1"/>
  <c r="R858" i="1" s="1"/>
  <c r="P348" i="1"/>
  <c r="R348" i="1" s="1"/>
  <c r="P53" i="1"/>
  <c r="R53" i="1" s="1"/>
  <c r="P215" i="1"/>
  <c r="R215" i="1" s="1"/>
  <c r="P19" i="1"/>
  <c r="R19" i="1" s="1"/>
  <c r="P392" i="1"/>
  <c r="R392" i="1" s="1"/>
  <c r="P535" i="1"/>
  <c r="R535" i="1" s="1"/>
  <c r="P719" i="1"/>
  <c r="R719" i="1" s="1"/>
  <c r="P321" i="1"/>
  <c r="R321" i="1" s="1"/>
  <c r="P804" i="1"/>
  <c r="R804" i="1" s="1"/>
  <c r="P620" i="1"/>
  <c r="R620" i="1" s="1"/>
  <c r="P1023" i="1"/>
  <c r="R1023" i="1" s="1"/>
  <c r="P876" i="1"/>
  <c r="R876" i="1" s="1"/>
  <c r="P865" i="1"/>
  <c r="R865" i="1" s="1"/>
  <c r="P308" i="1"/>
  <c r="R308" i="1" s="1"/>
  <c r="P881" i="1"/>
  <c r="R881" i="1" s="1"/>
  <c r="P675" i="1"/>
  <c r="R675" i="1" s="1"/>
  <c r="P232" i="1"/>
  <c r="R232" i="1" s="1"/>
  <c r="P509" i="1"/>
  <c r="R509" i="1" s="1"/>
  <c r="P996" i="1"/>
  <c r="R996" i="1" s="1"/>
  <c r="P1013" i="1"/>
  <c r="R1013" i="1" s="1"/>
  <c r="P742" i="1"/>
  <c r="R742" i="1" s="1"/>
  <c r="P997" i="1"/>
  <c r="R997" i="1" s="1"/>
  <c r="P572" i="1"/>
  <c r="R572" i="1" s="1"/>
  <c r="P1016" i="1"/>
  <c r="R1016" i="1" s="1"/>
  <c r="P554" i="1"/>
  <c r="R554" i="1" s="1"/>
  <c r="P870" i="1"/>
  <c r="R870" i="1" s="1"/>
  <c r="P906" i="1"/>
  <c r="R906" i="1" s="1"/>
  <c r="P502" i="1"/>
  <c r="R502" i="1" s="1"/>
  <c r="P314" i="1"/>
  <c r="R314" i="1" s="1"/>
  <c r="P529" i="1"/>
  <c r="R529" i="1" s="1"/>
  <c r="P453" i="1"/>
  <c r="R453" i="1" s="1"/>
  <c r="P429" i="1"/>
  <c r="R429" i="1" s="1"/>
  <c r="P601" i="1"/>
  <c r="R601" i="1" s="1"/>
  <c r="P991" i="1"/>
  <c r="R991" i="1" s="1"/>
  <c r="P214" i="1"/>
  <c r="R214" i="1" s="1"/>
  <c r="P213" i="1"/>
  <c r="R213" i="1" s="1"/>
  <c r="P145" i="1"/>
  <c r="R145" i="1" s="1"/>
  <c r="P536" i="1"/>
  <c r="R536" i="1" s="1"/>
  <c r="P205" i="1"/>
  <c r="R205" i="1" s="1"/>
  <c r="P149" i="1"/>
  <c r="R149" i="1" s="1"/>
  <c r="P844" i="1"/>
  <c r="R844" i="1" s="1"/>
  <c r="P441" i="1"/>
  <c r="R441" i="1" s="1"/>
  <c r="P1021" i="1"/>
  <c r="R1021" i="1" s="1"/>
  <c r="P936" i="1"/>
  <c r="R936" i="1" s="1"/>
  <c r="P120" i="1"/>
  <c r="R120" i="1" s="1"/>
  <c r="P175" i="1"/>
  <c r="R175" i="1" s="1"/>
  <c r="P18" i="1"/>
  <c r="R18" i="1" s="1"/>
  <c r="P475" i="1"/>
  <c r="R475" i="1" s="1"/>
  <c r="P129" i="1"/>
  <c r="R129" i="1" s="1"/>
  <c r="P173" i="1"/>
  <c r="R173" i="1" s="1"/>
  <c r="P473" i="1"/>
  <c r="R473" i="1" s="1"/>
  <c r="P903" i="1"/>
  <c r="R903" i="1" s="1"/>
  <c r="P506" i="1"/>
  <c r="R506" i="1" s="1"/>
  <c r="P868" i="1"/>
  <c r="R868" i="1" s="1"/>
  <c r="P415" i="1"/>
  <c r="R415" i="1" s="1"/>
  <c r="P485" i="1"/>
  <c r="R485" i="1" s="1"/>
  <c r="P343" i="1"/>
  <c r="R343" i="1" s="1"/>
  <c r="P1019" i="1"/>
  <c r="R1019" i="1" s="1"/>
  <c r="P119" i="1"/>
  <c r="R119" i="1" s="1"/>
  <c r="P649" i="1"/>
  <c r="R649" i="1" s="1"/>
  <c r="P344" i="1"/>
  <c r="R344" i="1" s="1"/>
  <c r="P549" i="1"/>
  <c r="R549" i="1" s="1"/>
  <c r="P937" i="1"/>
  <c r="R937" i="1" s="1"/>
  <c r="P780" i="1"/>
  <c r="R780" i="1" s="1"/>
  <c r="P1004" i="1"/>
  <c r="R1004" i="1" s="1"/>
  <c r="P413" i="1"/>
  <c r="R413" i="1" s="1"/>
  <c r="P324" i="1"/>
  <c r="R324" i="1" s="1"/>
  <c r="P977" i="1"/>
  <c r="R977" i="1" s="1"/>
  <c r="P128" i="1"/>
  <c r="R128" i="1" s="1"/>
  <c r="P418" i="1"/>
  <c r="R418" i="1" s="1"/>
  <c r="P575" i="1"/>
  <c r="R575" i="1" s="1"/>
  <c r="P690" i="1"/>
  <c r="R690" i="1" s="1"/>
  <c r="P36" i="1"/>
  <c r="R36" i="1" s="1"/>
  <c r="P302" i="1"/>
  <c r="R302" i="1" s="1"/>
  <c r="P353" i="1"/>
  <c r="R353" i="1" s="1"/>
  <c r="P193" i="1"/>
  <c r="R193" i="1" s="1"/>
  <c r="P263" i="1"/>
  <c r="R263" i="1" s="1"/>
  <c r="P258" i="1"/>
  <c r="R258" i="1" s="1"/>
  <c r="P761" i="1"/>
  <c r="R761" i="1" s="1"/>
  <c r="P463" i="1"/>
  <c r="R463" i="1" s="1"/>
  <c r="P941" i="1"/>
  <c r="R941" i="1" s="1"/>
  <c r="P497" i="1"/>
  <c r="R497" i="1" s="1"/>
  <c r="P255" i="1"/>
  <c r="R255" i="1" s="1"/>
  <c r="P30" i="1"/>
  <c r="R30" i="1" s="1"/>
  <c r="P105" i="1"/>
  <c r="R105" i="1" s="1"/>
  <c r="P606" i="1"/>
  <c r="R606" i="1" s="1"/>
  <c r="P501" i="1"/>
  <c r="R501" i="1" s="1"/>
  <c r="P522" i="1"/>
  <c r="R522" i="1" s="1"/>
  <c r="P548" i="1"/>
  <c r="R548" i="1" s="1"/>
  <c r="P828" i="1"/>
  <c r="R828" i="1" s="1"/>
  <c r="P931" i="1"/>
  <c r="R931" i="1" s="1"/>
  <c r="P282" i="1"/>
  <c r="R282" i="1" s="1"/>
  <c r="P544" i="1"/>
  <c r="R544" i="1" s="1"/>
  <c r="P717" i="1"/>
  <c r="R717" i="1" s="1"/>
  <c r="P41" i="1"/>
  <c r="R41" i="1" s="1"/>
  <c r="P260" i="1"/>
  <c r="R260" i="1" s="1"/>
  <c r="P333" i="1"/>
  <c r="R333" i="1" s="1"/>
  <c r="P617" i="1"/>
  <c r="R617" i="1" s="1"/>
  <c r="P744" i="1"/>
  <c r="R744" i="1" s="1"/>
  <c r="P1017" i="1"/>
  <c r="R1017" i="1" s="1"/>
  <c r="P750" i="1"/>
  <c r="R750" i="1" s="1"/>
  <c r="P212" i="1"/>
  <c r="R212" i="1" s="1"/>
  <c r="P306" i="1"/>
  <c r="R306" i="1" s="1"/>
  <c r="P593" i="1"/>
  <c r="R593" i="1" s="1"/>
  <c r="P357" i="1"/>
  <c r="R357" i="1" s="1"/>
  <c r="P337" i="1"/>
  <c r="R337" i="1" s="1"/>
  <c r="P945" i="1"/>
  <c r="R945" i="1" s="1"/>
  <c r="P195" i="1"/>
  <c r="R195" i="1" s="1"/>
  <c r="P185" i="1"/>
  <c r="R185" i="1" s="1"/>
  <c r="P515" i="1"/>
  <c r="R515" i="1" s="1"/>
  <c r="P624" i="1"/>
  <c r="R624" i="1" s="1"/>
  <c r="P187" i="1"/>
  <c r="R187" i="1" s="1"/>
  <c r="P985" i="1"/>
  <c r="R985" i="1" s="1"/>
  <c r="P565" i="1"/>
  <c r="R565" i="1" s="1"/>
  <c r="P137" i="1"/>
  <c r="R137" i="1" s="1"/>
  <c r="P851" i="1"/>
  <c r="R851" i="1" s="1"/>
  <c r="P391" i="1"/>
  <c r="R391" i="1" s="1"/>
  <c r="P665" i="1"/>
  <c r="R665" i="1" s="1"/>
  <c r="P400" i="1"/>
  <c r="R400" i="1" s="1"/>
  <c r="P967" i="1"/>
  <c r="R967" i="1" s="1"/>
  <c r="P172" i="1"/>
  <c r="R172" i="1" s="1"/>
  <c r="P322" i="1"/>
  <c r="R322" i="1" s="1"/>
  <c r="P669" i="1"/>
  <c r="R669" i="1" s="1"/>
  <c r="P419" i="1"/>
  <c r="R419" i="1" s="1"/>
  <c r="P470" i="1"/>
  <c r="R470" i="1" s="1"/>
  <c r="P480" i="1"/>
  <c r="R480" i="1" s="1"/>
  <c r="P116" i="1"/>
  <c r="R116" i="1" s="1"/>
  <c r="P182" i="1"/>
  <c r="R182" i="1" s="1"/>
  <c r="P492" i="1"/>
  <c r="R492" i="1" s="1"/>
  <c r="P773" i="1"/>
  <c r="R773" i="1" s="1"/>
  <c r="P625" i="1"/>
  <c r="R625" i="1" s="1"/>
  <c r="P608" i="1"/>
  <c r="R608" i="1" s="1"/>
  <c r="P80" i="1"/>
  <c r="R80" i="1" s="1"/>
  <c r="P397" i="1"/>
  <c r="R397" i="1" s="1"/>
  <c r="P1010" i="1"/>
  <c r="R1010" i="1" s="1"/>
  <c r="P729" i="1"/>
  <c r="R729" i="1" s="1"/>
  <c r="P183" i="1"/>
  <c r="R183" i="1" s="1"/>
  <c r="P1011" i="1"/>
  <c r="R1011" i="1" s="1"/>
  <c r="P23" i="1"/>
  <c r="R23" i="1" s="1"/>
  <c r="P217" i="1"/>
  <c r="R217" i="1" s="1"/>
  <c r="P630" i="1"/>
  <c r="R630" i="1" s="1"/>
  <c r="P114" i="1"/>
  <c r="R114" i="1" s="1"/>
  <c r="P609" i="1"/>
  <c r="R609" i="1" s="1"/>
  <c r="P94" i="1"/>
  <c r="R94" i="1" s="1"/>
  <c r="P52" i="1"/>
  <c r="R52" i="1" s="1"/>
  <c r="P209" i="1"/>
  <c r="R209" i="1" s="1"/>
  <c r="P872" i="1"/>
  <c r="R872" i="1" s="1"/>
  <c r="P1007" i="1"/>
  <c r="R1007" i="1" s="1"/>
  <c r="P784" i="1"/>
  <c r="R784" i="1" s="1"/>
  <c r="P756" i="1"/>
  <c r="R756" i="1" s="1"/>
  <c r="P370" i="1"/>
  <c r="R370" i="1" s="1"/>
  <c r="P720" i="1"/>
  <c r="R720" i="1" s="1"/>
  <c r="P440" i="1"/>
  <c r="R440" i="1" s="1"/>
  <c r="P326" i="1"/>
  <c r="R326" i="1" s="1"/>
  <c r="P34" i="1"/>
  <c r="R34" i="1" s="1"/>
  <c r="P427" i="1"/>
  <c r="R427" i="1" s="1"/>
  <c r="P231" i="1"/>
  <c r="R231" i="1" s="1"/>
  <c r="P125" i="1"/>
  <c r="R125" i="1" s="1"/>
  <c r="P204" i="1"/>
  <c r="R204" i="1" s="1"/>
  <c r="P600" i="1"/>
  <c r="R600" i="1" s="1"/>
  <c r="P95" i="1"/>
  <c r="R95" i="1" s="1"/>
  <c r="P677" i="1"/>
  <c r="R677" i="1" s="1"/>
  <c r="P827" i="1"/>
  <c r="R827" i="1" s="1"/>
  <c r="P417" i="1"/>
  <c r="R417" i="1" s="1"/>
  <c r="P484" i="1"/>
  <c r="R484" i="1" s="1"/>
  <c r="P893" i="1"/>
  <c r="R893" i="1" s="1"/>
  <c r="P898" i="1"/>
  <c r="R898" i="1" s="1"/>
  <c r="P532" i="1"/>
  <c r="R532" i="1" s="1"/>
  <c r="P5" i="1"/>
  <c r="R5" i="1" s="1"/>
  <c r="P168" i="1"/>
  <c r="R168" i="1" s="1"/>
  <c r="P534" i="1"/>
  <c r="R534" i="1" s="1"/>
  <c r="P521" i="1"/>
  <c r="R521" i="1" s="1"/>
  <c r="P40" i="1"/>
  <c r="R40" i="1" s="1"/>
  <c r="P412" i="1"/>
  <c r="R412" i="1" s="1"/>
  <c r="P829" i="1"/>
  <c r="R829" i="1" s="1"/>
  <c r="P160" i="1"/>
  <c r="R160" i="1" s="1"/>
  <c r="P352" i="1"/>
  <c r="R352" i="1" s="1"/>
  <c r="P82" i="1"/>
  <c r="R82" i="1" s="1"/>
  <c r="P513" i="1"/>
  <c r="R513" i="1" s="1"/>
  <c r="P598" i="1"/>
  <c r="R598" i="1" s="1"/>
  <c r="P11" i="1"/>
  <c r="R11" i="1" s="1"/>
  <c r="P569" i="1"/>
  <c r="R569" i="1" s="1"/>
  <c r="P88" i="1"/>
  <c r="R88" i="1" s="1"/>
  <c r="P815" i="1"/>
  <c r="R815" i="1" s="1"/>
  <c r="P683" i="1"/>
  <c r="R683" i="1" s="1"/>
  <c r="P121" i="1"/>
  <c r="R121" i="1" s="1"/>
  <c r="P117" i="1"/>
  <c r="R117" i="1" s="1"/>
  <c r="P552" i="1"/>
  <c r="R552" i="1" s="1"/>
  <c r="P520" i="1"/>
  <c r="R520" i="1" s="1"/>
  <c r="P3" i="1"/>
  <c r="R3" i="1" s="1"/>
  <c r="P950" i="1"/>
  <c r="R950" i="1" s="1"/>
  <c r="P406" i="1"/>
  <c r="R406" i="1" s="1"/>
  <c r="P358" i="1"/>
  <c r="R358" i="1" s="1"/>
  <c r="P112" i="1"/>
  <c r="R112" i="1" s="1"/>
  <c r="P146" i="1"/>
  <c r="R146" i="1" s="1"/>
  <c r="P798" i="1"/>
  <c r="R798" i="1" s="1"/>
  <c r="P268" i="1"/>
  <c r="R268" i="1" s="1"/>
  <c r="P329" i="1"/>
  <c r="R329" i="1" s="1"/>
  <c r="P782" i="1"/>
  <c r="R782" i="1" s="1"/>
  <c r="P8" i="1"/>
  <c r="R8" i="1" s="1"/>
  <c r="P92" i="1"/>
  <c r="R92" i="1" s="1"/>
  <c r="P505" i="1"/>
  <c r="R505" i="1" s="1"/>
  <c r="P692" i="1"/>
  <c r="R692" i="1" s="1"/>
  <c r="P808" i="1"/>
  <c r="R808" i="1" s="1"/>
  <c r="P388" i="1"/>
  <c r="R388" i="1" s="1"/>
  <c r="P588" i="1"/>
  <c r="R588" i="1" s="1"/>
  <c r="P124" i="1"/>
  <c r="R124" i="1" s="1"/>
  <c r="P676" i="1"/>
  <c r="R676" i="1" s="1"/>
  <c r="P355" i="1"/>
  <c r="R355" i="1" s="1"/>
  <c r="P909" i="1"/>
  <c r="R909" i="1" s="1"/>
  <c r="P610" i="1"/>
  <c r="R610" i="1" s="1"/>
  <c r="P587" i="1"/>
  <c r="R587" i="1" s="1"/>
  <c r="P972" i="1"/>
  <c r="R972" i="1" s="1"/>
  <c r="P794" i="1"/>
  <c r="R794" i="1" s="1"/>
  <c r="P81" i="1"/>
  <c r="R81" i="1" s="1"/>
  <c r="P530" i="1"/>
  <c r="R530" i="1" s="1"/>
  <c r="P237" i="1"/>
  <c r="R237" i="1" s="1"/>
  <c r="P155" i="1"/>
  <c r="R155" i="1" s="1"/>
  <c r="P79" i="1"/>
  <c r="R79" i="1" s="1"/>
  <c r="P444" i="1"/>
  <c r="R444" i="1" s="1"/>
  <c r="P539" i="1"/>
  <c r="R539" i="1" s="1"/>
  <c r="P410" i="1"/>
  <c r="R410" i="1" s="1"/>
  <c r="P576" i="1"/>
  <c r="R576" i="1" s="1"/>
  <c r="P72" i="1"/>
  <c r="R72" i="1" s="1"/>
  <c r="P10" i="1"/>
  <c r="R10" i="1" s="1"/>
  <c r="P299" i="1"/>
  <c r="R299" i="1" s="1"/>
  <c r="P803" i="1"/>
  <c r="R803" i="1" s="1"/>
  <c r="P912" i="1"/>
  <c r="R912" i="1" s="1"/>
  <c r="P660" i="1"/>
  <c r="R660" i="1" s="1"/>
  <c r="P647" i="1"/>
  <c r="R647" i="1" s="1"/>
  <c r="P614" i="1"/>
  <c r="R614" i="1" s="1"/>
  <c r="P757" i="1"/>
  <c r="R757" i="1" s="1"/>
  <c r="P50" i="1"/>
  <c r="R50" i="1" s="1"/>
  <c r="P153" i="1"/>
  <c r="R153" i="1" s="1"/>
  <c r="P376" i="1"/>
  <c r="R376" i="1" s="1"/>
  <c r="P479" i="1"/>
  <c r="R479" i="1" s="1"/>
  <c r="P267" i="1"/>
  <c r="R267" i="1" s="1"/>
  <c r="P67" i="1"/>
  <c r="R67" i="1" s="1"/>
  <c r="P133" i="1"/>
  <c r="R133" i="1" s="1"/>
  <c r="P354" i="1"/>
  <c r="R354" i="1" s="1"/>
  <c r="P700" i="1"/>
  <c r="R700" i="1" s="1"/>
  <c r="P106" i="1"/>
  <c r="R106" i="1" s="1"/>
  <c r="P738" i="1"/>
  <c r="R738" i="1" s="1"/>
  <c r="P438" i="1"/>
  <c r="R438" i="1" s="1"/>
  <c r="P13" i="1"/>
  <c r="R13" i="1" s="1"/>
  <c r="P16" i="1"/>
  <c r="R16" i="1" s="1"/>
  <c r="P725" i="1"/>
  <c r="R725" i="1" s="1"/>
  <c r="P469" i="1"/>
  <c r="R469" i="1" s="1"/>
  <c r="P454" i="1"/>
  <c r="R454" i="1" s="1"/>
  <c r="P335" i="1"/>
  <c r="R335" i="1" s="1"/>
  <c r="P494" i="1"/>
  <c r="R494" i="1" s="1"/>
  <c r="P320" i="1"/>
  <c r="R320" i="1" s="1"/>
  <c r="P374" i="1"/>
  <c r="R374" i="1" s="1"/>
  <c r="P239" i="1"/>
  <c r="R239" i="1" s="1"/>
  <c r="P451" i="1"/>
  <c r="R451" i="1" s="1"/>
  <c r="P486" i="1"/>
  <c r="R486" i="1" s="1"/>
  <c r="P384" i="1"/>
  <c r="R384" i="1" s="1"/>
  <c r="P296" i="1"/>
  <c r="R296" i="1" s="1"/>
  <c r="P26" i="1"/>
  <c r="R26" i="1" s="1"/>
  <c r="P966" i="1"/>
  <c r="R966" i="1" s="1"/>
  <c r="P158" i="1"/>
  <c r="R158" i="1" s="1"/>
  <c r="P579" i="1"/>
  <c r="R579" i="1" s="1"/>
  <c r="P362" i="1"/>
  <c r="R362" i="1" s="1"/>
  <c r="P650" i="1"/>
  <c r="R650" i="1" s="1"/>
  <c r="P87" i="1"/>
  <c r="R87" i="1" s="1"/>
  <c r="P150" i="1"/>
  <c r="R150" i="1" s="1"/>
  <c r="P726" i="1"/>
  <c r="R726" i="1" s="1"/>
  <c r="P466" i="1"/>
  <c r="R466" i="1" s="1"/>
  <c r="P498" i="1"/>
  <c r="R498" i="1" s="1"/>
  <c r="P654" i="1"/>
  <c r="R654" i="1" s="1"/>
  <c r="P638" i="1"/>
  <c r="R638" i="1" s="1"/>
  <c r="P884" i="1"/>
  <c r="R884" i="1" s="1"/>
  <c r="P703" i="1"/>
  <c r="R703" i="1" s="1"/>
  <c r="P952" i="1"/>
  <c r="R952" i="1" s="1"/>
  <c r="P55" i="1"/>
  <c r="R55" i="1" s="1"/>
  <c r="P202" i="1"/>
  <c r="R202" i="1" s="1"/>
  <c r="P233" i="1"/>
  <c r="R233" i="1" s="1"/>
  <c r="P930" i="1"/>
  <c r="R930" i="1" s="1"/>
  <c r="P622" i="1"/>
  <c r="R622" i="1" s="1"/>
  <c r="P404" i="1"/>
  <c r="R404" i="1" s="1"/>
  <c r="P637" i="1"/>
  <c r="R637" i="1" s="1"/>
  <c r="P653" i="1"/>
  <c r="R653" i="1" s="1"/>
  <c r="P730" i="1"/>
  <c r="R730" i="1" s="1"/>
  <c r="P396" i="1"/>
  <c r="R396" i="1" s="1"/>
  <c r="P449" i="1"/>
  <c r="R449" i="1" s="1"/>
  <c r="P596" i="1"/>
  <c r="R596" i="1" s="1"/>
  <c r="P550" i="1"/>
  <c r="R550" i="1" s="1"/>
  <c r="P207" i="1"/>
  <c r="R207" i="1" s="1"/>
  <c r="P716" i="1"/>
  <c r="R716" i="1" s="1"/>
  <c r="P728" i="1"/>
  <c r="R728" i="1" s="1"/>
  <c r="P538" i="1"/>
  <c r="R538" i="1" s="1"/>
  <c r="P671" i="1"/>
  <c r="R671" i="1" s="1"/>
  <c r="P685" i="1"/>
  <c r="R685" i="1" s="1"/>
  <c r="P196" i="1"/>
  <c r="R196" i="1" s="1"/>
  <c r="P670" i="1"/>
  <c r="R670" i="1" s="1"/>
  <c r="P905" i="1"/>
  <c r="R905" i="1" s="1"/>
  <c r="P929" i="1"/>
  <c r="R929" i="1" s="1"/>
  <c r="P570" i="1"/>
  <c r="R570" i="1" s="1"/>
  <c r="P156" i="1"/>
  <c r="R156" i="1" s="1"/>
  <c r="P861" i="1"/>
  <c r="R861" i="1" s="1"/>
  <c r="P446" i="1"/>
  <c r="R446" i="1" s="1"/>
  <c r="P763" i="1"/>
  <c r="R763" i="1" s="1"/>
  <c r="P387" i="1"/>
  <c r="R387" i="1" s="1"/>
  <c r="P747" i="1"/>
  <c r="R747" i="1" s="1"/>
  <c r="P642" i="1"/>
  <c r="R642" i="1" s="1"/>
  <c r="P636" i="1"/>
  <c r="R636" i="1" s="1"/>
  <c r="P878" i="1"/>
  <c r="R878" i="1" s="1"/>
  <c r="P428" i="1"/>
  <c r="R428" i="1" s="1"/>
  <c r="P818" i="1"/>
  <c r="R818" i="1" s="1"/>
  <c r="P584" i="1"/>
  <c r="R584" i="1" s="1"/>
  <c r="P74" i="1"/>
  <c r="R74" i="1" s="1"/>
  <c r="P715" i="1"/>
  <c r="R715" i="1" s="1"/>
  <c r="P616" i="1"/>
  <c r="R616" i="1" s="1"/>
  <c r="P313" i="1"/>
  <c r="R313" i="1" s="1"/>
  <c r="P887" i="1"/>
  <c r="R887" i="1" s="1"/>
  <c r="P813" i="1"/>
  <c r="R813" i="1" s="1"/>
  <c r="P147" i="1"/>
  <c r="R147" i="1" s="1"/>
  <c r="P648" i="1"/>
  <c r="R648" i="1" s="1"/>
  <c r="P802" i="1"/>
  <c r="R802" i="1" s="1"/>
  <c r="P65" i="1"/>
  <c r="R65" i="1" s="1"/>
  <c r="P634" i="1"/>
  <c r="R634" i="1" s="1"/>
  <c r="P240" i="1"/>
  <c r="R240" i="1" s="1"/>
  <c r="P210" i="1"/>
  <c r="R210" i="1" s="1"/>
  <c r="P810" i="1"/>
  <c r="R810" i="1" s="1"/>
  <c r="P666" i="1"/>
  <c r="R666" i="1" s="1"/>
  <c r="P35" i="1"/>
  <c r="R35" i="1" s="1"/>
  <c r="P687" i="1"/>
  <c r="R687" i="1" s="1"/>
  <c r="P691" i="1"/>
  <c r="R691" i="1" s="1"/>
  <c r="P435" i="1"/>
  <c r="R435" i="1" s="1"/>
  <c r="P659" i="1"/>
  <c r="R659" i="1" s="1"/>
  <c r="P541" i="1"/>
  <c r="R541" i="1" s="1"/>
  <c r="P772" i="1"/>
  <c r="R772" i="1" s="1"/>
  <c r="P368" i="1"/>
  <c r="R368" i="1" s="1"/>
  <c r="P460" i="1"/>
  <c r="R460" i="1" s="1"/>
  <c r="P943" i="1"/>
  <c r="R943" i="1" s="1"/>
  <c r="P927" i="1"/>
  <c r="R927" i="1" s="1"/>
  <c r="P331" i="1"/>
  <c r="R331" i="1" s="1"/>
  <c r="P857" i="1"/>
  <c r="R857" i="1" s="1"/>
  <c r="P939" i="1"/>
  <c r="R939" i="1" s="1"/>
  <c r="P710" i="1"/>
  <c r="R710" i="1" s="1"/>
  <c r="P707" i="1"/>
  <c r="R707" i="1" s="1"/>
  <c r="P577" i="1"/>
  <c r="R577" i="1" s="1"/>
  <c r="P838" i="1"/>
  <c r="R838" i="1" s="1"/>
  <c r="P589" i="1"/>
  <c r="R589" i="1" s="1"/>
  <c r="P979" i="1"/>
  <c r="R979" i="1" s="1"/>
  <c r="P987" i="1"/>
  <c r="R987" i="1" s="1"/>
  <c r="P323" i="1"/>
  <c r="R323" i="1" s="1"/>
  <c r="P830" i="1"/>
  <c r="R830" i="1" s="1"/>
  <c r="P461" i="1"/>
  <c r="R461" i="1" s="1"/>
  <c r="P902" i="1"/>
  <c r="R902" i="1" s="1"/>
  <c r="P272" i="1"/>
  <c r="R272" i="1" s="1"/>
  <c r="P733" i="1"/>
  <c r="R733" i="1" s="1"/>
  <c r="P545" i="1"/>
  <c r="R545" i="1" s="1"/>
  <c r="P171" i="1"/>
  <c r="R171" i="1" s="1"/>
  <c r="P928" i="1"/>
  <c r="R928" i="1" s="1"/>
  <c r="P556" i="1"/>
  <c r="R556" i="1" s="1"/>
  <c r="P781" i="1"/>
  <c r="R781" i="1" s="1"/>
  <c r="P980" i="1"/>
  <c r="R980" i="1" s="1"/>
  <c r="P959" i="1"/>
  <c r="R959" i="1" s="1"/>
  <c r="P188" i="1"/>
  <c r="R188" i="1" s="1"/>
  <c r="P891" i="1"/>
  <c r="R891" i="1" s="1"/>
  <c r="P294" i="1"/>
  <c r="R294" i="1" s="1"/>
  <c r="P512" i="1"/>
  <c r="R512" i="1" s="1"/>
  <c r="P924" i="1"/>
  <c r="R924" i="1" s="1"/>
  <c r="P555" i="1"/>
  <c r="R555" i="1" s="1"/>
  <c r="P874" i="1"/>
  <c r="R874" i="1" s="1"/>
  <c r="P890" i="1"/>
  <c r="R890" i="1" s="1"/>
  <c r="P223" i="1"/>
  <c r="R223" i="1" s="1"/>
  <c r="P219" i="1"/>
  <c r="R219" i="1" s="1"/>
  <c r="P524" i="1"/>
  <c r="R524" i="1" s="1"/>
  <c r="P645" i="1"/>
  <c r="R645" i="1" s="1"/>
  <c r="P407" i="1"/>
  <c r="R407" i="1" s="1"/>
  <c r="P434" i="1"/>
  <c r="R434" i="1" s="1"/>
  <c r="P800" i="1"/>
  <c r="R800" i="1" s="1"/>
  <c r="P981" i="1"/>
  <c r="R981" i="1" s="1"/>
  <c r="P148" i="1"/>
  <c r="R148" i="1" s="1"/>
  <c r="P822" i="1"/>
  <c r="R822" i="1" s="1"/>
  <c r="P976" i="1"/>
  <c r="R976" i="1" s="1"/>
  <c r="P537" i="1"/>
  <c r="R537" i="1" s="1"/>
  <c r="P285" i="1"/>
  <c r="R285" i="1" s="1"/>
  <c r="P662" i="1"/>
  <c r="R662" i="1" s="1"/>
  <c r="P627" i="1"/>
  <c r="R627" i="1" s="1"/>
  <c r="P465" i="1"/>
  <c r="R465" i="1" s="1"/>
  <c r="P612" i="1"/>
  <c r="R612" i="1" s="1"/>
  <c r="P741" i="1"/>
  <c r="R741" i="1" s="1"/>
  <c r="P849" i="1"/>
  <c r="R849" i="1" s="1"/>
  <c r="P809" i="1"/>
  <c r="R809" i="1" s="1"/>
  <c r="P989" i="1"/>
  <c r="R989" i="1" s="1"/>
  <c r="P968" i="1"/>
  <c r="R968" i="1" s="1"/>
  <c r="P915" i="1"/>
  <c r="R915" i="1" s="1"/>
  <c r="P743" i="1"/>
  <c r="R743" i="1" s="1"/>
  <c r="P986" i="1"/>
  <c r="R986" i="1" s="1"/>
  <c r="P817" i="1"/>
  <c r="R817" i="1" s="1"/>
  <c r="P619" i="1"/>
  <c r="R619" i="1" s="1"/>
  <c r="P563" i="1"/>
  <c r="R563" i="1" s="1"/>
  <c r="P711" i="1"/>
  <c r="R711" i="1" s="1"/>
  <c r="P12" i="1"/>
  <c r="R12" i="1" s="1"/>
  <c r="P697" i="1"/>
  <c r="R697" i="1" s="1"/>
  <c r="P869" i="1"/>
  <c r="R869" i="1" s="1"/>
  <c r="P1003" i="1"/>
  <c r="R1003" i="1" s="1"/>
  <c r="P641" i="1"/>
  <c r="R641" i="1" s="1"/>
  <c r="P198" i="1"/>
  <c r="R198" i="1" s="1"/>
  <c r="P999" i="1"/>
  <c r="R999" i="1" s="1"/>
  <c r="P778" i="1"/>
  <c r="R778" i="1" s="1"/>
  <c r="P825" i="1"/>
  <c r="R825" i="1" s="1"/>
  <c r="P517" i="1"/>
  <c r="R517" i="1" s="1"/>
  <c r="P883" i="1"/>
  <c r="R883" i="1" s="1"/>
  <c r="P564" i="1"/>
  <c r="R564" i="1" s="1"/>
  <c r="P394" i="1"/>
  <c r="R394" i="1" s="1"/>
  <c r="P315" i="1"/>
  <c r="R315" i="1" s="1"/>
  <c r="P783" i="1"/>
  <c r="R783" i="1" s="1"/>
  <c r="P816" i="1"/>
  <c r="R816" i="1" s="1"/>
  <c r="P910" i="1"/>
  <c r="R910" i="1" s="1"/>
  <c r="P628" i="1"/>
  <c r="R628" i="1" s="1"/>
  <c r="P926" i="1"/>
  <c r="R926" i="1" s="1"/>
  <c r="P487" i="1"/>
  <c r="R487" i="1" s="1"/>
  <c r="P452" i="1"/>
  <c r="R452" i="1" s="1"/>
  <c r="P242" i="1"/>
  <c r="R242" i="1" s="1"/>
  <c r="P573" i="1"/>
  <c r="R573" i="1" s="1"/>
  <c r="P758" i="1"/>
  <c r="R758" i="1" s="1"/>
  <c r="P151" i="1"/>
  <c r="R151" i="1" s="1"/>
  <c r="P476" i="1"/>
  <c r="R476" i="1" s="1"/>
  <c r="P1020" i="1"/>
  <c r="R1020" i="1" s="1"/>
  <c r="P226" i="1"/>
  <c r="R226" i="1" s="1"/>
  <c r="P162" i="1"/>
  <c r="R162" i="1" s="1"/>
  <c r="P316" i="1"/>
  <c r="R316" i="1" s="1"/>
  <c r="P123" i="1"/>
  <c r="R123" i="1" s="1"/>
  <c r="P840" i="1"/>
  <c r="R840" i="1" s="1"/>
  <c r="P22" i="1"/>
  <c r="R22" i="1" s="1"/>
  <c r="P651" i="1"/>
  <c r="R651" i="1" s="1"/>
  <c r="P863" i="1"/>
  <c r="R863" i="1" s="1"/>
  <c r="P274" i="1"/>
  <c r="R274" i="1" s="1"/>
  <c r="P916" i="1"/>
  <c r="R916" i="1" s="1"/>
  <c r="P988" i="1"/>
  <c r="R988" i="1" s="1"/>
  <c r="P99" i="1"/>
  <c r="R99" i="1" s="1"/>
  <c r="P262" i="1"/>
  <c r="R262" i="1" s="1"/>
  <c r="P152" i="1"/>
  <c r="R152" i="1" s="1"/>
  <c r="P774" i="1"/>
  <c r="R774" i="1" s="1"/>
  <c r="P921" i="1"/>
  <c r="R921" i="1" s="1"/>
  <c r="P25" i="1"/>
  <c r="R25" i="1" s="1"/>
  <c r="P585" i="1"/>
  <c r="R585" i="1" s="1"/>
  <c r="P33" i="1"/>
  <c r="R33" i="1" s="1"/>
  <c r="P318" i="1"/>
  <c r="R318" i="1" s="1"/>
  <c r="P286" i="1"/>
  <c r="R286" i="1" s="1"/>
  <c r="P364" i="1"/>
  <c r="R364" i="1" s="1"/>
  <c r="P110" i="1"/>
  <c r="R110" i="1" s="1"/>
  <c r="P194" i="1"/>
  <c r="R194" i="1" s="1"/>
  <c r="P377" i="1"/>
  <c r="R377" i="1" s="1"/>
  <c r="P131" i="1"/>
  <c r="R131" i="1" s="1"/>
  <c r="P257" i="1"/>
  <c r="R257" i="1" s="1"/>
  <c r="P913" i="1"/>
  <c r="R913" i="1" s="1"/>
  <c r="P409" i="1"/>
  <c r="R409" i="1" s="1"/>
  <c r="P132" i="1"/>
  <c r="R132" i="1" s="1"/>
  <c r="P836" i="1"/>
  <c r="R836" i="1" s="1"/>
  <c r="P98" i="1"/>
  <c r="R98" i="1" s="1"/>
  <c r="P664" i="1"/>
  <c r="R664" i="1" s="1"/>
  <c r="P291" i="1"/>
  <c r="R291" i="1" s="1"/>
  <c r="P367" i="1"/>
  <c r="R367" i="1" s="1"/>
  <c r="P674" i="1"/>
  <c r="R674" i="1" s="1"/>
  <c r="P456" i="1"/>
  <c r="R456" i="1" s="1"/>
  <c r="P727" i="1"/>
  <c r="R727" i="1" s="1"/>
</calcChain>
</file>

<file path=xl/sharedStrings.xml><?xml version="1.0" encoding="utf-8"?>
<sst xmlns="http://schemas.openxmlformats.org/spreadsheetml/2006/main" count="7235" uniqueCount="2018">
  <si>
    <t>ISIN</t>
  </si>
  <si>
    <t>NAME</t>
  </si>
  <si>
    <t>SHARE-CLASS</t>
  </si>
  <si>
    <t>ASSET-CLASS</t>
  </si>
  <si>
    <t>RISK</t>
  </si>
  <si>
    <t>SFDR</t>
  </si>
  <si>
    <t>NAV</t>
  </si>
  <si>
    <t>NAV-DATE</t>
  </si>
  <si>
    <t>CURR</t>
  </si>
  <si>
    <t>REGISTERED-IN</t>
  </si>
  <si>
    <t>Links</t>
  </si>
  <si>
    <t>LU1473483045</t>
  </si>
  <si>
    <t>NN (L) Global Investment Grade Credit</t>
  </si>
  <si>
    <t>Zz Cap EUR</t>
  </si>
  <si>
    <t>FIXED INCOME</t>
  </si>
  <si>
    <t>EUR</t>
  </si>
  <si>
    <t>NL,LU</t>
  </si>
  <si>
    <t>LU2163089720</t>
  </si>
  <si>
    <t>NN (L) North America Enhanced Index Sustainable Equity</t>
  </si>
  <si>
    <t>Z Cap EUR</t>
  </si>
  <si>
    <t>EQUITY</t>
  </si>
  <si>
    <t>NL,DE,LU</t>
  </si>
  <si>
    <t>LU2177437451</t>
  </si>
  <si>
    <t>Q Cap EUR</t>
  </si>
  <si>
    <t>LU1011268114</t>
  </si>
  <si>
    <t>NN (L) International Hungarian Bond</t>
  </si>
  <si>
    <t>I Cap HUF</t>
  </si>
  <si>
    <t>HUF</t>
  </si>
  <si>
    <t>HU,LU</t>
  </si>
  <si>
    <t>LU1387175265</t>
  </si>
  <si>
    <t>NN (L) First Class Multi Asset</t>
  </si>
  <si>
    <t>I Cap HUF (hedged i)</t>
  </si>
  <si>
    <t>MULTI-ASSET</t>
  </si>
  <si>
    <t>HU,LU,CH,SG</t>
  </si>
  <si>
    <t>LU1011268031</t>
  </si>
  <si>
    <t>NN (L) International Hungarian Short Term Government Bond</t>
  </si>
  <si>
    <t>LU1840630344</t>
  </si>
  <si>
    <t>NN (L) US High Yield</t>
  </si>
  <si>
    <t>Zz Cap USD</t>
  </si>
  <si>
    <t>USD</t>
  </si>
  <si>
    <t>NL,LU,CH</t>
  </si>
  <si>
    <t>LU1840630260</t>
  </si>
  <si>
    <t>NN (L) European High Yield</t>
  </si>
  <si>
    <t>LU2422847710</t>
  </si>
  <si>
    <t>NN (L) Global High Dividend</t>
  </si>
  <si>
    <t>Zz Dis EUR</t>
  </si>
  <si>
    <t>LU1473480967</t>
  </si>
  <si>
    <t>NN (L) AAA ABS</t>
  </si>
  <si>
    <t>LU1086911747</t>
  </si>
  <si>
    <t>I Cap CZK (hedged i)</t>
  </si>
  <si>
    <t>CZK</t>
  </si>
  <si>
    <t>LU,CH,CZ,CL,SK</t>
  </si>
  <si>
    <t>LU1086911820</t>
  </si>
  <si>
    <t>NN (L) Global Equity Impact Opportunities</t>
  </si>
  <si>
    <t>LU0509951199</t>
  </si>
  <si>
    <t>NN (L) Smart Connectivity</t>
  </si>
  <si>
    <t>X Cap HUF</t>
  </si>
  <si>
    <t>LU,HU,NO,CH,SG,SE,AT,FI</t>
  </si>
  <si>
    <t>LU1473481858</t>
  </si>
  <si>
    <t>NN (L) Euro Covered Bond</t>
  </si>
  <si>
    <t>LU1555147443</t>
  </si>
  <si>
    <t>NN (L) US Enhanced Core Concentrated Equity</t>
  </si>
  <si>
    <t>CL,LU,CZ</t>
  </si>
  <si>
    <t>LU1555147013</t>
  </si>
  <si>
    <t>NN (L) EURO Equity</t>
  </si>
  <si>
    <t>CL,LU,SG,CZ</t>
  </si>
  <si>
    <t>LU1086912471</t>
  </si>
  <si>
    <t>NN (L) International Central European Equity</t>
  </si>
  <si>
    <t>I Cap CZK</t>
  </si>
  <si>
    <t>CL,LU,SK,CZ</t>
  </si>
  <si>
    <t>LU1086911663</t>
  </si>
  <si>
    <t>NN (L) Emerging Markets High Dividend</t>
  </si>
  <si>
    <t>LU,CH,CZ,CL,SK,TW</t>
  </si>
  <si>
    <t>LU0509951355</t>
  </si>
  <si>
    <t>LU,HU,NO,CH,CL,SE,AT,FI</t>
  </si>
  <si>
    <t>LU0509951439</t>
  </si>
  <si>
    <t>LU1087784317</t>
  </si>
  <si>
    <t>LU,CH,CZ,SK,SG</t>
  </si>
  <si>
    <t>LU2190625595</t>
  </si>
  <si>
    <t>NN (L) Global Enhanced Index Sustainable Equity</t>
  </si>
  <si>
    <t>LU</t>
  </si>
  <si>
    <t>LU1104520553</t>
  </si>
  <si>
    <t>NN (L) International Czech Short Term Bond</t>
  </si>
  <si>
    <t>AT,SK,LU,CZ</t>
  </si>
  <si>
    <t>LU0509951512</t>
  </si>
  <si>
    <t>NN (L) Greater China Equity</t>
  </si>
  <si>
    <t>LU,HU,NO,CH,SE,AT,FI</t>
  </si>
  <si>
    <t>LU1983362036</t>
  </si>
  <si>
    <t>NN (L) Emerging Markets Enhanced Index Sustainable Equity</t>
  </si>
  <si>
    <t>BE,DE,LU</t>
  </si>
  <si>
    <t>LU1086912398</t>
  </si>
  <si>
    <t>NN (L) International Czech Bond</t>
  </si>
  <si>
    <t>LU,SK,CZ</t>
  </si>
  <si>
    <t>LU0546919555</t>
  </si>
  <si>
    <t>NN (L) Global High Yield</t>
  </si>
  <si>
    <t>LU,HU,NO,CH,CL,SG,SE,AT,FI</t>
  </si>
  <si>
    <t>LU0546915488</t>
  </si>
  <si>
    <t>NN (L) Emerging Markets Debt (Hard Currency)</t>
  </si>
  <si>
    <t>LU0509951785</t>
  </si>
  <si>
    <t>NN (L) Climate &amp; Environment</t>
  </si>
  <si>
    <t>LU0430558527</t>
  </si>
  <si>
    <t>I Cap PLN (hedged i)</t>
  </si>
  <si>
    <t>PLN</t>
  </si>
  <si>
    <t>LU,NO,CH,CL,SK,SE,AT,FI</t>
  </si>
  <si>
    <t>LU0509951272</t>
  </si>
  <si>
    <t>NN (L) Energy</t>
  </si>
  <si>
    <t>LU,HU,NO,PT,SG,SE,AT,FI</t>
  </si>
  <si>
    <t>LU0430559921</t>
  </si>
  <si>
    <t>NN (L) US High Dividend</t>
  </si>
  <si>
    <t>LU,NO,CH,CL,SE,AT,FI</t>
  </si>
  <si>
    <t>LU0228524939</t>
  </si>
  <si>
    <t>NN (L) Flex Senior Loans</t>
  </si>
  <si>
    <t>Danske I Cap EUR</t>
  </si>
  <si>
    <t>ES,LU,IT,DK,NL,DE,PT,CZ,RO,SG,BE,GB,SE,AT,FI,FR</t>
  </si>
  <si>
    <t>LU0228524426</t>
  </si>
  <si>
    <t>I Cap EUR</t>
  </si>
  <si>
    <t>LU0228524186</t>
  </si>
  <si>
    <t>Danske G Cap EUR</t>
  </si>
  <si>
    <t>ES,LU,IT,DK,NL,DE,PT,RO,SG,BE,GB,SE,AT,FI,FR</t>
  </si>
  <si>
    <t>LU0430559251</t>
  </si>
  <si>
    <t>NN (L) Japan Equity</t>
  </si>
  <si>
    <t>LU,DK,NO,CH,SE,FI</t>
  </si>
  <si>
    <t>LU0285691738</t>
  </si>
  <si>
    <t>G Cap EUR</t>
  </si>
  <si>
    <t>LU0509951603</t>
  </si>
  <si>
    <t>LU,HU,NO,SE,AT,FI</t>
  </si>
  <si>
    <t>LU0629872861</t>
  </si>
  <si>
    <t>LU,CH</t>
  </si>
  <si>
    <t>LU0430558287</t>
  </si>
  <si>
    <t>NN (L) European High Dividend</t>
  </si>
  <si>
    <t>LU,NO,CH,CL,FI</t>
  </si>
  <si>
    <t>LU1041502920</t>
  </si>
  <si>
    <t>NN (L) International Romanian Equity</t>
  </si>
  <si>
    <t>I Cap RON</t>
  </si>
  <si>
    <t>RON</t>
  </si>
  <si>
    <t>LU,RO</t>
  </si>
  <si>
    <t>LU2349459714</t>
  </si>
  <si>
    <t>I Cap NOK (hedged i)</t>
  </si>
  <si>
    <t>NOK</t>
  </si>
  <si>
    <t>NO,LU,CH</t>
  </si>
  <si>
    <t>LU0094967691</t>
  </si>
  <si>
    <t>X Dis CZK</t>
  </si>
  <si>
    <t>BE,LU,SK,CZ</t>
  </si>
  <si>
    <t>LU0546922856</t>
  </si>
  <si>
    <t>I Cap PLN (hedged iii)</t>
  </si>
  <si>
    <t>LU,NO,CH,CL,SG,SE,FI</t>
  </si>
  <si>
    <t>LU0228523881</t>
  </si>
  <si>
    <t>Danske G Dis(M) EUR</t>
  </si>
  <si>
    <t>LU0228524343</t>
  </si>
  <si>
    <t>I Dis(M) EUR</t>
  </si>
  <si>
    <t>LU0799797591</t>
  </si>
  <si>
    <t>LU,NO,CH,CL,TW,SE,FI</t>
  </si>
  <si>
    <t>LU2016011269</t>
  </si>
  <si>
    <t>NN (L) Commodity Enhanced</t>
  </si>
  <si>
    <t>STRUCTURED PRODUCTS</t>
  </si>
  <si>
    <t>LU1041501872</t>
  </si>
  <si>
    <t>NN (L) International Romanian Bond</t>
  </si>
  <si>
    <t>LU0555020055</t>
  </si>
  <si>
    <t>NN (L) US Factor Credit</t>
  </si>
  <si>
    <t>I Cap USD</t>
  </si>
  <si>
    <t>LU,NL,IT,NO,DE,GR,BE,GB,SE,AT,FR</t>
  </si>
  <si>
    <t>LU1542713687</t>
  </si>
  <si>
    <t>NN (L) Global Sustainable Equity</t>
  </si>
  <si>
    <t>X Cap CZK (hedged i)</t>
  </si>
  <si>
    <t>LU,NO,CH,CZ,SK,SG,SE,AT,FI</t>
  </si>
  <si>
    <t>LU1011254163</t>
  </si>
  <si>
    <t>LU2016011004</t>
  </si>
  <si>
    <t>NN (L) Alternative Beta</t>
  </si>
  <si>
    <t>LU,CH,SG</t>
  </si>
  <si>
    <t>LU1301030653</t>
  </si>
  <si>
    <t>NN (L) First Class Yield Opportunities</t>
  </si>
  <si>
    <t>LU1156027051</t>
  </si>
  <si>
    <t>NN (L) First Class Multi Asset Premium</t>
  </si>
  <si>
    <t>LU1156026913</t>
  </si>
  <si>
    <t>NN (L) First Class Sustainable Yield Opportunities</t>
  </si>
  <si>
    <t>LU1557066864</t>
  </si>
  <si>
    <t>NN (L) Multi Asset Factor Opportunities</t>
  </si>
  <si>
    <t>LU0295013196</t>
  </si>
  <si>
    <t>NN (L) European Real Estate</t>
  </si>
  <si>
    <t>LU0405488825</t>
  </si>
  <si>
    <t>LU,NO,CZ,CL,SK,SE,AT,FI</t>
  </si>
  <si>
    <t>LU0555017184</t>
  </si>
  <si>
    <t>NN (L) Food &amp; Beverages</t>
  </si>
  <si>
    <t>LU,NL,IT,NO,DE,CH,GR,SG,BE,SE,FI,FR</t>
  </si>
  <si>
    <t>LU0293042627</t>
  </si>
  <si>
    <t>ES,LU,NL,DK,HU,NO,DE,CL,GR,PE,BE,SE,FI,FR</t>
  </si>
  <si>
    <t>LU0405488742</t>
  </si>
  <si>
    <t>NN (L) European Equity</t>
  </si>
  <si>
    <t>LU,NO,CH,CZ,CL,SK,SE,AT,FI</t>
  </si>
  <si>
    <t>LU0555029197</t>
  </si>
  <si>
    <t>LU,NL,NO,DE,CH,SG,BE,SE,FI</t>
  </si>
  <si>
    <t>LU0679203504</t>
  </si>
  <si>
    <t>NN (L) Emerging Markets Debt (Local Bond)</t>
  </si>
  <si>
    <t>SE,LU,FI</t>
  </si>
  <si>
    <t>LU1301028160</t>
  </si>
  <si>
    <t>NN (L) Global Bond Opportunities</t>
  </si>
  <si>
    <t>CL,LU</t>
  </si>
  <si>
    <t>LU0293040092</t>
  </si>
  <si>
    <t>ES,LU,IT,DK,NL,NO,DE,CH,CL,GR,BE,GB,SE,FI,FR</t>
  </si>
  <si>
    <t>LU1093723580</t>
  </si>
  <si>
    <t>I Dis(M) PLN (hedged i)</t>
  </si>
  <si>
    <t>LU0430559418</t>
  </si>
  <si>
    <t>LU,NO,CL,SE,FI</t>
  </si>
  <si>
    <t>LU0371018267</t>
  </si>
  <si>
    <t>NN (L) Institutional Global Enhanced</t>
  </si>
  <si>
    <t>NL,ES,LU</t>
  </si>
  <si>
    <t>LU0405489047</t>
  </si>
  <si>
    <t>NN (L) Patrimonial Aggressive</t>
  </si>
  <si>
    <t>LU,CZ,SK,BE,SE</t>
  </si>
  <si>
    <t>LU0555028207</t>
  </si>
  <si>
    <t>LU,NL,IT,DK,NO,DE,CL,GR,BE,SE,AT,FI,FR</t>
  </si>
  <si>
    <t>LU0094967261</t>
  </si>
  <si>
    <t>X Cap CZK</t>
  </si>
  <si>
    <t>LU1453520618</t>
  </si>
  <si>
    <t>CL,LU,CH,SG</t>
  </si>
  <si>
    <t>LU0429745879</t>
  </si>
  <si>
    <t>LU,DK,NO,CH,CZ,SK,SE,AT,FI</t>
  </si>
  <si>
    <t>LU0295015480</t>
  </si>
  <si>
    <t>LU,NO,DE,CH,CZ,CL,SK,SE,AT,FI,FR</t>
  </si>
  <si>
    <t>LU0303706609</t>
  </si>
  <si>
    <t>LU,NL,IT,DK,NO,DE,CH,CZ,GR,PE,BE,SE,AT,FI,FR</t>
  </si>
  <si>
    <t>LU0295015134</t>
  </si>
  <si>
    <t>LU0250161907</t>
  </si>
  <si>
    <t>ES,CZ,GB,AT,FR,LU,GR,SK,IT,DE,CH,BE,SE,NL,DK,HU,NO,CL,FI</t>
  </si>
  <si>
    <t>LU0119209269</t>
  </si>
  <si>
    <t>NN (L) Health Care</t>
  </si>
  <si>
    <t>P Dis USD</t>
  </si>
  <si>
    <t>LU,NO,DE,CH,CL,SG,BE,SE,FI,FR</t>
  </si>
  <si>
    <t>LU0426533492</t>
  </si>
  <si>
    <t>I Cap USD (hedged i)</t>
  </si>
  <si>
    <t>ES,KR,IT,DK,LU,NL,DE,PT,CZ,RO,SG,BE,GB,SE,AT,FI,FR</t>
  </si>
  <si>
    <t>LU0341736139</t>
  </si>
  <si>
    <t>NN (L) Health &amp; Well-being</t>
  </si>
  <si>
    <t>ES,LU,IT,NL,HU,NO,DE,CH,SK,SG,BE,GB,SE,AT,FI,FR</t>
  </si>
  <si>
    <t>LU0991964593</t>
  </si>
  <si>
    <t>NN (L) European Sustainable Equity</t>
  </si>
  <si>
    <t>ES,LU,NL,DE,CH,CL,BE</t>
  </si>
  <si>
    <t>LU0293039755</t>
  </si>
  <si>
    <t>NN (L) Asia Income</t>
  </si>
  <si>
    <t>LU,NL,IT,DK,HU,NO,DE,CH,CL,GR,PE,BE,SE,FI,FR</t>
  </si>
  <si>
    <t>LU2211254102</t>
  </si>
  <si>
    <t>O Dis EUR</t>
  </si>
  <si>
    <t>LU0428438575</t>
  </si>
  <si>
    <t>G Cap USD (hedged i)</t>
  </si>
  <si>
    <t>LU1473483391</t>
  </si>
  <si>
    <t>NL,LU,CH,SG</t>
  </si>
  <si>
    <t>LU0506525996</t>
  </si>
  <si>
    <t>ES,LU,NL,NO,CH,CL,SG,BE,GB,SE,FI,FR</t>
  </si>
  <si>
    <t>LU0577847840</t>
  </si>
  <si>
    <t>BE,NL,LU,CH</t>
  </si>
  <si>
    <t>LU0405489120</t>
  </si>
  <si>
    <t>NN (L) Patrimonial Balanced European Sustainable</t>
  </si>
  <si>
    <t>LU,CZ,SK,SE,AT</t>
  </si>
  <si>
    <t>LU0991964247</t>
  </si>
  <si>
    <t>ES,KR,IT,DK,LU,NL,DE,NO,CH,CZ,CL,GR,BE,GB,SE,AT,FI,FR</t>
  </si>
  <si>
    <t>LU0119207487</t>
  </si>
  <si>
    <t>LU,NO,DE,AE,CH,SG,BE,SE,FI,FR</t>
  </si>
  <si>
    <t>LU0555027738</t>
  </si>
  <si>
    <t>NN (L) US Credit</t>
  </si>
  <si>
    <t>ES,KR,PT,SG,GB,AT,FR,LU,GR,IT,DE,CH,BE,SE,NL,DK,NO,CL,FI</t>
  </si>
  <si>
    <t>LU1078609598</t>
  </si>
  <si>
    <t>I Cap EUR (hedged ii)</t>
  </si>
  <si>
    <t>LU2434802489</t>
  </si>
  <si>
    <t>I Dis(HY) JPY (hedged i)</t>
  </si>
  <si>
    <t>JPY</t>
  </si>
  <si>
    <t>LU0429746091</t>
  </si>
  <si>
    <t>LU0928516649</t>
  </si>
  <si>
    <t>Z Dis(M) JPY (hedged ii)</t>
  </si>
  <si>
    <t>NL,LU,CH,CL,SG</t>
  </si>
  <si>
    <t>LU1004492267</t>
  </si>
  <si>
    <t>NN (L) Euro High Dividend</t>
  </si>
  <si>
    <t>U Cap EUR</t>
  </si>
  <si>
    <t>LU,DE,CH,CL,AT</t>
  </si>
  <si>
    <t>LU1350419989</t>
  </si>
  <si>
    <t>LU0119200557</t>
  </si>
  <si>
    <t>ES,LU,DK,NO,DE,CH,SG,BE,SE,FI,FR</t>
  </si>
  <si>
    <t>LU0529383175</t>
  </si>
  <si>
    <t>ES,CZ,SG,GB,AT,FR,LU,GR,PE,SK,IT,DE,CH,BE,SE,NL,DK,NO,CL,FI</t>
  </si>
  <si>
    <t>LU2007298891</t>
  </si>
  <si>
    <t>P Cap CZK (hedged i)</t>
  </si>
  <si>
    <t>CL,LU,CH,CZ</t>
  </si>
  <si>
    <t>LU0555018661</t>
  </si>
  <si>
    <t>ES,LU,IT,DK,HU,NL,DE,NO,CH,GR,SE,SG,BE,GB,IE,AT,FI,FR</t>
  </si>
  <si>
    <t>LU0529382367</t>
  </si>
  <si>
    <t>LU,NL,NO,DE,CH,CL,SG,BE,SE,FI</t>
  </si>
  <si>
    <t>LU1852570701</t>
  </si>
  <si>
    <t>LU0250184511</t>
  </si>
  <si>
    <t>NN (L) Global Real Estate</t>
  </si>
  <si>
    <t>ES,LU,IT,DK,HU,NL,DE,NO,CH,CL,GR,BE,GB,SE,AT,FI,FR</t>
  </si>
  <si>
    <t>LU0555019479</t>
  </si>
  <si>
    <t>NN (L) Asian Debt (Hard Currency)</t>
  </si>
  <si>
    <t>LU,KR,IT,DK,HU,NL,DE,NO,CH,CL,SG,BE,SE,AT,FI,FR</t>
  </si>
  <si>
    <t>LU1074963353</t>
  </si>
  <si>
    <t>HU,LU,CH</t>
  </si>
  <si>
    <t>LU1087783426</t>
  </si>
  <si>
    <t>LU,IT,HU,CZ,GR,SK,GB,AT</t>
  </si>
  <si>
    <t>LU1086912554</t>
  </si>
  <si>
    <t>LU1075230810</t>
  </si>
  <si>
    <t>Z Dis(HY) JPY (hedged i)</t>
  </si>
  <si>
    <t>LU2251371881</t>
  </si>
  <si>
    <t>LU,CH,CZ</t>
  </si>
  <si>
    <t>LU2280235313</t>
  </si>
  <si>
    <t>NN (L) Sovereign Green Bond</t>
  </si>
  <si>
    <t>ES,LU,IT,DK,NL,NO,DE,CH,BE,SE,AT,FI,FR</t>
  </si>
  <si>
    <t>LU1078607204</t>
  </si>
  <si>
    <t>LU,HU,AE,CH,SG</t>
  </si>
  <si>
    <t>LU1938548184</t>
  </si>
  <si>
    <t>LU,NL,ES,CH,SG,AT</t>
  </si>
  <si>
    <t>LU0429746414</t>
  </si>
  <si>
    <t>I Cap EUR (hedged i)</t>
  </si>
  <si>
    <t>LU,NL,DK,NO,CL,SK,BE,SE,FI</t>
  </si>
  <si>
    <t>LU0546923078</t>
  </si>
  <si>
    <t>LU,KR,IT,DK,NL,NO,DE,CH,CZ,CL,PE,SK,SG,BE,GB,SE,FI,FR</t>
  </si>
  <si>
    <t>LU0370038837</t>
  </si>
  <si>
    <t>LU,NL,IT,DK,NO,DE,PT,CH,SG,BE,GB,SE,FI</t>
  </si>
  <si>
    <t>LU0555020998</t>
  </si>
  <si>
    <t>ES,KR,IT,DK,LU,NL,DE,NO,PT,CH,CL,SG,BE,GB,SE,AT,FI,FR</t>
  </si>
  <si>
    <t>LU0577863615</t>
  </si>
  <si>
    <t>NN (L) Euro Sustainable Credit (excluding Financials)</t>
  </si>
  <si>
    <t>LU0574975214</t>
  </si>
  <si>
    <t>NN (L) Emerging Markets Corporate Debt</t>
  </si>
  <si>
    <t>ES,LU,IT,DK,NL,NO,DE,BE,GB,SE,AT,FI,FR</t>
  </si>
  <si>
    <t>LU2016010964</t>
  </si>
  <si>
    <t>LU,ES,CH,SG,GB</t>
  </si>
  <si>
    <t>LU0191250686</t>
  </si>
  <si>
    <t>I Cap JPY</t>
  </si>
  <si>
    <t>ES,LU,IT,DK,HU,NL,DE,NO,CH,CZ,PE,BE,SE,AT,FI,FR</t>
  </si>
  <si>
    <t>LU0955565741</t>
  </si>
  <si>
    <t>LU,IT,DK,NO,CH,CL,PE,SG,SE</t>
  </si>
  <si>
    <t>LU1951511218</t>
  </si>
  <si>
    <t>LU,ES,CH,CL,FR</t>
  </si>
  <si>
    <t>LU0300634739</t>
  </si>
  <si>
    <t>LU,NL,DK,HU,NO,DE,CH,CL,GR,TW,BE,SE,FI,FR</t>
  </si>
  <si>
    <t>LU0674860720</t>
  </si>
  <si>
    <t>LU,NL,IT,DK,NO,SE,FI,FR</t>
  </si>
  <si>
    <t>LU2033393641</t>
  </si>
  <si>
    <t>LU0555026334</t>
  </si>
  <si>
    <t>NN (L) Euro Credit</t>
  </si>
  <si>
    <t>LU,NL,IT,NO,DE,CH,CL,SG,BE,SE,FI</t>
  </si>
  <si>
    <t>LU1932640938</t>
  </si>
  <si>
    <t>NN (L) Green Bond Short Duration</t>
  </si>
  <si>
    <t>I Dis EUR</t>
  </si>
  <si>
    <t>LU,ES,NL,DE,CH,BE</t>
  </si>
  <si>
    <t>LU0428438658</t>
  </si>
  <si>
    <t>I Dis(M) USD (hedged i)</t>
  </si>
  <si>
    <t>LU1738491098</t>
  </si>
  <si>
    <t>LU0555025526</t>
  </si>
  <si>
    <t>NN (L) Euro Long Duration Bond</t>
  </si>
  <si>
    <t>ES,LU,IT,NL,DE,BE,SE,AT,FI,FR</t>
  </si>
  <si>
    <t>LU1473481189</t>
  </si>
  <si>
    <t>Zz Cap EUR (hedged i)</t>
  </si>
  <si>
    <t>LU1095486269</t>
  </si>
  <si>
    <t>NN (L) Patrimonial Balanced</t>
  </si>
  <si>
    <t>LU,IT,HU,GR,AT,FR</t>
  </si>
  <si>
    <t>LU0398686286</t>
  </si>
  <si>
    <t>ES,LU,IT,DK,NL,NO,DE,PT,CH,GR,SG,BE,GB,SE,AT,FI</t>
  </si>
  <si>
    <t>LU2037301368</t>
  </si>
  <si>
    <t>ES,LU,IT,NL,DE,AT,FR</t>
  </si>
  <si>
    <t>LU2109380522</t>
  </si>
  <si>
    <t>NN (L) International China A-Share Equity</t>
  </si>
  <si>
    <t>Z Dis EUR</t>
  </si>
  <si>
    <t>LU2037300980</t>
  </si>
  <si>
    <t>ES,LU,IT,DK,NL,NO,DE,GB,AT,FI,FR</t>
  </si>
  <si>
    <t>LU2037301798</t>
  </si>
  <si>
    <t>LU0990547431</t>
  </si>
  <si>
    <t>NN (L) Frontier Markets Debt (Hard Currency)</t>
  </si>
  <si>
    <t>ES,LU,IT,DK,NO,DE,PT,CH,GB,SE,AT,FI</t>
  </si>
  <si>
    <t>LU0574975487</t>
  </si>
  <si>
    <t>ES,LU,IT,DK,NL,NO,DE,GR,BE,SE,FI,FR</t>
  </si>
  <si>
    <t>LU0405488668</t>
  </si>
  <si>
    <t>LU,NO,CZ,SK,SG,SE,AT,FI</t>
  </si>
  <si>
    <t>LU1365052460</t>
  </si>
  <si>
    <t>LU,IT,DK,DE,CH,SG,BE,GB,SE,AT,FI,FR</t>
  </si>
  <si>
    <t>LU0574975560</t>
  </si>
  <si>
    <t>Z Cap USD</t>
  </si>
  <si>
    <t>DE,LU</t>
  </si>
  <si>
    <t>LU2109380019</t>
  </si>
  <si>
    <t>ES,LU,IT,NL,DE,CH,SG,AT</t>
  </si>
  <si>
    <t>LU2057310240</t>
  </si>
  <si>
    <t>U Cap SGD (hedged i)</t>
  </si>
  <si>
    <t>SGD</t>
  </si>
  <si>
    <t>LU1473481775</t>
  </si>
  <si>
    <t>NL,LU,CH,CL,TW</t>
  </si>
  <si>
    <t>LU0635160079</t>
  </si>
  <si>
    <t>G Cap SGD (hedged i)</t>
  </si>
  <si>
    <t>LU2037300550</t>
  </si>
  <si>
    <t>NN (L) European Enhanced Index Sustainable Equity</t>
  </si>
  <si>
    <t>LU2037301285</t>
  </si>
  <si>
    <t>LU0724001861</t>
  </si>
  <si>
    <t>G Cap CHF (hedged i)</t>
  </si>
  <si>
    <t>CHF</t>
  </si>
  <si>
    <t>LU0973211245</t>
  </si>
  <si>
    <t>U Cap USD (hedged i)</t>
  </si>
  <si>
    <t>LU0082087783</t>
  </si>
  <si>
    <t>P Cap JPY</t>
  </si>
  <si>
    <t>ES,LU,DK,NO,DE,CH,CZ,TW,SK,SG,BE,SE,AT,FI,FR</t>
  </si>
  <si>
    <t>LU1473481007</t>
  </si>
  <si>
    <t>LU0655679115</t>
  </si>
  <si>
    <t>I Cap CHF (hedged i)</t>
  </si>
  <si>
    <t>LU,DE,CH,SG,SE,FI</t>
  </si>
  <si>
    <t>LU1726291054</t>
  </si>
  <si>
    <t>NL,LU,DE,CH,BE</t>
  </si>
  <si>
    <t>LU1052149280</t>
  </si>
  <si>
    <t>LU,NL,IT,DK,HU,NO,DE,BE,GB,SE,FI,FR</t>
  </si>
  <si>
    <t>LU1738490876</t>
  </si>
  <si>
    <t>Z Cap EUR (hedged i)</t>
  </si>
  <si>
    <t>LU1054244857</t>
  </si>
  <si>
    <t>S Cap USD (hedged i)</t>
  </si>
  <si>
    <t>LU0555024719</t>
  </si>
  <si>
    <t>NN (L) Global Inflation Linked Bond</t>
  </si>
  <si>
    <t>I Cap EUR (hedged iii)</t>
  </si>
  <si>
    <t>LU,NL,IT,DK,NO,DE,CH,GR,SG,BE,GB,SE,FI,FR</t>
  </si>
  <si>
    <t>LU1738491171</t>
  </si>
  <si>
    <t>LU1308627642</t>
  </si>
  <si>
    <t>NN (L) Global Convertible Opportunities</t>
  </si>
  <si>
    <t>I Dis(Q) USD</t>
  </si>
  <si>
    <t>LU,IT,DE,CH,CL,SG,GB</t>
  </si>
  <si>
    <t>LU1365052544</t>
  </si>
  <si>
    <t>LU,NL,DE,CH,SG,GB,AT</t>
  </si>
  <si>
    <t>LU0332194827</t>
  </si>
  <si>
    <t>LU,KR,IT,DK,NL,NO,DE,CH,CL,GR,BE,GB,SE,FI,FR</t>
  </si>
  <si>
    <t>LU0674860647</t>
  </si>
  <si>
    <t>LU,KR,IT,DK,NL,NO,GB,SE</t>
  </si>
  <si>
    <t>LU0555027811</t>
  </si>
  <si>
    <t>LU,NL,DK,NO,DE,CH,CL,SG,BE,SE</t>
  </si>
  <si>
    <t>LU0809674202</t>
  </si>
  <si>
    <t>ES,KR,IT,LU,HU,NL,DE,CH,CZ,GR,SK,SG,BE,SE,FI,FR</t>
  </si>
  <si>
    <t>LU2037300808</t>
  </si>
  <si>
    <t>NL,DE,ES,LU</t>
  </si>
  <si>
    <t>LU0803997666</t>
  </si>
  <si>
    <t>ES,LU,IT,DK,NL,NO,DE,CH,CL,GR,SG,BE,SE,AT,FI,FR</t>
  </si>
  <si>
    <t>LU0555023661</t>
  </si>
  <si>
    <t>NN (L) Euro Fixed Income</t>
  </si>
  <si>
    <t>LU,NL,NO,CH,CL,BE,SE,FI</t>
  </si>
  <si>
    <t>LU1726290833</t>
  </si>
  <si>
    <t>LU,NL,IT,CH,BE,GB</t>
  </si>
  <si>
    <t>LU1687289998</t>
  </si>
  <si>
    <t>R Cap JPY</t>
  </si>
  <si>
    <t>ES,LU,DE,CH,BE,AT,FR</t>
  </si>
  <si>
    <t>LU1536923359</t>
  </si>
  <si>
    <t>ES,LU,IT,DK,NO,CH,CL,SG,BE,SE,FI</t>
  </si>
  <si>
    <t>LU2374116338</t>
  </si>
  <si>
    <t>NN (L) Patrimonial Defensive</t>
  </si>
  <si>
    <t>LU,CZ</t>
  </si>
  <si>
    <t>LU0529382870</t>
  </si>
  <si>
    <t>ES,KR,IT,DK,HU,LU,DE,NL,NO,CH,CL,SG,BE,SE,AT,FI,FR</t>
  </si>
  <si>
    <t>LU0747315892</t>
  </si>
  <si>
    <t>LU2007298628</t>
  </si>
  <si>
    <t>LU1807390924</t>
  </si>
  <si>
    <t>NN (L) Global Convertible Bond</t>
  </si>
  <si>
    <t>NL,GB,LU,CH</t>
  </si>
  <si>
    <t>LU1048226903</t>
  </si>
  <si>
    <t>I Cap CHF (hedged ii)</t>
  </si>
  <si>
    <t>LU,IT,CH,CL,SG</t>
  </si>
  <si>
    <t>LU1473482070</t>
  </si>
  <si>
    <t>NL,CL,LU,CH</t>
  </si>
  <si>
    <t>LU0113305683</t>
  </si>
  <si>
    <t>X Cap JPY</t>
  </si>
  <si>
    <t>ES,LU,IT,DK,HU,NO,PT,CH,CZ,GR,SK,SG,TW,SE,AT,FI,FR</t>
  </si>
  <si>
    <t>LU0747315207</t>
  </si>
  <si>
    <t>ES,LU,DK,NO,DE,SE,FI</t>
  </si>
  <si>
    <t>LU0922504583</t>
  </si>
  <si>
    <t>LU0332192888</t>
  </si>
  <si>
    <t>X Cap EUR</t>
  </si>
  <si>
    <t>ES,LU,IT,HU,NO,PT,CH,CZ,GR,TW,SK,SG,BE,SE,AT,FI,FR</t>
  </si>
  <si>
    <t>LU1236546922</t>
  </si>
  <si>
    <t>LU1807390338</t>
  </si>
  <si>
    <t>NL,LU,IT,DE,CH</t>
  </si>
  <si>
    <t>LU2489279765</t>
  </si>
  <si>
    <t>NN (L) European Sustainable Small Caps</t>
  </si>
  <si>
    <t>LU2187709246</t>
  </si>
  <si>
    <t>NN (L) International Emerging Markets Hard Currency Sovereign Debt ESG Optimised Index</t>
  </si>
  <si>
    <t>LU,NL,AT,IT</t>
  </si>
  <si>
    <t>LU1095487317</t>
  </si>
  <si>
    <t>ES,LU,IT,HU,GR,AT</t>
  </si>
  <si>
    <t>LU1687290061</t>
  </si>
  <si>
    <t>R Dis JPY</t>
  </si>
  <si>
    <t>LU,DE,CH,BE,FR</t>
  </si>
  <si>
    <t>LU2489279336</t>
  </si>
  <si>
    <t>LU0809671281</t>
  </si>
  <si>
    <t>ES,LU,IT,NL,HU,CH,GR,BE,SE,AT,FI,FR</t>
  </si>
  <si>
    <t>LU0082087866</t>
  </si>
  <si>
    <t>P Dis JPY</t>
  </si>
  <si>
    <t>LU,DK,NO,DE,CH,BE,SE,FI,FR</t>
  </si>
  <si>
    <t>LU1052149017</t>
  </si>
  <si>
    <t>NN (L) Asian High Yield</t>
  </si>
  <si>
    <t>LU,IT,DK,NO,DE,CH,SG,BE,GB,SE,FI,FR</t>
  </si>
  <si>
    <t>LU2485717560</t>
  </si>
  <si>
    <t>NN (L) European ABS</t>
  </si>
  <si>
    <t>LU0119199957</t>
  </si>
  <si>
    <t>ES,LU,NO,DE,CH,SG,BE,SE,AT,FI,FR</t>
  </si>
  <si>
    <t>LU0963027973</t>
  </si>
  <si>
    <t>S Cap EUR</t>
  </si>
  <si>
    <t>LU1473482583</t>
  </si>
  <si>
    <t>LU1900228898</t>
  </si>
  <si>
    <t>LU0555021962</t>
  </si>
  <si>
    <t>I Cap EUR (hedged iv)</t>
  </si>
  <si>
    <t>LU0555015568</t>
  </si>
  <si>
    <t>ES,LU,IT,DK,NL,NO,DE,CH,GR,SK,SG,BE,GB,SE,AT,FI,FR</t>
  </si>
  <si>
    <t>LU2334115073</t>
  </si>
  <si>
    <t>NN (L) US Behavioural Equity</t>
  </si>
  <si>
    <t>LU1473483128</t>
  </si>
  <si>
    <t>LU0780215942</t>
  </si>
  <si>
    <t>LU,NL,NO,DE,CH,SG,BE,SE,FI,FR</t>
  </si>
  <si>
    <t>LU0555016459</t>
  </si>
  <si>
    <t>BE,LU,CH</t>
  </si>
  <si>
    <t>LU0897037783</t>
  </si>
  <si>
    <t>LU1796268701</t>
  </si>
  <si>
    <t>GB,LU</t>
  </si>
  <si>
    <t>LU1738491254</t>
  </si>
  <si>
    <t>LU1796269188</t>
  </si>
  <si>
    <t>LU1175220679</t>
  </si>
  <si>
    <t>NL,LU,KR,CH,SG,BE</t>
  </si>
  <si>
    <t>LU2333569643</t>
  </si>
  <si>
    <t>LU,FI,CH,DK</t>
  </si>
  <si>
    <t>LU0846764628</t>
  </si>
  <si>
    <t>LU0939624606</t>
  </si>
  <si>
    <t>LU1074963197</t>
  </si>
  <si>
    <t>BE,LU,HU</t>
  </si>
  <si>
    <t>LU1900228542</t>
  </si>
  <si>
    <t>ES,LU,IT,DK,NL,NO,DE,PT,CH,BE,SE,FI,FR</t>
  </si>
  <si>
    <t>LU0953790440</t>
  </si>
  <si>
    <t>N Dis USD</t>
  </si>
  <si>
    <t>LU0577846875</t>
  </si>
  <si>
    <t>LU,NL,NO,DE,CH,CL,SG,BE,GB,SE,FI</t>
  </si>
  <si>
    <t>LU2102358764</t>
  </si>
  <si>
    <t>NN (L) Corporate Green Bond</t>
  </si>
  <si>
    <t>LU1589691655</t>
  </si>
  <si>
    <t>LU0555025369</t>
  </si>
  <si>
    <t>NN (L) Euro Liquidity</t>
  </si>
  <si>
    <t>MONEY MARKET</t>
  </si>
  <si>
    <t>NL,LU,DE,BE,SE,FI</t>
  </si>
  <si>
    <t>LU0119217288</t>
  </si>
  <si>
    <t>ES,LU,NO,DE,CH,BE,SE,FI,FR</t>
  </si>
  <si>
    <t>LU0577864696</t>
  </si>
  <si>
    <t>NN (L) Euro Short Duration</t>
  </si>
  <si>
    <t>ES,LU,DK,HU,NO,BE,SE,FI</t>
  </si>
  <si>
    <t>LU1732802118</t>
  </si>
  <si>
    <t>NN (L) Euro Sustainable Credit</t>
  </si>
  <si>
    <t>T Cap EUR</t>
  </si>
  <si>
    <t>LU1837239018</t>
  </si>
  <si>
    <t>LU,NL,IT,DE,CH,CL,SG</t>
  </si>
  <si>
    <t>LU1080161679</t>
  </si>
  <si>
    <t>NN (L) First Class Protection</t>
  </si>
  <si>
    <t>HU,GR,ES,LU</t>
  </si>
  <si>
    <t>LU1106537605</t>
  </si>
  <si>
    <t>ES,LU,IT,NL,DE,CH,BE,GB,AT,FR</t>
  </si>
  <si>
    <t>LU2299001029</t>
  </si>
  <si>
    <t>GB,LU,CH</t>
  </si>
  <si>
    <t>LU0939627880</t>
  </si>
  <si>
    <t>ES,LU,IT,DK,NL,NO,DE,CH,GB,SE,FI,FR</t>
  </si>
  <si>
    <t>LU0750253519</t>
  </si>
  <si>
    <t>LU,NL,IT,DK,NO,DE,CH,CL,GR,SG,BE,SE,AT,FI,FR</t>
  </si>
  <si>
    <t>LU1078611909</t>
  </si>
  <si>
    <t>LU,ES,IT,HU,CH,SG</t>
  </si>
  <si>
    <t>LU2349459391</t>
  </si>
  <si>
    <t>LU0518135297</t>
  </si>
  <si>
    <t>ES,LU,IT,DK,NL,NO,DE,SG,BE,GB,SE,FI,FR</t>
  </si>
  <si>
    <t>LU1473482401</t>
  </si>
  <si>
    <t>LU0119201282</t>
  </si>
  <si>
    <t>LU,NO,DE,SG,BE,SE,FI,FR</t>
  </si>
  <si>
    <t>LU1125547346</t>
  </si>
  <si>
    <t>LU,IT,DK,NO,CH,CL,SG,GB,SE,FI</t>
  </si>
  <si>
    <t>LU2267893324</t>
  </si>
  <si>
    <t>NN (L) Flex Trade Finance</t>
  </si>
  <si>
    <t>Z Dis EUR (hedged ii)</t>
  </si>
  <si>
    <t>ES,LU,IT,NL,DE,SG,GB,FI,FR</t>
  </si>
  <si>
    <t>LU0990547274</t>
  </si>
  <si>
    <t>ES,LU,IT,DK,NO,DE,CH,SE,AT,FI</t>
  </si>
  <si>
    <t>LU1813863120</t>
  </si>
  <si>
    <t>I Dis(Q) EUR</t>
  </si>
  <si>
    <t>LU,IT,DE,CH,CL,SG</t>
  </si>
  <si>
    <t>LU0555017424</t>
  </si>
  <si>
    <t>LU,NL,DE,CH,CL,BE,SE,FI</t>
  </si>
  <si>
    <t>NL00150010H9</t>
  </si>
  <si>
    <t>NN Enhanced Index Sustainable Global Small Caps Equity Fund</t>
  </si>
  <si>
    <t>NL</t>
  </si>
  <si>
    <t>LU0555021707</t>
  </si>
  <si>
    <t>ES,LU,IT,DK,HU,NL,DE,NO,GR,BE,GB,SE,FI,FR</t>
  </si>
  <si>
    <t>LU1473482153</t>
  </si>
  <si>
    <t>LU2267893241</t>
  </si>
  <si>
    <t>I Dis EUR (hedged ii)</t>
  </si>
  <si>
    <t>LU2508679052</t>
  </si>
  <si>
    <t>LU1732801813</t>
  </si>
  <si>
    <t>NN (L) Emerging Markets Debt Short Duration (Hard Currency)</t>
  </si>
  <si>
    <t>LU1060949341</t>
  </si>
  <si>
    <t>LU1473481429</t>
  </si>
  <si>
    <t>NN (L) Emerging Markets Debt (Local Currency)</t>
  </si>
  <si>
    <t>Zz Cap EUR (hedged iv)</t>
  </si>
  <si>
    <t>NL,CL,LU,SG</t>
  </si>
  <si>
    <t>LU0876692624</t>
  </si>
  <si>
    <t>LU1807390411</t>
  </si>
  <si>
    <t>LU,NL,IT,DE,CH,FR</t>
  </si>
  <si>
    <t>LU0788134152</t>
  </si>
  <si>
    <t>NN (L) Liquid EUR</t>
  </si>
  <si>
    <t>Z Dis(Q) EUR</t>
  </si>
  <si>
    <t>NL,LU,DK,NO,CL,SG,SE,FI</t>
  </si>
  <si>
    <t>LU2489471362</t>
  </si>
  <si>
    <t>NN (L) Social Bond</t>
  </si>
  <si>
    <t>LU2400966334</t>
  </si>
  <si>
    <t>ES,LU,IT,DE,CH,GB,AT,FR</t>
  </si>
  <si>
    <t>LU0119215076</t>
  </si>
  <si>
    <t>P Dis EUR</t>
  </si>
  <si>
    <t>ES,LU,NO,DE,PT,CH,SG,BE,SE,FI,FR</t>
  </si>
  <si>
    <t>LU1732800849</t>
  </si>
  <si>
    <t>LU1769365849</t>
  </si>
  <si>
    <t>LU1738490959</t>
  </si>
  <si>
    <t>NL0015000NH7</t>
  </si>
  <si>
    <t>NN Enhanced Index Sustainable Paris Aligned Equity Fund</t>
  </si>
  <si>
    <t>Z DIS EUR</t>
  </si>
  <si>
    <t>LU0989573752</t>
  </si>
  <si>
    <t>LU,AT,CH,CZ</t>
  </si>
  <si>
    <t>LU1861144340</t>
  </si>
  <si>
    <t>NN (L) Green Bond</t>
  </si>
  <si>
    <t>ES,LU,IT,DE,PT,CH,SG,GB,AT</t>
  </si>
  <si>
    <t>LU0922503007</t>
  </si>
  <si>
    <t>LU,IT,DK,NO,DE,CH,CZ,SK,GB,SE,AT,FI,FR</t>
  </si>
  <si>
    <t>LU0555019552</t>
  </si>
  <si>
    <t>LU,NL,DK,NO,CH,CL,SG,BE,SE</t>
  </si>
  <si>
    <t>LU0555020725</t>
  </si>
  <si>
    <t>ES,KR,PT,CZ,SG,GB,AT,FR,LU,GR,SK,IT,DE,CH,BE,SE,NL,DK,HU,NO,CL,FI</t>
  </si>
  <si>
    <t>LU2489470984</t>
  </si>
  <si>
    <t>LU1922483968</t>
  </si>
  <si>
    <t>I Dis USD (hedged i)</t>
  </si>
  <si>
    <t>LU,GB,ES,CH</t>
  </si>
  <si>
    <t>LU0555026508</t>
  </si>
  <si>
    <t>LU,NL,IT,NO,CH,CL,SG,BE,GB,SE,FI</t>
  </si>
  <si>
    <t>LU2391394009</t>
  </si>
  <si>
    <t>LU2334115156</t>
  </si>
  <si>
    <t>LU1919841459</t>
  </si>
  <si>
    <t>U Cap USD</t>
  </si>
  <si>
    <t>LU1497610045</t>
  </si>
  <si>
    <t>LU1350420136</t>
  </si>
  <si>
    <t>LU1990931856</t>
  </si>
  <si>
    <t>NN (L) Flex European Senior Loans</t>
  </si>
  <si>
    <t>Z Dis (M) EUR</t>
  </si>
  <si>
    <t>ES,LU,IT,DK,DE,GB,SE,AT,FI,FR</t>
  </si>
  <si>
    <t>LU1473481346</t>
  </si>
  <si>
    <t>LU1473481262</t>
  </si>
  <si>
    <t>LU0737031400</t>
  </si>
  <si>
    <t>I Dis(Q) EUR (hedged ii)</t>
  </si>
  <si>
    <t>LU,NL,NO,DE,CH,CZ,CL,SK,SG,BE,GB,SE,FI,FR</t>
  </si>
  <si>
    <t>LU2172850971</t>
  </si>
  <si>
    <t>LU,AT,ES,IT</t>
  </si>
  <si>
    <t>LU0976923606</t>
  </si>
  <si>
    <t>X Dis(M) ZAR (hedged i)</t>
  </si>
  <si>
    <t>ZAR</t>
  </si>
  <si>
    <t>TW,CL,LU,CH</t>
  </si>
  <si>
    <t>LU1732802464</t>
  </si>
  <si>
    <t>LU1365052627</t>
  </si>
  <si>
    <t>ES,LU,IT,DK,NL,DE,PT,CH,SG,BE,GB,SE,AT,FI,FR</t>
  </si>
  <si>
    <t>LU2420420007</t>
  </si>
  <si>
    <t>LU,NL,DE,CH,BE,FR</t>
  </si>
  <si>
    <t>LU2014374156</t>
  </si>
  <si>
    <t>ES,LU,IT,DK,NL,NO,DE,CH,GR,SG,BE,GB,SE,FI,FR</t>
  </si>
  <si>
    <t>LU0800560368</t>
  </si>
  <si>
    <t>N Cap EUR (hedged i)</t>
  </si>
  <si>
    <t>LU2391393969</t>
  </si>
  <si>
    <t>Zz Cap EUR (hedged iii)</t>
  </si>
  <si>
    <t>LU1365053351</t>
  </si>
  <si>
    <t>LU2349459045</t>
  </si>
  <si>
    <t>ES,LU,DK,NO,FI</t>
  </si>
  <si>
    <t>LU2136931073</t>
  </si>
  <si>
    <t>LU1687284171</t>
  </si>
  <si>
    <t>O Cap EUR (hedged i)</t>
  </si>
  <si>
    <t>NL,LU,CH,CL,SG,BE</t>
  </si>
  <si>
    <t>LU1275456694</t>
  </si>
  <si>
    <t>U Dis(M) EUR</t>
  </si>
  <si>
    <t>LU2102358251</t>
  </si>
  <si>
    <t>ES,LU,NL,DK,NO,DE,CH,BE,SE,FI</t>
  </si>
  <si>
    <t>LU2102358178</t>
  </si>
  <si>
    <t>ES,LU,IT,DK,NL,NO,DE,CH,BE,GB,SE,AT,FI,FR</t>
  </si>
  <si>
    <t>LU1275459870</t>
  </si>
  <si>
    <t>U Dis(M) CHF (hedged i)</t>
  </si>
  <si>
    <t>LU1164552777</t>
  </si>
  <si>
    <t>LU0546915058</t>
  </si>
  <si>
    <t>P Cap EUR (hedged i)</t>
  </si>
  <si>
    <t>ES,PT,CZ,SG,GB,AT,FR,LU,GR,DE,CH,BE,SE,NL,DK,HU,NO,CL,FI</t>
  </si>
  <si>
    <t>LU0973210940</t>
  </si>
  <si>
    <t>U Dis(M) USD (hedged i)</t>
  </si>
  <si>
    <t>LU1137489743</t>
  </si>
  <si>
    <t>NN (L) Flex Senior Loans Select</t>
  </si>
  <si>
    <t>LU0890545089</t>
  </si>
  <si>
    <t>G Dis(M) USD (hedged i)</t>
  </si>
  <si>
    <t>LU1052148803</t>
  </si>
  <si>
    <t>LU,DK,NO,DE,CH,SG,BE,GB,SE,FI</t>
  </si>
  <si>
    <t>LU0890545832</t>
  </si>
  <si>
    <t>G Dis(M) SGD (hedged i)</t>
  </si>
  <si>
    <t>BE6299796340</t>
  </si>
  <si>
    <t>NN (B) Invest BENE Opportunities</t>
  </si>
  <si>
    <t>R Dis EUR</t>
  </si>
  <si>
    <t>BE</t>
  </si>
  <si>
    <t>LU0428438732</t>
  </si>
  <si>
    <t>I Dis(M) GBP (hedged i)</t>
  </si>
  <si>
    <t>GBP</t>
  </si>
  <si>
    <t>LU2539970959</t>
  </si>
  <si>
    <t>I Dis(Q) EUR (hedged i)</t>
  </si>
  <si>
    <t>LU0303706948</t>
  </si>
  <si>
    <t>ES,LU,IT,DK,NL,NO,DE,CZ,GR,PE,BE,GB,SE,AT,FI,FR</t>
  </si>
  <si>
    <t>LU2407747398</t>
  </si>
  <si>
    <t>ES,LU</t>
  </si>
  <si>
    <t>LU1365053195</t>
  </si>
  <si>
    <t>ES,LU,IT,DK,NL,NO,DE,CH,SG,BE,SE,FI</t>
  </si>
  <si>
    <t>LU1623640734</t>
  </si>
  <si>
    <t>U Dis(Q) USD</t>
  </si>
  <si>
    <t>LU1028813621</t>
  </si>
  <si>
    <t>Y Dis(M) ZAR (hedged i)</t>
  </si>
  <si>
    <t>LU2374236318</t>
  </si>
  <si>
    <t>BE0159911552</t>
  </si>
  <si>
    <t>Dis EUR</t>
  </si>
  <si>
    <t>LU1783939447</t>
  </si>
  <si>
    <t>Z Dis(Q) USD (hedged i)</t>
  </si>
  <si>
    <t>LU1988018443</t>
  </si>
  <si>
    <t>LU0546915215</t>
  </si>
  <si>
    <t>X Cap EUR (hedged i)</t>
  </si>
  <si>
    <t>ES,PT,RO,SG,AT,FR,LU,GR,IT,CH,TW,BE,SE,NL,DK,HU,NO,CL,FI</t>
  </si>
  <si>
    <t>LU1365052973</t>
  </si>
  <si>
    <t>NL,LU,CH,SG,BE</t>
  </si>
  <si>
    <t>LU2068062657</t>
  </si>
  <si>
    <t>U Cap EUR (hedged i)</t>
  </si>
  <si>
    <t>LU1473482823</t>
  </si>
  <si>
    <t>Zz Dis EUR (hedged iii)</t>
  </si>
  <si>
    <t>LU2187709329</t>
  </si>
  <si>
    <t>NL,AT,LU</t>
  </si>
  <si>
    <t>LU0870668513</t>
  </si>
  <si>
    <t>Z Dis EUR (hedged iii)</t>
  </si>
  <si>
    <t>LU,NL,ES,CH,CL,SG</t>
  </si>
  <si>
    <t>LU0867919275</t>
  </si>
  <si>
    <t>I Dis(M) USD</t>
  </si>
  <si>
    <t>LU2279412196</t>
  </si>
  <si>
    <t>I Dis(Q) CHF (hedged i)</t>
  </si>
  <si>
    <t>CL,LU,CH</t>
  </si>
  <si>
    <t>LU2280235230</t>
  </si>
  <si>
    <t>LU0643860850</t>
  </si>
  <si>
    <t>I Dis(Q) EUR (hedged iii)</t>
  </si>
  <si>
    <t>ES,LU,IT,NL,NO,CH,CZ,CL,SK,SG,BE,GB,SE,AT,FI,FR</t>
  </si>
  <si>
    <t>LU0555028462</t>
  </si>
  <si>
    <t>LU,NL,IT,DK,HU,NO,DE,CL,GR,BE,SE,FI,FR</t>
  </si>
  <si>
    <t>LU0555017770</t>
  </si>
  <si>
    <t>P Dis EUR (hedged ii)</t>
  </si>
  <si>
    <t>LU1044755400</t>
  </si>
  <si>
    <t>Z Dis(Q) EUR (hedged i)</t>
  </si>
  <si>
    <t>ES,LU,NL,CH,CZ,CL,SG,BE</t>
  </si>
  <si>
    <t>LU2322827895</t>
  </si>
  <si>
    <t>O Cap USD</t>
  </si>
  <si>
    <t>ES,LU,IT,NL,DE,CH,SG,AT,FR</t>
  </si>
  <si>
    <t>LU0082087353</t>
  </si>
  <si>
    <t>P Cap CZK</t>
  </si>
  <si>
    <t>LU,CZ,CL,SK,BE,AT</t>
  </si>
  <si>
    <t>LU2191126700</t>
  </si>
  <si>
    <t>LU2191126965</t>
  </si>
  <si>
    <t>LU1687283876</t>
  </si>
  <si>
    <t>R Dis USD</t>
  </si>
  <si>
    <t>LU,DE,CH,CL,SG,BE,FR</t>
  </si>
  <si>
    <t>LU0242142734</t>
  </si>
  <si>
    <t>ES,LU,IT,NL,NO,DE,CH,SG,BE,GB,SE,AT,FI,FR</t>
  </si>
  <si>
    <t>LU0555019396</t>
  </si>
  <si>
    <t>LU,NO,DE,CH,CL,SG,BE,SE,FR</t>
  </si>
  <si>
    <t>LU1687283363</t>
  </si>
  <si>
    <t>O Dis USD</t>
  </si>
  <si>
    <t>LU,CH,CL,SG,BE</t>
  </si>
  <si>
    <t>LU1044755582</t>
  </si>
  <si>
    <t>Z Dis EUR (hedged iv)</t>
  </si>
  <si>
    <t>LU0518135453</t>
  </si>
  <si>
    <t>LU,NL,DK,NO,DE,GR,BE,SE,AT,FI,FR</t>
  </si>
  <si>
    <t>LU2035479273</t>
  </si>
  <si>
    <t>LU0119198710</t>
  </si>
  <si>
    <t>NN (L) Banking &amp; Insurance</t>
  </si>
  <si>
    <t>LU,NO,DE,BE,SE,FI,FR</t>
  </si>
  <si>
    <t>LU0119195708</t>
  </si>
  <si>
    <t>LU,CZ,SK,BE,SE,FR</t>
  </si>
  <si>
    <t>LU2007298461</t>
  </si>
  <si>
    <t>I Dis EUR (hedged i)</t>
  </si>
  <si>
    <t>IT,LU,CH</t>
  </si>
  <si>
    <t>LU2035479786</t>
  </si>
  <si>
    <t>LU0555024123</t>
  </si>
  <si>
    <t>NN (L) Euromix Bond</t>
  </si>
  <si>
    <t>LU,NL,IT,DK,NO,DE,GR,SK,BE,SE,AT,FI,FR</t>
  </si>
  <si>
    <t>LU0555027654</t>
  </si>
  <si>
    <t>ES,LU,NO,DE,CH,CL,SG,BE,SE,FR</t>
  </si>
  <si>
    <t>LU1703073566</t>
  </si>
  <si>
    <t>LU,DK,NO,DE,CH,CL,SG,BE,SE,FI,FR</t>
  </si>
  <si>
    <t>LU1988018526</t>
  </si>
  <si>
    <t>U Dis(M) USD</t>
  </si>
  <si>
    <t>LU1988018286</t>
  </si>
  <si>
    <t>LU0242142650</t>
  </si>
  <si>
    <t>LU,NL,IT,NO,DE,AE,CH,SG,BE,GB,SE,AT,FI,FR</t>
  </si>
  <si>
    <t>LU0119209004</t>
  </si>
  <si>
    <t>P Cap USD</t>
  </si>
  <si>
    <t>ES,LU,HU,NO,DE,CH,CZ,CL,SK,SG,BE,SE,AT,FI,FR</t>
  </si>
  <si>
    <t>LU0546912899</t>
  </si>
  <si>
    <t>LU,NO,DE,AE,PT,CH,SG,BE,SE,FI,FR</t>
  </si>
  <si>
    <t>LU2191397566</t>
  </si>
  <si>
    <t>R Cap NOK (hedged i)</t>
  </si>
  <si>
    <t>LU,DK,NO,CH,SG,SE</t>
  </si>
  <si>
    <t>LU2374238447</t>
  </si>
  <si>
    <t>P Cap NOK (hedged i)</t>
  </si>
  <si>
    <t>LU,DK,NO,SE,FI</t>
  </si>
  <si>
    <t>LU1703075850</t>
  </si>
  <si>
    <t>R Dis EUR (hedged ii)</t>
  </si>
  <si>
    <t>BE,LU,ES,FR</t>
  </si>
  <si>
    <t>LU1444116096</t>
  </si>
  <si>
    <t>LU,NL,ES,BE,SE,FR</t>
  </si>
  <si>
    <t>LU2194470196</t>
  </si>
  <si>
    <t>R Cap SEK (hedged i)</t>
  </si>
  <si>
    <t>SEK</t>
  </si>
  <si>
    <t>LU0119197233</t>
  </si>
  <si>
    <t>LU,ES,CZ,SK,BE,SE,FR</t>
  </si>
  <si>
    <t>LU0121188642</t>
  </si>
  <si>
    <t>X Cap USD</t>
  </si>
  <si>
    <t>ES,LU,IT,DK,HU,NO,PT,CH,CZ,CL,GR,SK,SG,BE,SE,AT,FI,FR</t>
  </si>
  <si>
    <t>LU0109226075</t>
  </si>
  <si>
    <t>NN (L) Emerging Europe Equity</t>
  </si>
  <si>
    <t>LU,NO,DE,PT,SG,BE,SE,FI,FR</t>
  </si>
  <si>
    <t>LU0332193779</t>
  </si>
  <si>
    <t>ES,LU,IT,HU,NO,PT,CH,CZ,GR,SK,SG,TW,SE,AT,FI,FR</t>
  </si>
  <si>
    <t>NL0015000NG9</t>
  </si>
  <si>
    <t>I DIS EUR</t>
  </si>
  <si>
    <t>LU2079117557</t>
  </si>
  <si>
    <t>X Dis(M) ZAR (hedged iii)</t>
  </si>
  <si>
    <t>LU0082087437</t>
  </si>
  <si>
    <t>LU,CZ,SK,BE,AT</t>
  </si>
  <si>
    <t>LU1823159154</t>
  </si>
  <si>
    <t>TW,LU,CH</t>
  </si>
  <si>
    <t>LU0121192677</t>
  </si>
  <si>
    <t>ES,LU,IT,DK,HU,NO,PT,CH,CZ,CL,GR,SK,SG,TW,SE,AT,FI,FR</t>
  </si>
  <si>
    <t>LU2079117805</t>
  </si>
  <si>
    <t>Y Dis(M) ZAR (hedged iii)</t>
  </si>
  <si>
    <t>LU0242142221</t>
  </si>
  <si>
    <t>ES,LU,IT,NL,NO,DE,CH,SG,BE,SE,FI,FR</t>
  </si>
  <si>
    <t>LU0953790952</t>
  </si>
  <si>
    <t>LU1823159238</t>
  </si>
  <si>
    <t>LU2381866685</t>
  </si>
  <si>
    <t>P Cap SEK (hedged i)</t>
  </si>
  <si>
    <t>LU0555021020</t>
  </si>
  <si>
    <t>ES,LU,IT,NL,NO,DE,PT,CH,CL,SG,BE,GB,SE,FI,FR</t>
  </si>
  <si>
    <t>LU2251371709</t>
  </si>
  <si>
    <t>R Cap SEK (hedged iii)</t>
  </si>
  <si>
    <t>SE,LU,CH</t>
  </si>
  <si>
    <t>LU2251371618</t>
  </si>
  <si>
    <t>LU0051128774</t>
  </si>
  <si>
    <t>ES,LU,DK,HU,NO,DE,CZ,CL,TW,SK,SG,BE,GB,SE,AT,FI,FR</t>
  </si>
  <si>
    <t>LU1687284254</t>
  </si>
  <si>
    <t>O Dis(Q) USD</t>
  </si>
  <si>
    <t>LU1687284684</t>
  </si>
  <si>
    <t>R Dis(Q) USD</t>
  </si>
  <si>
    <t>LU,DE,CH,CL,SG,BE,GB,FR</t>
  </si>
  <si>
    <t>LU0953791331</t>
  </si>
  <si>
    <t>N Dis(Q) USD</t>
  </si>
  <si>
    <t>LU0555020485</t>
  </si>
  <si>
    <t>P Dis(Q) USD</t>
  </si>
  <si>
    <t>LU,NO,AE,DE,CH,CL,SG,BE,GB,SE,FI,FR</t>
  </si>
  <si>
    <t>LU0214495128</t>
  </si>
  <si>
    <t>LU,NO,DE,CH,CZ,CL,SK,BE,GB,SE,AT,FI,FR</t>
  </si>
  <si>
    <t>LU0555026250</t>
  </si>
  <si>
    <t>ES,PT,SG,GB,AT,FR,LU,GR,IT,DE,CH,BE,SE,NL,DK,HU,NO,CL,FI</t>
  </si>
  <si>
    <t>LU1145127293</t>
  </si>
  <si>
    <t>LU,CH,CL,SG,TW</t>
  </si>
  <si>
    <t>LU0332194157</t>
  </si>
  <si>
    <t>ES,PT,CZ,SG,AT,FR,LU,GR,SK,IT,CH,TW,BE,SE,DK,HU,NO,CL,FI</t>
  </si>
  <si>
    <t>LU0119200128</t>
  </si>
  <si>
    <t>ES,LU,HU,NO,DE,CH,CZ,CL,GR,TW,SK,SG,BE,SE,AT,FI,FR</t>
  </si>
  <si>
    <t>LU0345402175</t>
  </si>
  <si>
    <t>X Cap RON</t>
  </si>
  <si>
    <t>AT,LU,RO</t>
  </si>
  <si>
    <t>LU1687283520</t>
  </si>
  <si>
    <t>R Cap USD</t>
  </si>
  <si>
    <t>ES,LU,DE,CH,CL,SG,BE,AT,FR</t>
  </si>
  <si>
    <t>LU0119205275</t>
  </si>
  <si>
    <t>LU,NO,DE,PT,CH,SG,BE,SE,FI,FR</t>
  </si>
  <si>
    <t>LU0113302664</t>
  </si>
  <si>
    <t>ES,LU,IT,DK,HU,NO,PT,CZ,GR,TW,SK,RO,BE,SE,AT,FI,FR</t>
  </si>
  <si>
    <t>LU0119216710</t>
  </si>
  <si>
    <t>ES,LU,DK,NO,DE,PT,CH,SG,BE,SE,FI,FR</t>
  </si>
  <si>
    <t>LU0546913947</t>
  </si>
  <si>
    <t>LU1703076239</t>
  </si>
  <si>
    <t>BE,LU,FR</t>
  </si>
  <si>
    <t>LU0345402092</t>
  </si>
  <si>
    <t>LU,CZ,SK,RO,AT</t>
  </si>
  <si>
    <t>LU0121174428</t>
  </si>
  <si>
    <t>LU1703075934</t>
  </si>
  <si>
    <t>R Cap EUR</t>
  </si>
  <si>
    <t>LU,ES,IT,BE,FR</t>
  </si>
  <si>
    <t>LU0119197076</t>
  </si>
  <si>
    <t>LU,ES,BE,SE,FR</t>
  </si>
  <si>
    <t>LU1160597461</t>
  </si>
  <si>
    <t>LU1673809056</t>
  </si>
  <si>
    <t>NN (L) Belgian Government Bond</t>
  </si>
  <si>
    <t>BE,LU</t>
  </si>
  <si>
    <t>LU0242143039</t>
  </si>
  <si>
    <t>ES,LU,IT,NL,NO,DE,CH,GR,SG,BE,GB,SE,FI,FR</t>
  </si>
  <si>
    <t>LU0555019719</t>
  </si>
  <si>
    <t>LU0119195963</t>
  </si>
  <si>
    <t>P Cap EUR</t>
  </si>
  <si>
    <t>ES,LU,NL,CZ,CL,PE,BE,SE,AT,FR</t>
  </si>
  <si>
    <t>LU0546914242</t>
  </si>
  <si>
    <t>ES,LU,IT,DK,HU,NO,PT,CH,CL,GR,SG,TW,SE,AT,FR</t>
  </si>
  <si>
    <t>LU0242142577</t>
  </si>
  <si>
    <t>LU,NL,IT,HU,NO,DE,GR,SG,BE,GB,SE,AT,FI,FR</t>
  </si>
  <si>
    <t>LU1134493227</t>
  </si>
  <si>
    <t>AT,LU,CZ</t>
  </si>
  <si>
    <t>LU0953789350</t>
  </si>
  <si>
    <t>N Dis EUR</t>
  </si>
  <si>
    <t>LU0332192961</t>
  </si>
  <si>
    <t>ES,LU,NL,NO,DE,PT,CH,CZ,SK,SG,BE,GB,SE,AT,FI,FR</t>
  </si>
  <si>
    <t>LU0546920488</t>
  </si>
  <si>
    <t>ES,LU,DK,NO,DE,PT,CH,CZ,CL,GR,TW,SG,BE,SE,AT,FI,FR</t>
  </si>
  <si>
    <t>LU0555026177</t>
  </si>
  <si>
    <t>LU,NO,DE,PT,CH,CL,SG,BE,SE,FI,FR</t>
  </si>
  <si>
    <t>LU0119199791</t>
  </si>
  <si>
    <t>ES,LU,IT,HU,NO,DE,CH,CZ,CL,SK,SG,BE,SE,AT,FI,FR</t>
  </si>
  <si>
    <t>LU0121216955</t>
  </si>
  <si>
    <t>ES,LU,IT,CL,GR,RO,BE,SE,FR</t>
  </si>
  <si>
    <t>LU0120667166</t>
  </si>
  <si>
    <t>P Dis CZK</t>
  </si>
  <si>
    <t>LU1505916434</t>
  </si>
  <si>
    <t>NN (L) International ING Dinamic</t>
  </si>
  <si>
    <t>X Cap RON (hedged i)</t>
  </si>
  <si>
    <t>LU0127786605</t>
  </si>
  <si>
    <t>ES,LU,NO,DE,PT,CH,CL,BE,GB,AT,FI,FR</t>
  </si>
  <si>
    <t>LU0332192458</t>
  </si>
  <si>
    <t>ES,LU,IT,HU,NO,PT,CZ,GR,TW,SK,BE,SE,AT,FI,FR</t>
  </si>
  <si>
    <t>LU0546920561</t>
  </si>
  <si>
    <t>ES,LU,IT,DK,HU,NO,PT,CH,CL,GR,TW,SG,BE,SE,AT,FR</t>
  </si>
  <si>
    <t>LU1703076072</t>
  </si>
  <si>
    <t>LU0228636659</t>
  </si>
  <si>
    <t>NN (L) Euro Income</t>
  </si>
  <si>
    <t>ES,LU,IT,DK,NO,PT,CH,CL,GR,BE,SE,FI,FR</t>
  </si>
  <si>
    <t>LU0119196268</t>
  </si>
  <si>
    <t>BE,SE,LU,FR</t>
  </si>
  <si>
    <t>LU0146258529</t>
  </si>
  <si>
    <t>LU,NO,DE,PT,CH,CL,GR,BE,GB,SE,AT,FI,FR</t>
  </si>
  <si>
    <t>LU0250183208</t>
  </si>
  <si>
    <t>ES,LU,IT,HU,PT,CH,CZ,CL,GR,SK,SE,AT,FI,FR</t>
  </si>
  <si>
    <t>LU0121174006</t>
  </si>
  <si>
    <t>ES,PT,CZ,RO,SG,AT,FR,LU,GR,SK,IT,CH,BE,TW,SE,DK,HU,NO,CL,FI</t>
  </si>
  <si>
    <t>LU1673808918</t>
  </si>
  <si>
    <t>LU1687282472</t>
  </si>
  <si>
    <t>LU0121175821</t>
  </si>
  <si>
    <t>ES,LU,IT,DK,HU,NO,PT,CZ,CL,GR,TW,SK,SG,BE,SE,AT,FI,FR</t>
  </si>
  <si>
    <t>LU0051128931</t>
  </si>
  <si>
    <t>ES,LU,NO,DE,BE,SE,AT,FI,FR</t>
  </si>
  <si>
    <t>LU0546914754</t>
  </si>
  <si>
    <t>ES,LU,NL,NO,DE,CZ,CL,SK,BE,SE,AT,FR</t>
  </si>
  <si>
    <t>LU1505916277</t>
  </si>
  <si>
    <t>NN (L) International ING Moderat</t>
  </si>
  <si>
    <t>LU0245567606</t>
  </si>
  <si>
    <t>E Cap EUR</t>
  </si>
  <si>
    <t>ES,LU,NL,DK,NO,CL,SG,SE,FI</t>
  </si>
  <si>
    <t>LU0245567192</t>
  </si>
  <si>
    <t>C Cap EUR</t>
  </si>
  <si>
    <t>ES,LU,NL,DK,NO,CL,SG,SE,AT,FI,FR</t>
  </si>
  <si>
    <t>LU0546914838</t>
  </si>
  <si>
    <t>ES,LU,IT,DK,HU,NO,PT,CZ,CL,GR,SK,RO,SE,AT,FR</t>
  </si>
  <si>
    <t>LU0147323579</t>
  </si>
  <si>
    <t>A Cap EUR</t>
  </si>
  <si>
    <t>ES,LU,IT,DK,NL,NO,CL,SG,SE,FI,FR</t>
  </si>
  <si>
    <t>LU1075101847</t>
  </si>
  <si>
    <t>LU1703070976</t>
  </si>
  <si>
    <t>LU0799821219</t>
  </si>
  <si>
    <t>LU,NO,CH,CZ,CL,SK,TW,SE,AT,FI</t>
  </si>
  <si>
    <t>LU1687282985</t>
  </si>
  <si>
    <t>BE,CL,LU,CH</t>
  </si>
  <si>
    <t>LU0529381633</t>
  </si>
  <si>
    <t>ES,LU,NL,NO,DE,PT,CH,CZ,CL,SG,BE,SE,FI,FR</t>
  </si>
  <si>
    <t>LU1703069705</t>
  </si>
  <si>
    <t>ES,LU,DE,CH,CL,SG,BE,FR</t>
  </si>
  <si>
    <t>LU0187236970</t>
  </si>
  <si>
    <t>B Cap EUR</t>
  </si>
  <si>
    <t>ES,LU,IT,DK,NL,NO,CL,SG,SE,AT,FI</t>
  </si>
  <si>
    <t>LU0341736568</t>
  </si>
  <si>
    <t>ES,LU,DK,NO,DE,CH,CZ,SK,SG,BE,SE,FI,FR</t>
  </si>
  <si>
    <t>LU0555026094</t>
  </si>
  <si>
    <t>BE,LU,PT</t>
  </si>
  <si>
    <t>BE6299797355</t>
  </si>
  <si>
    <t>LU0341736642</t>
  </si>
  <si>
    <t>ES,LU,IT,DK,HU,NO,PT,CH,CZ,GR,SK,SG,BE,SE,AT,FI,FR</t>
  </si>
  <si>
    <t>LU1175220752</t>
  </si>
  <si>
    <t>P Cap USD (hedged i)</t>
  </si>
  <si>
    <t>LU,CH,GR,SG,BE</t>
  </si>
  <si>
    <t>BE0124921827</t>
  </si>
  <si>
    <t>Cap EUR</t>
  </si>
  <si>
    <t>LU1505915972</t>
  </si>
  <si>
    <t>NN (L) International ING Conservator</t>
  </si>
  <si>
    <t>LU0191250173</t>
  </si>
  <si>
    <t>ES,KR,IT,DK,HU,LU,DE,NL,NO,CH,GR,SG,BE,SE,AT,FI,FR</t>
  </si>
  <si>
    <t>LU1673812357</t>
  </si>
  <si>
    <t>LU1075101680</t>
  </si>
  <si>
    <t>LU0121204944</t>
  </si>
  <si>
    <t>ES,PT,CZ,RO,AT,FR,LU,GR,SK,IT,CH,TW,BE,SE,DK,HU,NO,CL,FI</t>
  </si>
  <si>
    <t>LU0577843260</t>
  </si>
  <si>
    <t>ES,LU,NL,DE,PT,CH,BE,SE,FI,FR</t>
  </si>
  <si>
    <t>LU0119195450</t>
  </si>
  <si>
    <t>ES,LU,NL,CZ,CL,SK,BE,SE,AT,FR</t>
  </si>
  <si>
    <t>LU1243899686</t>
  </si>
  <si>
    <t>LU,SG,CH,RO</t>
  </si>
  <si>
    <t>LU0242142148</t>
  </si>
  <si>
    <t>LU,NL,IT,NO,DE,GR,BE,GB,SE,AT,FI,FR</t>
  </si>
  <si>
    <t>LU1687285061</t>
  </si>
  <si>
    <t>LU0555023406</t>
  </si>
  <si>
    <t>LU,NL,NO,DE,PT,CH,CL,BE,SE,AT,FI,FR</t>
  </si>
  <si>
    <t>LU0300634226</t>
  </si>
  <si>
    <t>ES,LU,IT,PT,CH,CL,GR,RO,TW,SE,AT,FI,FR</t>
  </si>
  <si>
    <t>LU0396758541</t>
  </si>
  <si>
    <t>NN (L) Liquid Euribor 3M</t>
  </si>
  <si>
    <t>LU,ES,IT,DK,NL,NO,SE,FI</t>
  </si>
  <si>
    <t>LU0396758384</t>
  </si>
  <si>
    <t>ES,LU,IT,DK,NO,SE,AT,FI</t>
  </si>
  <si>
    <t>LU0121202492</t>
  </si>
  <si>
    <t>ES,LU,IT,DK,HU,NO,PT,CH,CZ,GR,SK,RO,SG,SE,AT,FI,FR</t>
  </si>
  <si>
    <t>LU1497609112</t>
  </si>
  <si>
    <t>LU0953789517</t>
  </si>
  <si>
    <t>N Cap EUR</t>
  </si>
  <si>
    <t>LU0113303043</t>
  </si>
  <si>
    <t>LU0555025013</t>
  </si>
  <si>
    <t>LU,DE,BE,SE,FI</t>
  </si>
  <si>
    <t>LU1703070620</t>
  </si>
  <si>
    <t>LU0625107734</t>
  </si>
  <si>
    <t>NL,LU,DK,NO,DE,SE,FI</t>
  </si>
  <si>
    <t>LU0953791760</t>
  </si>
  <si>
    <t>LU1497609971</t>
  </si>
  <si>
    <t>LU1687287943</t>
  </si>
  <si>
    <t>R Dis EUR (hedged iii)</t>
  </si>
  <si>
    <t>LU,DE,CH,SG,BE,FR</t>
  </si>
  <si>
    <t>LU0625107494</t>
  </si>
  <si>
    <t>LU,NL,DK,NO,DE,CL,SE,SG,BE,IE,FI</t>
  </si>
  <si>
    <t>LU0555024636</t>
  </si>
  <si>
    <t>P Dis EUR (hedged iii)</t>
  </si>
  <si>
    <t>LU,NL,IT,NO,DE,PT,CH,SG,BE,SE,FR</t>
  </si>
  <si>
    <t>LU0396758897</t>
  </si>
  <si>
    <t>NL,LU,DK,NO,SE,FI,FR</t>
  </si>
  <si>
    <t>LU1826621788</t>
  </si>
  <si>
    <t>NN (L) International Tri-Income Fund</t>
  </si>
  <si>
    <t>I Cap SGD</t>
  </si>
  <si>
    <t>LU,SG</t>
  </si>
  <si>
    <t>LU0337472251</t>
  </si>
  <si>
    <t>A Dis(Q) EUR</t>
  </si>
  <si>
    <t>ES,LU,DK,NO,CL,SG,SE,FI</t>
  </si>
  <si>
    <t>LU0332193340</t>
  </si>
  <si>
    <t>ES,LU,IT,HU,NO,PT,GR,SG,TW,SE,AT,FI,FR</t>
  </si>
  <si>
    <t>LU0546911818</t>
  </si>
  <si>
    <t>LU,NO,DE,PT,BE,SE,FI,FR</t>
  </si>
  <si>
    <t>LU0121216526</t>
  </si>
  <si>
    <t>ES,LU,IT,CZ,CL,GR,SK,BE,SE,FR</t>
  </si>
  <si>
    <t>LU0214495805</t>
  </si>
  <si>
    <t>ES,LU,IT,DK,NL,NO,DE,CH,CL,GR,BE,GB,SE,AT,FI,FR</t>
  </si>
  <si>
    <t>LU0546688564</t>
  </si>
  <si>
    <t>P Cap EUR (hedged ii)</t>
  </si>
  <si>
    <t>ES,LU,DK,HU,NO,DE,PT,CH,CZ,SK,SG,BE,SE,AT,FI,FR</t>
  </si>
  <si>
    <t>LU0191250090</t>
  </si>
  <si>
    <t>ES,KR,IT,DK,LU,NL,DE,NO,CH,CL,GR,SK,BE,GB,SE,AT,FI,FR</t>
  </si>
  <si>
    <t>LU0555020642</t>
  </si>
  <si>
    <t>X Dis USD</t>
  </si>
  <si>
    <t>LU,IT,NO,PT,CH,CL,GR,SG,TW,SE,AT,FI,FR</t>
  </si>
  <si>
    <t>LU1703075694</t>
  </si>
  <si>
    <t>R Cap EUR (hedged ii)</t>
  </si>
  <si>
    <t>LU0121177280</t>
  </si>
  <si>
    <t>ES,PT,CZ,RO,SG,AT,FR,LU,GR,SK,IT,CH,BE,SE,DK,HU,NO,CL,FI</t>
  </si>
  <si>
    <t>LU1834291087</t>
  </si>
  <si>
    <t>LU1826621606</t>
  </si>
  <si>
    <t>I Dis(M) SGD</t>
  </si>
  <si>
    <t>LU1444115874</t>
  </si>
  <si>
    <t>LU0273690221</t>
  </si>
  <si>
    <t>ES,LU,DK,NO,DE,PT,CZ,CL,GR,SK,BE,SE,AT,FI,FR</t>
  </si>
  <si>
    <t>LU0119197159</t>
  </si>
  <si>
    <t>ES,LU,CZ,CL,SK,BE,SE,AT,FR</t>
  </si>
  <si>
    <t>LU1687287273</t>
  </si>
  <si>
    <t>ES,LU,DE,CL,BE,FR</t>
  </si>
  <si>
    <t>LU0205423733</t>
  </si>
  <si>
    <t>LU,NL,IT,DK,NO,DE,CH,CL,BE,GB,SE,FI,FR</t>
  </si>
  <si>
    <t>LU0121172307</t>
  </si>
  <si>
    <t>ES,LU,IT,DK,HU,NO,PT,CZ,CL,GR,SK,SG,TW,SE,AT,FI,FR</t>
  </si>
  <si>
    <t>LU0851123769</t>
  </si>
  <si>
    <t>LU0953789277</t>
  </si>
  <si>
    <t>LU1687286978</t>
  </si>
  <si>
    <t>ES,LU,DE,CL,BE,AT,FR</t>
  </si>
  <si>
    <t>LU0996561741</t>
  </si>
  <si>
    <t>LU0546922187</t>
  </si>
  <si>
    <t>ES,LU,IT,DK,NO,PT,CL,GR,SE,AT,FR</t>
  </si>
  <si>
    <t>LU0546921023</t>
  </si>
  <si>
    <t>ES,LU,NL,DK,NO,DE,PT,CZ,CL,SK,BE,SE,AT,FI,FR</t>
  </si>
  <si>
    <t>LU0546921882</t>
  </si>
  <si>
    <t>ES,LU,IT,DK,HU,NO,PT,CZ,CL,GR,SK,SE,AT,FR</t>
  </si>
  <si>
    <t>LU0191250504</t>
  </si>
  <si>
    <t>LU0953790366</t>
  </si>
  <si>
    <t>LU0546912469</t>
  </si>
  <si>
    <t>ES,LU,IT,HU,NO,AE,DE,PT,CH,CZ,GR,SK,SG,BE,SE,AT,FI,FR</t>
  </si>
  <si>
    <t>LU0127786431</t>
  </si>
  <si>
    <t>ES,PT,CZ,SG,GB,AT,FR,LU,SK,IT,DE,CH,BE,TW,SE,NL,DK,HU,NO,CL,FI</t>
  </si>
  <si>
    <t>LU0300634069</t>
  </si>
  <si>
    <t>LU,DE,PT,CH,CL,TW,BE,SE,AT,FI,FR</t>
  </si>
  <si>
    <t>LU0953790879</t>
  </si>
  <si>
    <t>LU0120667240</t>
  </si>
  <si>
    <t>LU0704175610</t>
  </si>
  <si>
    <t>WINNING FUNDS Full Equity B</t>
  </si>
  <si>
    <t>BE,NL,LU</t>
  </si>
  <si>
    <t>LU0800560442</t>
  </si>
  <si>
    <t>N Dis EUR (hedged i)</t>
  </si>
  <si>
    <t>LU0555020212</t>
  </si>
  <si>
    <t>P Dis EUR (hedged i)</t>
  </si>
  <si>
    <t>ES,LU,NO,DE,PT,CH,CL,SG,BE,GB,SE,FI,FR</t>
  </si>
  <si>
    <t>LU1687284098</t>
  </si>
  <si>
    <t>O Dis EUR (hedged i)</t>
  </si>
  <si>
    <t>LU0214495557</t>
  </si>
  <si>
    <t>ES,LU,IT,DK,HU,NO,PT,CH,CZ,CL,GR,SK,RO,TW,SE,AT,FI,FR</t>
  </si>
  <si>
    <t>LU0121217920</t>
  </si>
  <si>
    <t>X Cap EUR (hedged ii)</t>
  </si>
  <si>
    <t>LU0555026763</t>
  </si>
  <si>
    <t>LU,DK,NO,DE,PT,CH,CZ,CL,SG,BE,GB,SE,FI,FR</t>
  </si>
  <si>
    <t>LU1703073301</t>
  </si>
  <si>
    <t>LU0205422503</t>
  </si>
  <si>
    <t>ES,LU,DK,HU,NO,DE,CH,CZ,CL,GR,SK,SG,BE,GB,SE,AT,FI,FR</t>
  </si>
  <si>
    <t>LU0127786860</t>
  </si>
  <si>
    <t>ES,LU,IT,DK,HU,NO,PT,CH,CZ,CL,GR,PE,SK,RO,TW,AT,FI,FR</t>
  </si>
  <si>
    <t>LU1703076155</t>
  </si>
  <si>
    <t>LU0629873083</t>
  </si>
  <si>
    <t>LU,NO,DE,PT,CH,CL,BE,GB,SE,FI,FR</t>
  </si>
  <si>
    <t>LU0429746844</t>
  </si>
  <si>
    <t>ES,LU,DK,NO,DE,PT,CH,CL,BE,GB,SE,FI,FR</t>
  </si>
  <si>
    <t>LU0704175297</t>
  </si>
  <si>
    <t>WINNING FUNDS Medium Equity B</t>
  </si>
  <si>
    <t>LU0119196938</t>
  </si>
  <si>
    <t>ES,LU,NL,DK,NO,CZ,CL,PE,SK,BE,SE,AT,FI,FR</t>
  </si>
  <si>
    <t>LU0191250769</t>
  </si>
  <si>
    <t>ES,KR,CZ,SG,AT,FR,LU,GR,SK,IT,DE,CH,BE,SE,NL,DK,HU,NO,FI</t>
  </si>
  <si>
    <t>LU0146257711</t>
  </si>
  <si>
    <t>ES,PT,CZ,SG,GB,AT,FR,LU,SK,DE,CH,BE,TW,SE,NL,DK,HU,NO,CL,FI</t>
  </si>
  <si>
    <t>LU0953790101</t>
  </si>
  <si>
    <t>LU1687287604</t>
  </si>
  <si>
    <t>O Cap EUR</t>
  </si>
  <si>
    <t>NL,LU,CH,CL,BE</t>
  </si>
  <si>
    <t>LU0205353187</t>
  </si>
  <si>
    <t>LU0205423220</t>
  </si>
  <si>
    <t>ES,LU,IT,DK,HU,NO,PT,CH,CZ,CL,GR,SK,TW,SE,AT,FI,FR</t>
  </si>
  <si>
    <t>LU0546913780</t>
  </si>
  <si>
    <t>ES,LU,HU,NO,DE,PT,CH,CZ,SK,SG,BE,SE,AT,FI,FR</t>
  </si>
  <si>
    <t>LU0273690817</t>
  </si>
  <si>
    <t>LU,NL,NO,DE,CH,CL,BE,GB,AT,FI,FR</t>
  </si>
  <si>
    <t>LU1687287786</t>
  </si>
  <si>
    <t>M Cap EUR</t>
  </si>
  <si>
    <t>LU0555026920</t>
  </si>
  <si>
    <t>LU,KR,IT,DK,HU,NL,DE,NO,CH,CL,GR,PE,SG,BE,GB,SE,FI,FR</t>
  </si>
  <si>
    <t>LU0250165999</t>
  </si>
  <si>
    <t>ES,LU,NO,DE,CH,CL,BE,GB,SE,FI,FR</t>
  </si>
  <si>
    <t>LU0146259923</t>
  </si>
  <si>
    <t>ES,PT,CZ,RO,SG,AT,FR,LU,GR,PE,SK,IT,CH,BE,TW,SE,DK,HU,NO,CL,FI</t>
  </si>
  <si>
    <t>LU0800559519</t>
  </si>
  <si>
    <t>LU1687288248</t>
  </si>
  <si>
    <t>LU0953792222</t>
  </si>
  <si>
    <t>N Cap EUR (hedged iii)</t>
  </si>
  <si>
    <t>LU0429746927</t>
  </si>
  <si>
    <t>ES,LU,IT,NO,PT,CH,CL,GR,TW,SE,AT,FI,FR</t>
  </si>
  <si>
    <t>LU0119216553</t>
  </si>
  <si>
    <t>ES,LU,NL,DK,HU,NO,DE,PT,CH,CZ,CL,SK,SG,BE,SE,AT,FI,FR</t>
  </si>
  <si>
    <t>LU0121217334</t>
  </si>
  <si>
    <t>ES,LU,IT,CL,GR,BE,SE,FR</t>
  </si>
  <si>
    <t>LU0546919985</t>
  </si>
  <si>
    <t>X Dis(M) EUR (hedged iii)</t>
  </si>
  <si>
    <t>LU0546918664</t>
  </si>
  <si>
    <t>P Cap EUR (hedged iii)</t>
  </si>
  <si>
    <t>ES,PT,CZ,SG,GB,AT,FR,LU,SK,DE,CH,TW,BE,SE,DK,HU,NO,CL,FI</t>
  </si>
  <si>
    <t>LU0250170304</t>
  </si>
  <si>
    <t>LU1087785041</t>
  </si>
  <si>
    <t>LU,CH,CZ,SK,SG,SE</t>
  </si>
  <si>
    <t>LU0555023588</t>
  </si>
  <si>
    <t>ES,LU,IT,DK,HU,NL,DE,NO,CH,CL,GR,BE,SE,AT,FI,FR</t>
  </si>
  <si>
    <t>LU0555021616</t>
  </si>
  <si>
    <t>LU,NO,DE,BE,GB,SE,FI,FR</t>
  </si>
  <si>
    <t>LU1542714578</t>
  </si>
  <si>
    <t>ES,LU,IT,DK,HU,PT,CH,CZ,CL,GR,SK,RO,SE,AT,FI,FR</t>
  </si>
  <si>
    <t>LU1264163772</t>
  </si>
  <si>
    <t>LU1273028479</t>
  </si>
  <si>
    <t>R Cap USD (hedged i)</t>
  </si>
  <si>
    <t>ES,LU,DE,CH,CL,GB,AT</t>
  </si>
  <si>
    <t>LU1687284924</t>
  </si>
  <si>
    <t>LU0800559782</t>
  </si>
  <si>
    <t>LU0121204431</t>
  </si>
  <si>
    <t>LU0548664886</t>
  </si>
  <si>
    <t>X Cap EUR (hedged iii)</t>
  </si>
  <si>
    <t>ES,PT,CZ,RO,SG,AT,FR,LU,GR,SK,IT,CH,TW,SE,DK,HU,NO,CL,FI</t>
  </si>
  <si>
    <t>LU0546917773</t>
  </si>
  <si>
    <t>ES,LU,NL,DK,NO,DE,PT,CH,CZ,CL,SK,SG,BE,SE,AT,FI,FR</t>
  </si>
  <si>
    <t>LU0991964320</t>
  </si>
  <si>
    <t>ES,LU,NL,DK,HU,NO,DE,PT,CH,CZ,CL,SK,BE,SE,AT,FI,FR</t>
  </si>
  <si>
    <t>LU0370038597</t>
  </si>
  <si>
    <t>ES,LU,IT,HU,PT,CH,GR,SG,SE,AT,FI</t>
  </si>
  <si>
    <t>LU1922482994</t>
  </si>
  <si>
    <t>LU1280298693</t>
  </si>
  <si>
    <t>LU,SK,RO,CZ</t>
  </si>
  <si>
    <t>LU0205352882</t>
  </si>
  <si>
    <t>ES,LU,IT,DK,HU,NO,PT,CH,CZ,CL,GR,SK,BE,AT,FI,FR</t>
  </si>
  <si>
    <t>LU0546918151</t>
  </si>
  <si>
    <t>ES,LU,IT,DK,HU,NO,PT,CH,CZ,CL,GR,SK,RO,BE,SE,AT,FI,FR</t>
  </si>
  <si>
    <t>LU1001145348</t>
  </si>
  <si>
    <t>ES,LU,DK,NO,DE,CH,CL,SG,BE,SE,AT</t>
  </si>
  <si>
    <t>LU0394658412</t>
  </si>
  <si>
    <t>V Cap EUR</t>
  </si>
  <si>
    <t>LU,NO,CH,SG,SE,FI</t>
  </si>
  <si>
    <t>LU0354744046</t>
  </si>
  <si>
    <t>LU1687288594</t>
  </si>
  <si>
    <t>LU,ES,DE,CH,SG,FR</t>
  </si>
  <si>
    <t>LU0228636907</t>
  </si>
  <si>
    <t>X Dis EUR</t>
  </si>
  <si>
    <t>ES,LU,IT,NO,PT,CH,GR,SE,FI,FR</t>
  </si>
  <si>
    <t>LU0953791844</t>
  </si>
  <si>
    <t>LU1687287513</t>
  </si>
  <si>
    <t>LU,DE,CL,BE,FR</t>
  </si>
  <si>
    <t>LU0555028033</t>
  </si>
  <si>
    <t>LU,NL,NO,DE,CL,BE,SE,FR</t>
  </si>
  <si>
    <t>LU0955566046</t>
  </si>
  <si>
    <t>Y Cap USD</t>
  </si>
  <si>
    <t>LU1673807605</t>
  </si>
  <si>
    <t>ES,LU,DK,HU,NO,DE,CH,SG,BE,GB,SE,AT,FI,FR</t>
  </si>
  <si>
    <t>LU0051129152</t>
  </si>
  <si>
    <t>LU,NO,DE,CH,CL,BE,SE,FI,FR</t>
  </si>
  <si>
    <t>LU0444260722</t>
  </si>
  <si>
    <t>ES,LU,NO,PT,CH,CL,GR,TW,SE,AT,FI,FR</t>
  </si>
  <si>
    <t>LU1273028123</t>
  </si>
  <si>
    <t>ES,LU,IT,NL,DE,CH,CL,SG,BE,GB,AT,FR</t>
  </si>
  <si>
    <t>LU1703070893</t>
  </si>
  <si>
    <t>LU0529381476</t>
  </si>
  <si>
    <t>ES,LU,DK,NO,DE,PT,CH,CZ,CL,SK,SG,BE,SE,AT,FI,FR</t>
  </si>
  <si>
    <t>LU1283511084</t>
  </si>
  <si>
    <t>R Cap CHF (hedged i)</t>
  </si>
  <si>
    <t>LU,DE,CH,CL,SG,GB,AT</t>
  </si>
  <si>
    <t>LU0555025955</t>
  </si>
  <si>
    <t>ES,LU,DK,NO,PT,BE,SE,FI,FR</t>
  </si>
  <si>
    <t>LU0985462604</t>
  </si>
  <si>
    <t>P Cap USD (hedged ii)</t>
  </si>
  <si>
    <t>LU,ES,DK,NO,CH,CL,SE</t>
  </si>
  <si>
    <t>LU0250181095</t>
  </si>
  <si>
    <t>LU0529382011</t>
  </si>
  <si>
    <t>ES,LU,IT,DK,NO,PT,CH,CZ,CL,GR,SK,SG,SE,AT,FI,FR</t>
  </si>
  <si>
    <t>LU0804001013</t>
  </si>
  <si>
    <t>X Dis(Q) EUR</t>
  </si>
  <si>
    <t>LU,IT,NO,CH,CZ,CL,GR,SK,SE,AT,FI,FR</t>
  </si>
  <si>
    <t>LU0800560012</t>
  </si>
  <si>
    <t>LU0577850554</t>
  </si>
  <si>
    <t>P Cap SGD</t>
  </si>
  <si>
    <t>LU2391393886</t>
  </si>
  <si>
    <t>LU0985462786</t>
  </si>
  <si>
    <t>X Cap USD (hedged ii)</t>
  </si>
  <si>
    <t>LU0546919712</t>
  </si>
  <si>
    <t>ES,LU,IT,NO,PT,CH,CL,GR,SG,TW,SE,AT,FI,FR</t>
  </si>
  <si>
    <t>LU0546912113</t>
  </si>
  <si>
    <t>ES,LU,NO,DE,PT,CH,SG,BE,SE,AT,FI,FR</t>
  </si>
  <si>
    <t>LU1687288750</t>
  </si>
  <si>
    <t>ES,LU,DE,CH,SG,BE,AT,FR</t>
  </si>
  <si>
    <t>LU1687288081</t>
  </si>
  <si>
    <t>LU0546917427</t>
  </si>
  <si>
    <t>ES,LU,IT,PT,CL,GR,SE,AT,FI,FR</t>
  </si>
  <si>
    <t>LU1687282399</t>
  </si>
  <si>
    <t>LU0976923432</t>
  </si>
  <si>
    <t>X Dis(M) USD</t>
  </si>
  <si>
    <t>LU0800560103</t>
  </si>
  <si>
    <t>LU1673807787</t>
  </si>
  <si>
    <t>LU,ES,HU,CH,SG</t>
  </si>
  <si>
    <t>LU1687288917</t>
  </si>
  <si>
    <t>LU0250172185</t>
  </si>
  <si>
    <t>ES,PT,CZ,GB,AT,FR,LU,GR,SK,DE,CH,BE,SE,NL,DK,HU,NO,CL,FI</t>
  </si>
  <si>
    <t>LU0804001369</t>
  </si>
  <si>
    <t>X Dis(Q) EUR (hedged i)</t>
  </si>
  <si>
    <t>LU,IT,NO,CH,CL,GR,SE,AT,FI,FR</t>
  </si>
  <si>
    <t>LU1703072832</t>
  </si>
  <si>
    <t>ES,LU,DE,CH,CL,BE,AT,FR</t>
  </si>
  <si>
    <t>LU1703074614</t>
  </si>
  <si>
    <t>LU1673812274</t>
  </si>
  <si>
    <t>ES,LU,IT,DE,CH,BE,AT,FR</t>
  </si>
  <si>
    <t>LU0955565824</t>
  </si>
  <si>
    <t>TW,LU,CH,SG</t>
  </si>
  <si>
    <t>LU0953791257</t>
  </si>
  <si>
    <t>N Cap USD</t>
  </si>
  <si>
    <t>LU1703073723</t>
  </si>
  <si>
    <t>LU1687285905</t>
  </si>
  <si>
    <t>ES,LU,DE,CH,CL,BE,GB,AT,FR</t>
  </si>
  <si>
    <t>LU1028811179</t>
  </si>
  <si>
    <t>X Dis(M) USD (hedged i)</t>
  </si>
  <si>
    <t>LU,ES,CH,CL,TW</t>
  </si>
  <si>
    <t>LU1687290574</t>
  </si>
  <si>
    <t>ES,LU,NL,DK,DE,CH,SG,BE,GB,AT,FR</t>
  </si>
  <si>
    <t>LU2033393567</t>
  </si>
  <si>
    <t>ES,LU,DE,CH,BE,FR</t>
  </si>
  <si>
    <t>LU1001151155</t>
  </si>
  <si>
    <t>P Cap CHF (hedged i)</t>
  </si>
  <si>
    <t>LU,DE,CH,CL,SG,AT</t>
  </si>
  <si>
    <t>LU1687288677</t>
  </si>
  <si>
    <t>LU0756535570</t>
  </si>
  <si>
    <t>LU0953790523</t>
  </si>
  <si>
    <t>LU0370038670</t>
  </si>
  <si>
    <t>ES,LU,IT,HU,PT,CH,CL,GR,SG,SE,AT,FI</t>
  </si>
  <si>
    <t>LU1687284411</t>
  </si>
  <si>
    <t>ES,LU,HU,DE,CH,CL,SG,BE,GB,AT,FR</t>
  </si>
  <si>
    <t>LU1252399941</t>
  </si>
  <si>
    <t>LU2033393484</t>
  </si>
  <si>
    <t>ES,LU,DK,NO,DE,PT,CH,BE,SE,FI,FR</t>
  </si>
  <si>
    <t>LU1687288834</t>
  </si>
  <si>
    <t>ES,LU,DE,CH,SG,BE,FR</t>
  </si>
  <si>
    <t>LU2052214769</t>
  </si>
  <si>
    <t>LU,ES,CH,SG</t>
  </si>
  <si>
    <t>LU0985462430</t>
  </si>
  <si>
    <t>LU,DK,NO,CH,CL,SG,SE</t>
  </si>
  <si>
    <t>LU1673810732</t>
  </si>
  <si>
    <t>LU,ES,DE,SG,BE,FR</t>
  </si>
  <si>
    <t>LU0555020303</t>
  </si>
  <si>
    <t>ES,LU,DK,NO,DE,PT,CH,CZ,CL,GR,TW,SG,BE,GB,SE,AT,FI,FR</t>
  </si>
  <si>
    <t>LU0976923515</t>
  </si>
  <si>
    <t>X Dis(M) AUD (hedged i)</t>
  </si>
  <si>
    <t>AUD</t>
  </si>
  <si>
    <t>LU0440565421</t>
  </si>
  <si>
    <t>LU2037301525</t>
  </si>
  <si>
    <t>LU,ES,NL,DE,SG,AT,FR</t>
  </si>
  <si>
    <t>LU0574974837</t>
  </si>
  <si>
    <t>LU,ES,IT,PT,SE,AT,FR</t>
  </si>
  <si>
    <t>LU1273028396</t>
  </si>
  <si>
    <t>LU,NL,IT,DE,CH,CL,BE,GB,AT,FR</t>
  </si>
  <si>
    <t>LU1687291036</t>
  </si>
  <si>
    <t>LU2037301442</t>
  </si>
  <si>
    <t>ES,LU,NL,DE,SG,BE,AT,FR</t>
  </si>
  <si>
    <t>LU0976924083</t>
  </si>
  <si>
    <t>LU1703075264</t>
  </si>
  <si>
    <t>LU2037301103</t>
  </si>
  <si>
    <t>LU,NL,ES,SG,FR</t>
  </si>
  <si>
    <t>LU1028813381</t>
  </si>
  <si>
    <t>Y Dis(M) USD</t>
  </si>
  <si>
    <t>LU2037301012</t>
  </si>
  <si>
    <t>ES,LU,NL,DK,SG,BE,AT,FR</t>
  </si>
  <si>
    <t>LU0273689645</t>
  </si>
  <si>
    <t>ES,LU,NL,DK,HU,NO,DE,PT,CZ,PE,SK,BE,SE,AT,FI,FR</t>
  </si>
  <si>
    <t>LU0555019800</t>
  </si>
  <si>
    <t>NL,LU,NO,DE,BE,SE,FR</t>
  </si>
  <si>
    <t>LU1028811765</t>
  </si>
  <si>
    <t>Y Dis(M) USD (hedged i)</t>
  </si>
  <si>
    <t>LU1703074887</t>
  </si>
  <si>
    <t>LU,DE,CH,CL,BE,AT,FR</t>
  </si>
  <si>
    <t>LU1687291200</t>
  </si>
  <si>
    <t>LU0953789194</t>
  </si>
  <si>
    <t>LU0800560954</t>
  </si>
  <si>
    <t>LU1203773376</t>
  </si>
  <si>
    <t>X Cap USD (hedged i)</t>
  </si>
  <si>
    <t>LU2037300717</t>
  </si>
  <si>
    <t>LU,NL,ES,FR</t>
  </si>
  <si>
    <t>LU1703073053</t>
  </si>
  <si>
    <t>LU0555020568</t>
  </si>
  <si>
    <t>LU1703071271</t>
  </si>
  <si>
    <t>LU2109380100</t>
  </si>
  <si>
    <t>LU0976923945</t>
  </si>
  <si>
    <t>X Dis(M) EUR</t>
  </si>
  <si>
    <t>LU1703075348</t>
  </si>
  <si>
    <t>LU1703072915</t>
  </si>
  <si>
    <t>LU2109380365</t>
  </si>
  <si>
    <t>LU,NL,IT,ES,CH,SG</t>
  </si>
  <si>
    <t>LU0756535810</t>
  </si>
  <si>
    <t>LU0407160687</t>
  </si>
  <si>
    <t>LU,NO,CL,SG,BE,SE,FI</t>
  </si>
  <si>
    <t>LU0398684661</t>
  </si>
  <si>
    <t>ES,LU,DK,NO,DE,PT,CH,SG,BE,GB,SE,AT,FI</t>
  </si>
  <si>
    <t>LU0756537279</t>
  </si>
  <si>
    <t>LU1687289485</t>
  </si>
  <si>
    <t>LU1687290657</t>
  </si>
  <si>
    <t>LU1028813035</t>
  </si>
  <si>
    <t>Y Dis(M) AUD (hedged i)</t>
  </si>
  <si>
    <t>LU0629872945</t>
  </si>
  <si>
    <t>LU,CZ,SK,SE,AT,FI</t>
  </si>
  <si>
    <t>LU1687289642</t>
  </si>
  <si>
    <t>LU1687290731</t>
  </si>
  <si>
    <t>LU2191126619</t>
  </si>
  <si>
    <t>LU0407160505</t>
  </si>
  <si>
    <t>LU,NO,CH,CL,BE,FI</t>
  </si>
  <si>
    <t>LU1203773459</t>
  </si>
  <si>
    <t>Y Cap USD (hedged i)</t>
  </si>
  <si>
    <t>LU0953789608</t>
  </si>
  <si>
    <t>LU0806459888</t>
  </si>
  <si>
    <t>LU1341434105</t>
  </si>
  <si>
    <t>LU0976924240</t>
  </si>
  <si>
    <t>X Dis(M) AUD (hedged ii)</t>
  </si>
  <si>
    <t>LU1687286465</t>
  </si>
  <si>
    <t>LU1292649933</t>
  </si>
  <si>
    <t>LU1505916350</t>
  </si>
  <si>
    <t>LU2191126536</t>
  </si>
  <si>
    <t>LU1687286382</t>
  </si>
  <si>
    <t>LU1673810815</t>
  </si>
  <si>
    <t>ES,LU,DE,SG,BE,AT,FR</t>
  </si>
  <si>
    <t>LU1673811201</t>
  </si>
  <si>
    <t>ES,LU,DE,CL,SG,BE,AT,FR</t>
  </si>
  <si>
    <t>LU1687289303</t>
  </si>
  <si>
    <t>LU1028811419</t>
  </si>
  <si>
    <t>LU0800559949</t>
  </si>
  <si>
    <t>LU1687289725</t>
  </si>
  <si>
    <t>LU0574975057</t>
  </si>
  <si>
    <t>ES,LU,IT,PT,GR,SE,AT,FR</t>
  </si>
  <si>
    <t>LU1687289568</t>
  </si>
  <si>
    <t>LU1687290905</t>
  </si>
  <si>
    <t>LU,DE,CH,SG,BE,AT,FR</t>
  </si>
  <si>
    <t>LU1687287869</t>
  </si>
  <si>
    <t>R Cap EUR (hedged iii)</t>
  </si>
  <si>
    <t>ES,LU,DE,CH,SG,BE,SE,FR</t>
  </si>
  <si>
    <t>LU0976924166</t>
  </si>
  <si>
    <t>LU1673806979</t>
  </si>
  <si>
    <t>LU0555024552</t>
  </si>
  <si>
    <t>LU1687286622</t>
  </si>
  <si>
    <t>LU1687285574</t>
  </si>
  <si>
    <t>LU,DE,CH,CL,BE,FR</t>
  </si>
  <si>
    <t>LU1673808165</t>
  </si>
  <si>
    <t>R Cap EUR (hedged i)</t>
  </si>
  <si>
    <t>LU,ES,DE,CH,SG,AT</t>
  </si>
  <si>
    <t>LU0577843344</t>
  </si>
  <si>
    <t>ES,LU,IT,PT,CH,CL,GR,SE,AT,FI,FR</t>
  </si>
  <si>
    <t>LU1687286549</t>
  </si>
  <si>
    <t>LU1673807274</t>
  </si>
  <si>
    <t>ES,LU,DE,PT,CH,CL,BE,AT,FR</t>
  </si>
  <si>
    <t>LU0548664704</t>
  </si>
  <si>
    <t>ES,LU,IT,DK,NO,PT,CH,GR,SG,SE,FR</t>
  </si>
  <si>
    <t>LU1687291119</t>
  </si>
  <si>
    <t>LU1673811466</t>
  </si>
  <si>
    <t>ES,LU,DE,CH,CL,FR</t>
  </si>
  <si>
    <t>LU2033393302</t>
  </si>
  <si>
    <t>LU1252400111</t>
  </si>
  <si>
    <t>LU0756536388</t>
  </si>
  <si>
    <t>LU2489279419</t>
  </si>
  <si>
    <t>LU2489279682</t>
  </si>
  <si>
    <t>LU,NL,ES,CH,BE</t>
  </si>
  <si>
    <t>LU0205351728</t>
  </si>
  <si>
    <t>LU,NO,DE,PT,CH,CL,BE,GB,FI,FR</t>
  </si>
  <si>
    <t>LU2489279500</t>
  </si>
  <si>
    <t>LU,NL,ES,PT,CH,BE</t>
  </si>
  <si>
    <t>LU1028812060</t>
  </si>
  <si>
    <t>Y Dis(M) EUR</t>
  </si>
  <si>
    <t>LU1431483608</t>
  </si>
  <si>
    <t>ES,LU,DK,HU,NO,DE,CH,CL,SG,BE,GB,SE,AT,FI,FR</t>
  </si>
  <si>
    <t>LU1086541478</t>
  </si>
  <si>
    <t>P Cap CHF (hedged ii)</t>
  </si>
  <si>
    <t>LU1673808678</t>
  </si>
  <si>
    <t>ES,LU,DE,BE,AT,FR</t>
  </si>
  <si>
    <t>LU1703071438</t>
  </si>
  <si>
    <t>LU2098789501</t>
  </si>
  <si>
    <t>LU,ES,IT</t>
  </si>
  <si>
    <t>LU2033393211</t>
  </si>
  <si>
    <t>ES,LU,DK,NO,DE,CH,BE,SE,FI,FR</t>
  </si>
  <si>
    <t>LU2028156185</t>
  </si>
  <si>
    <t>P Dis(M) AUD (hedged i)</t>
  </si>
  <si>
    <t>LU0546911651</t>
  </si>
  <si>
    <t>ES,LU,HU,NO,DE,PT,CZ,BE,SE,FI,FR</t>
  </si>
  <si>
    <t>LU1673811540</t>
  </si>
  <si>
    <t>LU0332193852</t>
  </si>
  <si>
    <t>LU2353367159</t>
  </si>
  <si>
    <t>LU0756536032</t>
  </si>
  <si>
    <t>LU1028812490</t>
  </si>
  <si>
    <t>Y Dis(M) AUD (hedged ii)</t>
  </si>
  <si>
    <t>LU1673808595</t>
  </si>
  <si>
    <t>LU,ES,DE,BE,FR</t>
  </si>
  <si>
    <t>LU1673811383</t>
  </si>
  <si>
    <t>LU,DE,CL,SG,BE,FR</t>
  </si>
  <si>
    <t>LU1052149793</t>
  </si>
  <si>
    <t>LU,ES,PT,IT</t>
  </si>
  <si>
    <t>BE6313167197</t>
  </si>
  <si>
    <t>NN (B) Fund</t>
  </si>
  <si>
    <t>LU1990932409</t>
  </si>
  <si>
    <t>LU1292649693</t>
  </si>
  <si>
    <t>LU1673810906</t>
  </si>
  <si>
    <t>LU,DE,SG,BE,FR</t>
  </si>
  <si>
    <t>LU0809674541</t>
  </si>
  <si>
    <t>ES,LU,NL,DE,PT,CH,CZ,GR,SK,SG,BE,SE,AT,FI,FR</t>
  </si>
  <si>
    <t>LU0809671109</t>
  </si>
  <si>
    <t>ES,LU,CH,GR,BE,SE,AT,FI,FR</t>
  </si>
  <si>
    <t>LU1703072675</t>
  </si>
  <si>
    <t>LU,ES,CH,CL,SG</t>
  </si>
  <si>
    <t>LU1505916194</t>
  </si>
  <si>
    <t>LU2273277231</t>
  </si>
  <si>
    <t>LU,ES,CH,AT,FR</t>
  </si>
  <si>
    <t>LU1203773889</t>
  </si>
  <si>
    <t>LU2489471107</t>
  </si>
  <si>
    <t>LU0546916965</t>
  </si>
  <si>
    <t>ES,LU,NL,DK,NO,DE,PT,CZ,SK,BE,SE,FI,FR</t>
  </si>
  <si>
    <t>LU1703070547</t>
  </si>
  <si>
    <t>LU0953791687</t>
  </si>
  <si>
    <t>LU1028812730</t>
  </si>
  <si>
    <t>LU0809674384</t>
  </si>
  <si>
    <t>ES,LU,IT,PT,CH,GR,RO,SG,TW,SE,FI,FR</t>
  </si>
  <si>
    <t>LU1542714065</t>
  </si>
  <si>
    <t>LU0546917187</t>
  </si>
  <si>
    <t>ES,LU,IT,PT,CZ,GR,SK,SE,FI,FR</t>
  </si>
  <si>
    <t>LU1835818565</t>
  </si>
  <si>
    <t>LU,IT,ES,CH</t>
  </si>
  <si>
    <t>LU1673808835</t>
  </si>
  <si>
    <t>BE,DE,LU,FR</t>
  </si>
  <si>
    <t>LU1626186016</t>
  </si>
  <si>
    <t>ES,LU,DK,DE,CH,CL,SG,BE,AT,FR</t>
  </si>
  <si>
    <t>LU0922501720</t>
  </si>
  <si>
    <t>ES,LU,DK,NO,DE,CH,CZ,SK,BE,SE,AT,FI,FR</t>
  </si>
  <si>
    <t>LU1687290228</t>
  </si>
  <si>
    <t>LU1673807357</t>
  </si>
  <si>
    <t>LU1292649263</t>
  </si>
  <si>
    <t>LU1542714222</t>
  </si>
  <si>
    <t>ES,LU,NL,DE,PT,CH,CL,BE,SE,AT,FI,FR</t>
  </si>
  <si>
    <t>LU1703069887</t>
  </si>
  <si>
    <t>ES,LU,DE,CH,CL,TW,BE,AT,FR</t>
  </si>
  <si>
    <t>LU1431484085</t>
  </si>
  <si>
    <t>ES,LU,DE,CH,CL,GR,SG,BE,SE,AT,FI,FR</t>
  </si>
  <si>
    <t>LU2187709915</t>
  </si>
  <si>
    <t>LU1252397903</t>
  </si>
  <si>
    <t>LU2187709758</t>
  </si>
  <si>
    <t>LU0887582269</t>
  </si>
  <si>
    <t>LU0990547605</t>
  </si>
  <si>
    <t>ES,LU,DK,NO,DE,PT,CH,BE,SE,AT,FI,FR</t>
  </si>
  <si>
    <t>LU1807390767</t>
  </si>
  <si>
    <t>LU,NL,DE,CH,AT</t>
  </si>
  <si>
    <t>LU1470861136</t>
  </si>
  <si>
    <t>LU1703071867</t>
  </si>
  <si>
    <t>R Dis USD (hedged i)</t>
  </si>
  <si>
    <t>BE,LU,CH,SG</t>
  </si>
  <si>
    <t>LU1431483947</t>
  </si>
  <si>
    <t>LU1703072592</t>
  </si>
  <si>
    <t>ES,LU,DE,CH,CL,SG,AT,FI,FR</t>
  </si>
  <si>
    <t>LU1061675168</t>
  </si>
  <si>
    <t>LU,ES,IT,PT,CH,TW</t>
  </si>
  <si>
    <t>LU0555028116</t>
  </si>
  <si>
    <t>LU,NL,NO,DE,PT,CZ,CL,SK,BE,SE,AT,FR</t>
  </si>
  <si>
    <t>LU1687282803</t>
  </si>
  <si>
    <t>LU1236544042</t>
  </si>
  <si>
    <t>LU,DE,CH,CL,SG,BE</t>
  </si>
  <si>
    <t>LU0809670986</t>
  </si>
  <si>
    <t>ES,LU,IT,CH,GR,SK,SE,AT,FI,FR</t>
  </si>
  <si>
    <t>LU1687282639</t>
  </si>
  <si>
    <t>LU1823158420</t>
  </si>
  <si>
    <t>LU2334115230</t>
  </si>
  <si>
    <t>LU1470860914</t>
  </si>
  <si>
    <t>LU0953791414</t>
  </si>
  <si>
    <t>N Cap EUR (hedged iv)</t>
  </si>
  <si>
    <t>LU1125547262</t>
  </si>
  <si>
    <t>NN (L) Euro Sustainable Credit- P Dis EUR</t>
  </si>
  <si>
    <t>LU1823158933</t>
  </si>
  <si>
    <t>LU0134914372</t>
  </si>
  <si>
    <t>Winning Funds Full Equity</t>
  </si>
  <si>
    <t>D Cap EUR</t>
  </si>
  <si>
    <t>LU1703071784</t>
  </si>
  <si>
    <t>LU,CH,SG,BE,FR</t>
  </si>
  <si>
    <t>LU2334115313</t>
  </si>
  <si>
    <t>LU0756536206</t>
  </si>
  <si>
    <t>Y Cap EUR (hedged i)</t>
  </si>
  <si>
    <t>LU1922483455</t>
  </si>
  <si>
    <t>ES,LU,NL,DK,NO,DE,CH,BE,GB,SE,FI,FR</t>
  </si>
  <si>
    <t>LU1703071198</t>
  </si>
  <si>
    <t>LU,ES,DE,CH,GB</t>
  </si>
  <si>
    <t>LU0756535497</t>
  </si>
  <si>
    <t>TW,LU,SG</t>
  </si>
  <si>
    <t>LU1505915899</t>
  </si>
  <si>
    <t>LU0191250843</t>
  </si>
  <si>
    <t>ES,LU,IT,DK,HU,NL,DE,NO,CZ,CL,PE,SK,BE,SE,AT,FI,FR</t>
  </si>
  <si>
    <t>LU2353366938</t>
  </si>
  <si>
    <t>LU2062987156</t>
  </si>
  <si>
    <t>LU1160600604</t>
  </si>
  <si>
    <t>LU1703072758</t>
  </si>
  <si>
    <t>R Dis EUR (hedged i)</t>
  </si>
  <si>
    <t>LU,DE,CH,CL,SG</t>
  </si>
  <si>
    <t>LU2191127005</t>
  </si>
  <si>
    <t>LU2055071596</t>
  </si>
  <si>
    <t>LU0629873323</t>
  </si>
  <si>
    <t>LU0809674624</t>
  </si>
  <si>
    <t>LU,NL,CH,SG,BE,SE,FI,FR</t>
  </si>
  <si>
    <t>LU0095084066</t>
  </si>
  <si>
    <t>ES,LU,IT,DK,HU,NL,DE,NO,CZ,CL,PE,SK,SG,BE,SE,AT,FI,FR</t>
  </si>
  <si>
    <t>LU1052148985</t>
  </si>
  <si>
    <t>ES,LU,DK,NO,DE,CH,SG,BE,GB,SE,FI,FR</t>
  </si>
  <si>
    <t>LU0889159926</t>
  </si>
  <si>
    <t>LU1983361905</t>
  </si>
  <si>
    <t>LU,ES,IT,PT,CH</t>
  </si>
  <si>
    <t>LU2327459835</t>
  </si>
  <si>
    <t>LU,IT</t>
  </si>
  <si>
    <t>LU2353366854</t>
  </si>
  <si>
    <t>LU0555021889</t>
  </si>
  <si>
    <t>P Cap EUR (hedged iv)</t>
  </si>
  <si>
    <t>ES,LU,DK,NO,DE,PT,BE,GB,SE,AT,FI,FR</t>
  </si>
  <si>
    <t>LU1687290491</t>
  </si>
  <si>
    <t>LU2327459918</t>
  </si>
  <si>
    <t>LU1823159071</t>
  </si>
  <si>
    <t>LU1086541718</t>
  </si>
  <si>
    <t>LU1087788144</t>
  </si>
  <si>
    <t>ES,LU,IT,CH,GR,SG,SE,FI,FR</t>
  </si>
  <si>
    <t>LU0250173662</t>
  </si>
  <si>
    <t>LU,DE,PT,CH,CZ,CL,SK,BE,GB,SE,FI,FR</t>
  </si>
  <si>
    <t>LU1292650279</t>
  </si>
  <si>
    <t>R Dis(M) USD (hedged i)</t>
  </si>
  <si>
    <t>LU2327460098</t>
  </si>
  <si>
    <t>LU2102358509</t>
  </si>
  <si>
    <t>ES,LU,NL,DK,NO,DE,CH,BE,GB,SE,AT,FI,FR</t>
  </si>
  <si>
    <t>LU0809294472</t>
  </si>
  <si>
    <t>LU,NO,CH,CL,SG,TW,SE</t>
  </si>
  <si>
    <t>LU2102358681</t>
  </si>
  <si>
    <t>LU1732801060</t>
  </si>
  <si>
    <t>NL,ES,LU,PT,AT</t>
  </si>
  <si>
    <t>LU1703070034</t>
  </si>
  <si>
    <t>LU,DE,CH,CL,TW,BE,FR</t>
  </si>
  <si>
    <t>LU1283512132</t>
  </si>
  <si>
    <t>LU,DE,CH,CL,SG,GB</t>
  </si>
  <si>
    <t>LU1536922468</t>
  </si>
  <si>
    <t>ES,LU,IT,DK,NL,NO,DE,CH,GR,SG,BE,GB,AT,FI,FR</t>
  </si>
  <si>
    <t>LU1431483780</t>
  </si>
  <si>
    <t>ES,LU,DK,HU,NO,DE,CH,CL,SG,BE,SE,AT,FI,FR</t>
  </si>
  <si>
    <t>LU0134912913</t>
  </si>
  <si>
    <t>WINNING FUNDS Full Equity A</t>
  </si>
  <si>
    <t>LU1637810695</t>
  </si>
  <si>
    <t>P Dis(M) SGD (hedged i)</t>
  </si>
  <si>
    <t>LU2052214926</t>
  </si>
  <si>
    <t>LU,CL,ES,CH</t>
  </si>
  <si>
    <t>LU1619163584</t>
  </si>
  <si>
    <t>ES,LU,DK,NO,CH,SG,BE,SE,FI</t>
  </si>
  <si>
    <t>LU1789479828</t>
  </si>
  <si>
    <t>LU2185879843</t>
  </si>
  <si>
    <t>P Dis(M) USD</t>
  </si>
  <si>
    <t>LU,PT,CH</t>
  </si>
  <si>
    <t>LU1988018013</t>
  </si>
  <si>
    <t>LU2255820255</t>
  </si>
  <si>
    <t>LU1687285731</t>
  </si>
  <si>
    <t>LU0555027902</t>
  </si>
  <si>
    <t>LU,NL,NO,DE,PT,CL,BE,SE,FR</t>
  </si>
  <si>
    <t>LU1687287356</t>
  </si>
  <si>
    <t>LU0756537352</t>
  </si>
  <si>
    <t>LU1023708990</t>
  </si>
  <si>
    <t>LU0577845802</t>
  </si>
  <si>
    <t>X Cap EUR (hedged iv)</t>
  </si>
  <si>
    <t>ES,LU,IT,NO,PT,CL,GR,SG,SE,AT,FI,FR</t>
  </si>
  <si>
    <t>LU1738491338</t>
  </si>
  <si>
    <t>LU,ES,IT,PT,CH,GR,SG</t>
  </si>
  <si>
    <t>LU2028156003</t>
  </si>
  <si>
    <t>LU0082087940</t>
  </si>
  <si>
    <t>ES,LU,DK,NO,DE,CZ,CL,GR,SK,SG,BE,SE,AT,FI,FR</t>
  </si>
  <si>
    <t>LU2202880725</t>
  </si>
  <si>
    <t>LU,ES,CH,SG,BE</t>
  </si>
  <si>
    <t>LU0095527585</t>
  </si>
  <si>
    <t>ES,LU,DK,NO,DE,PT,CZ,CL,SK,SG,BE,SE,AT,FI,FR</t>
  </si>
  <si>
    <t>LU2280235743</t>
  </si>
  <si>
    <t>LU0546849919</t>
  </si>
  <si>
    <t>LU2191126882</t>
  </si>
  <si>
    <t>LU0354743741</t>
  </si>
  <si>
    <t>LU0999098899</t>
  </si>
  <si>
    <t>N Dis(Q) EUR (hedged iii)</t>
  </si>
  <si>
    <t>LU2191126452</t>
  </si>
  <si>
    <t>LU0922502454</t>
  </si>
  <si>
    <t>LU,CH,CZ,SK,BE</t>
  </si>
  <si>
    <t>LU0518135537</t>
  </si>
  <si>
    <t>LU2327459751</t>
  </si>
  <si>
    <t>LU2322827978</t>
  </si>
  <si>
    <t>LU0750259714</t>
  </si>
  <si>
    <t>LU,NO,DE,CH,CL,SG,BE,SE,AT,FR</t>
  </si>
  <si>
    <t>LU0953791174</t>
  </si>
  <si>
    <t>LU1687283959</t>
  </si>
  <si>
    <t>LU1687287190</t>
  </si>
  <si>
    <t>LU0546915728</t>
  </si>
  <si>
    <t>ES,LU,IT,DK,NO,PT,GR,SE,AT,FI,FR</t>
  </si>
  <si>
    <t>LU0354743824</t>
  </si>
  <si>
    <t>LU0800559196</t>
  </si>
  <si>
    <t>LU1769063329</t>
  </si>
  <si>
    <t>DE,LU,CH</t>
  </si>
  <si>
    <t>LU1789479745</t>
  </si>
  <si>
    <t>LU0546921296</t>
  </si>
  <si>
    <t>LU1673812191</t>
  </si>
  <si>
    <t>LU,ES,DE,AT,FR</t>
  </si>
  <si>
    <t>LU1673811623</t>
  </si>
  <si>
    <t>LU1203773962</t>
  </si>
  <si>
    <t>LU0113305253</t>
  </si>
  <si>
    <t>ES,LU,IT,DK,HU,NO,PT,CZ,CL,GR,SK,RO,BE,SE,AT,FI,FR</t>
  </si>
  <si>
    <t>LU1673811037</t>
  </si>
  <si>
    <t>LU0546921965</t>
  </si>
  <si>
    <t>ES,LU,IT,DK,NO,PT,CZ,CL,GR,SK,SE,AT,FR</t>
  </si>
  <si>
    <t>LU2350833294</t>
  </si>
  <si>
    <t>NL,LU,SG</t>
  </si>
  <si>
    <t>LU0518135024</t>
  </si>
  <si>
    <t>ES,LU,DK,NO,DE,PT,CZ,CL,SK,BE,SE,AT,FI,FR</t>
  </si>
  <si>
    <t>LU0113307978</t>
  </si>
  <si>
    <t>ES,LU,IT,DK,NO,PT,CZ,CL,GR,SK,SG,BE,SE,AT,FI,FR</t>
  </si>
  <si>
    <t>LU0756535653</t>
  </si>
  <si>
    <t>TW,LU</t>
  </si>
  <si>
    <t>LU1789480164</t>
  </si>
  <si>
    <t>LU1687285814</t>
  </si>
  <si>
    <t>LU0332194744</t>
  </si>
  <si>
    <t>I Cap GBP</t>
  </si>
  <si>
    <t>LU,CH,CL,GB,SE,FI</t>
  </si>
  <si>
    <t>LU1673810062</t>
  </si>
  <si>
    <t>LU0803999100</t>
  </si>
  <si>
    <t>X Dis(M) EUR (hedged i)</t>
  </si>
  <si>
    <t>LU,IT,NO,PT,CH,CL,GR,SK,SG,SE,AT,FI,FR</t>
  </si>
  <si>
    <t>LU1203774184</t>
  </si>
  <si>
    <t>LU,CH,SG,TW,FR</t>
  </si>
  <si>
    <t>LU1165177442</t>
  </si>
  <si>
    <t>LU,KR,IT,NL,HU,NO,DE,CH,CL,SG,GB,SE,FI,FR</t>
  </si>
  <si>
    <t>LU0134914885</t>
  </si>
  <si>
    <t>NN Global TopSelect Fund 50/50</t>
  </si>
  <si>
    <t>LU1203774002</t>
  </si>
  <si>
    <t>LU0546918409</t>
  </si>
  <si>
    <t>ES,LU,IT,DK,HU,NO,PT,CH,CL,GR,RO,SG,SE,AT,FI,FR</t>
  </si>
  <si>
    <t>LU1160599913</t>
  </si>
  <si>
    <t>LU0082088088</t>
  </si>
  <si>
    <t>LU,NO,DE,CL,BE,SE,FI,FR</t>
  </si>
  <si>
    <t>LU1823158693</t>
  </si>
  <si>
    <t>LU0176676459</t>
  </si>
  <si>
    <t>LU,NL,CZ,CL,SK,BE,AT</t>
  </si>
  <si>
    <t>LU0800560285</t>
  </si>
  <si>
    <t>LU1203774267</t>
  </si>
  <si>
    <t>LU1687285145</t>
  </si>
  <si>
    <t>LU1687283280</t>
  </si>
  <si>
    <t>LU1165177368</t>
  </si>
  <si>
    <t>I Cap GBP (hedged i)</t>
  </si>
  <si>
    <t>NL,LU,CH,CL,SG,GB</t>
  </si>
  <si>
    <t>LU1637809929</t>
  </si>
  <si>
    <t>LU1823158859</t>
  </si>
  <si>
    <t>LU0546916619</t>
  </si>
  <si>
    <t>ES,LU,NL,DK,NO,DE,PT,CZ,CL,SK,SG,BE,SE,AT,FI,FR</t>
  </si>
  <si>
    <t>LU1088905846</t>
  </si>
  <si>
    <t>X Dis EUR (hedged i)</t>
  </si>
  <si>
    <t>LU1673810146</t>
  </si>
  <si>
    <t>LU1273034956</t>
  </si>
  <si>
    <t>LU0976923861</t>
  </si>
  <si>
    <t>LU0976923788</t>
  </si>
  <si>
    <t>LU,IT,CH,CL,TW</t>
  </si>
  <si>
    <t>LU0546916882</t>
  </si>
  <si>
    <t>ES,LU,IT,DK,HU,NO,PT,CL,GR,SG,SE,AT,FR</t>
  </si>
  <si>
    <t>LU2007299196</t>
  </si>
  <si>
    <t>P Dis(M) EUR (hedged i)</t>
  </si>
  <si>
    <t>LU0430558790</t>
  </si>
  <si>
    <t>LU,NO,CH,CL,GR,BE,GB,SE,FI,FR</t>
  </si>
  <si>
    <t>LU0134914455</t>
  </si>
  <si>
    <t>WINNING FUNDS Medium Equity A</t>
  </si>
  <si>
    <t>LU0809294555</t>
  </si>
  <si>
    <t>LU1121988494</t>
  </si>
  <si>
    <t>X Dis(M) USD (hedged iii)</t>
  </si>
  <si>
    <t>LU0555026680</t>
  </si>
  <si>
    <t>LU0430559335</t>
  </si>
  <si>
    <t>ES,LU,IT,DK,NO,PT,CH,TW,BE,SE,AT,FI,FR</t>
  </si>
  <si>
    <t>LU2187709832</t>
  </si>
  <si>
    <t>O Dis(Q) EUR (hedged i)</t>
  </si>
  <si>
    <t>LU2187709592</t>
  </si>
  <si>
    <t>N Dis(Q) EUR (hedged i)</t>
  </si>
  <si>
    <t>LU0756536115</t>
  </si>
  <si>
    <t>LU0809294803</t>
  </si>
  <si>
    <t>X Dis(M) AUD (hedged iii)</t>
  </si>
  <si>
    <t>LU,NO,CH,CL,SG,TW,SE,FI</t>
  </si>
  <si>
    <t>LU1165177285</t>
  </si>
  <si>
    <t>ES,LU,IT,DK,NL,DE,CH,CL,SE,SG,BE,IE,AT,FI,FR</t>
  </si>
  <si>
    <t>LU0555023828</t>
  </si>
  <si>
    <t>LU,NO,CL,BE,SE,FI</t>
  </si>
  <si>
    <t>LU1121988650</t>
  </si>
  <si>
    <t>Y Dis(M) USD (hedged iii)</t>
  </si>
  <si>
    <t>LU1165177103</t>
  </si>
  <si>
    <t>ES,LU,NL,DE,CH,CL,SG,BE,SE,AT,FR</t>
  </si>
  <si>
    <t>LU1223977775</t>
  </si>
  <si>
    <t>GB,LU,CH,SG</t>
  </si>
  <si>
    <t>LU0095527312</t>
  </si>
  <si>
    <t>LU,NO,DE,PT,CL,SG,BE,SE,FI,FR</t>
  </si>
  <si>
    <t>LU2333569569</t>
  </si>
  <si>
    <t>LU0846844651</t>
  </si>
  <si>
    <t>Y Dis(M) AUD (hedged iii)</t>
  </si>
  <si>
    <t>LU0809294639</t>
  </si>
  <si>
    <t>LU0756536545</t>
  </si>
  <si>
    <t>LU0250185831</t>
  </si>
  <si>
    <t>P Dis(Q) EUR</t>
  </si>
  <si>
    <t>ES,LU,NO,PT,CH,BE,SE,FI,FR</t>
  </si>
  <si>
    <t>LU0756537196</t>
  </si>
  <si>
    <t>LU1266138905</t>
  </si>
  <si>
    <t>R Cap GBP (hedged i)</t>
  </si>
  <si>
    <t>LU,CH,CL,SG,GB</t>
  </si>
  <si>
    <t>LU0228636220</t>
  </si>
  <si>
    <t>LU1431483863</t>
  </si>
  <si>
    <t>LU1308628293</t>
  </si>
  <si>
    <t>I Dis(Q) GBP (hedged i)</t>
  </si>
  <si>
    <t>LU1619162693</t>
  </si>
  <si>
    <t>LU1807390502</t>
  </si>
  <si>
    <t>LU0806459292</t>
  </si>
  <si>
    <t>LU1807390841</t>
  </si>
  <si>
    <t>LU1557066518</t>
  </si>
  <si>
    <t>LU,DE,CH,SG,GB,AT</t>
  </si>
  <si>
    <t>LU0846843927</t>
  </si>
  <si>
    <t>LU0546920728</t>
  </si>
  <si>
    <t>LU,IT,NO,CH,CL,TW,SG,BE,SE,AT,FR</t>
  </si>
  <si>
    <t>LU0577845638</t>
  </si>
  <si>
    <t>BE,NO,SE,LU</t>
  </si>
  <si>
    <t>NL0015000IN5</t>
  </si>
  <si>
    <t>NN Global High Yield Zero Duration Fund</t>
  </si>
  <si>
    <t>GR,NL</t>
  </si>
  <si>
    <t>LU0546912030</t>
  </si>
  <si>
    <t>ES,LU,HU,NO,DE,PT,CH,SG,BE,SE,AT,FI,FR</t>
  </si>
  <si>
    <t>LU1826621515</t>
  </si>
  <si>
    <t>LU0430557719</t>
  </si>
  <si>
    <t>ES,LU,DK,NO,DE,CH,CZ,CL,TW,SK,SG,BE,SE,AT,FI,FR</t>
  </si>
  <si>
    <t>LU1922483612</t>
  </si>
  <si>
    <t>NL0010937082</t>
  </si>
  <si>
    <t>NN Dutch Residential Mortgage Fund</t>
  </si>
  <si>
    <t>ES,NL,IT,DK,DE,CZ,GR,SK,SE,BE,GB,IE,FI,FR</t>
  </si>
  <si>
    <t>NL0010937074</t>
  </si>
  <si>
    <t>LU0456302933</t>
  </si>
  <si>
    <t>ING Direct Profilo Dinamico Arancio Class P Capitalisation (EUR)</t>
  </si>
  <si>
    <t>LU0191249837</t>
  </si>
  <si>
    <t>LU,NL,IT,DK,NO,DE,CH,CL,GR,BE,SE,AT,FI,FR</t>
  </si>
  <si>
    <t>LU1834290782</t>
  </si>
  <si>
    <t>LU2299106711</t>
  </si>
  <si>
    <t>LU0953789434</t>
  </si>
  <si>
    <t>LU1687285657</t>
  </si>
  <si>
    <t>LU1840630427</t>
  </si>
  <si>
    <t>LU,DK,NO,CH,SG,SE,FI</t>
  </si>
  <si>
    <t>LU2255820339</t>
  </si>
  <si>
    <t>R Dis GBP (hedged i)</t>
  </si>
  <si>
    <t>LU1834290865</t>
  </si>
  <si>
    <t>P Dis(M) USD (hedged i)</t>
  </si>
  <si>
    <t>LU0082087510</t>
  </si>
  <si>
    <t>ES,PT,CZ,SG,AT,FR,LU,GR,SK,DE,CH,TW,BE,SE,DK,HU,NO,CL,FI</t>
  </si>
  <si>
    <t>LU1826621432</t>
  </si>
  <si>
    <t>P Dis(M) SGD</t>
  </si>
  <si>
    <t>LU2213813608</t>
  </si>
  <si>
    <t>LU0228882857</t>
  </si>
  <si>
    <t>ING Direct Dividendo Arancio Class P Distribution (EUR)</t>
  </si>
  <si>
    <t>LU2400966417</t>
  </si>
  <si>
    <t>NL0015602533</t>
  </si>
  <si>
    <t>NN Dutch Residential Mortgage Fund Non NHG</t>
  </si>
  <si>
    <t>ES,NL,IT,DK,DE,CZ,GR,SK,SE,BE,GB,IE,AT,FI,FR</t>
  </si>
  <si>
    <t>NL0015602517</t>
  </si>
  <si>
    <t>NN Dutch Residential Mortgage Fund NHG</t>
  </si>
  <si>
    <t>NL0015602525</t>
  </si>
  <si>
    <t>NL0015602509</t>
  </si>
  <si>
    <t>LU0456303071</t>
  </si>
  <si>
    <t>ING Direct Profilo Equilibrato Arancio Class P Capitalisation (EUR)</t>
  </si>
  <si>
    <t>LU2349459128</t>
  </si>
  <si>
    <t>LU0386473184</t>
  </si>
  <si>
    <t>ING Direct Borsa Protetta Arancio Maggio Class P Capitalisation (EUR)</t>
  </si>
  <si>
    <t>LU0577844581</t>
  </si>
  <si>
    <t>LU,IT,NO,CL,SE,AT,FR</t>
  </si>
  <si>
    <t>LU1738490793</t>
  </si>
  <si>
    <t>LU0362138090</t>
  </si>
  <si>
    <t>ING Direct Borsa Protetta Arancio Agosto Class P Capitalisation (EUR)</t>
  </si>
  <si>
    <t>LU0386395445</t>
  </si>
  <si>
    <t>ING Direct Borsa Protetta Arancio Febbraio Class P Capitalisation (EUR)</t>
  </si>
  <si>
    <t>LU0113304017</t>
  </si>
  <si>
    <t>ES,LU,IT,DK,HU,NO,PT,CH,CL,GR,PE,SG,TW,SE,AT,FI,FR</t>
  </si>
  <si>
    <t>LU0362143413</t>
  </si>
  <si>
    <t>ING Direct Borsa Protetta Arancio Novembre Class P Capitalisation (EUR)</t>
  </si>
  <si>
    <t>LU1673807191</t>
  </si>
  <si>
    <t>ES,LU,NL,DE,CH,CL,BE,AT,FR</t>
  </si>
  <si>
    <t>LU0799805873</t>
  </si>
  <si>
    <t>ES,LU,IT,DK,NL,NO,DE,CH,CZ,CL,TW,BE,GB,SE,AT,FI,FR</t>
  </si>
  <si>
    <t>LU1687288164</t>
  </si>
  <si>
    <t>LU0800559436</t>
  </si>
  <si>
    <t>LU0577850471</t>
  </si>
  <si>
    <t>LU,IT,NO,CL,SG,SE,AT,FI,FR</t>
  </si>
  <si>
    <t>LU0456302776</t>
  </si>
  <si>
    <t>ING Direct Top Italia Arancio Class P Distribution (EUR)</t>
  </si>
  <si>
    <t>LU0546914598</t>
  </si>
  <si>
    <t>LU,IT,NO,CH,CL,SG,TW,SE,AT,FR</t>
  </si>
  <si>
    <t>LU1766436502</t>
  </si>
  <si>
    <t>ING Direct America Arancio</t>
  </si>
  <si>
    <t>LU0456303154</t>
  </si>
  <si>
    <t>ING Direct Profilo Moderato Arancio Class P Capitalisation (EUR)</t>
  </si>
  <si>
    <t>LU2142125447</t>
  </si>
  <si>
    <t>LU0456302859</t>
  </si>
  <si>
    <t>ING Direct Inflazione Piu Arancio Class P Distribution (EUR)</t>
  </si>
  <si>
    <t>LU0280766147</t>
  </si>
  <si>
    <t>ING Direct Convertibile Arancio Class P Distribution (EUR)</t>
  </si>
  <si>
    <t>LU1766436924</t>
  </si>
  <si>
    <t>ING Direct Europa Arancio</t>
  </si>
  <si>
    <t>LU1766437062</t>
  </si>
  <si>
    <t>ING Direct Materie Prime Arancio</t>
  </si>
  <si>
    <t>LU1766436767</t>
  </si>
  <si>
    <t>ING Direct Dollaro Arancio</t>
  </si>
  <si>
    <t>LU0555022697</t>
  </si>
  <si>
    <t>ES,LU,IT,DK,NL,NO,DE,CL,SG,BE,GB,SE,AT,FI,FR</t>
  </si>
  <si>
    <t>LU2142154892</t>
  </si>
  <si>
    <t>LU2305828407</t>
  </si>
  <si>
    <t>I CAP EUR</t>
  </si>
  <si>
    <t>LU0800560871</t>
  </si>
  <si>
    <t>LU0293039599</t>
  </si>
  <si>
    <t>LU,NL,IT,DK,HU,NO,DE,CH,CZ,GR,PE,BE,SE,AT,FI,FR</t>
  </si>
  <si>
    <t>LU0577849382</t>
  </si>
  <si>
    <t>LU,NO,PT,GR,SG,TW,SE,AT,FI,FR</t>
  </si>
  <si>
    <t>LU0577846529</t>
  </si>
  <si>
    <t>LU,IT,NO,PT,CH,CL,SG,TW,SE,AT,FI,FR</t>
  </si>
  <si>
    <t>LU1703070208</t>
  </si>
  <si>
    <t>LU0799828818</t>
  </si>
  <si>
    <t>LU0555026847</t>
  </si>
  <si>
    <t>LU,NO,CH,CL,GR,SG,TW,SE,AT,FI,FR</t>
  </si>
  <si>
    <t>LU0244991385</t>
  </si>
  <si>
    <t>ING Direct Cedola Arancio Class P Distribution (EUR)</t>
  </si>
  <si>
    <t>LU1766436684</t>
  </si>
  <si>
    <t>ING Direct Crescita Arancio</t>
  </si>
  <si>
    <t>LU1766436841</t>
  </si>
  <si>
    <t>ING Direct Emergente Arancio</t>
  </si>
  <si>
    <t>LU1766437229</t>
  </si>
  <si>
    <t>ING Direct Prospettiva Arancio</t>
  </si>
  <si>
    <t>LU1687285228</t>
  </si>
  <si>
    <t>LU0109225184</t>
  </si>
  <si>
    <t>ES,LU,IT,DK,HU,NL,DE,NO,GR,PE,SG,BE,SE,AT,FI,FR</t>
  </si>
  <si>
    <t>LU2142154975</t>
  </si>
  <si>
    <t>LU0555024040</t>
  </si>
  <si>
    <t>NL,LU,NO,DE,PT,BE,SE,FR</t>
  </si>
  <si>
    <t>LU0082087601</t>
  </si>
  <si>
    <t>LU,NO,DE,PT,CH,CL,BE,SE,FI,FR</t>
  </si>
  <si>
    <t>LU1766437146</t>
  </si>
  <si>
    <t>ING Direct Mondo Arancio</t>
  </si>
  <si>
    <t>LU1766438037</t>
  </si>
  <si>
    <t>ING Direct LiquiditÃ  Arancio</t>
  </si>
  <si>
    <t>LU0546916452</t>
  </si>
  <si>
    <t>ES,LU,IT,DK,HU,NO,PT,CL,GR,SG,SE,AT,FI,FR</t>
  </si>
  <si>
    <t>LU1766437575</t>
  </si>
  <si>
    <t>ING Direct Sviluppo Arancio</t>
  </si>
  <si>
    <t>LU0256946863</t>
  </si>
  <si>
    <t>ING Direct Mattone Arancio Class P Distribution (EUR)</t>
  </si>
  <si>
    <t>LU0109225770</t>
  </si>
  <si>
    <t>ES,LU,DK,NO,DE,PT,CZ,CL,TW,SK,SG,BE,SE,AT,FI,FR</t>
  </si>
  <si>
    <t>LU0555022770</t>
  </si>
  <si>
    <t>LU1766437492</t>
  </si>
  <si>
    <t>ING Direct Reddito Arancio</t>
  </si>
  <si>
    <t>LU0800560798</t>
  </si>
  <si>
    <t>LU0113311731</t>
  </si>
  <si>
    <t>ES,PT,CZ,RO,SG,AT,FR,LU,GR,SK,IT,TW,BE,SE,DK,HU,NO,CL,FI</t>
  </si>
  <si>
    <t>LU0546916023</t>
  </si>
  <si>
    <t>ES,LU,DK,NO,DE,PT,CL,SG,BE,GB,SE,AT,FI,FR</t>
  </si>
  <si>
    <t>LU1687288321</t>
  </si>
  <si>
    <t>T Dis EUR</t>
  </si>
  <si>
    <t>LU1673807860</t>
  </si>
  <si>
    <t>ES,LU,NL,DE,CH,SG,BE,AT,FR</t>
  </si>
  <si>
    <t>LU0800559352</t>
  </si>
  <si>
    <t>LU0953789863</t>
  </si>
  <si>
    <t>LU0546913194</t>
  </si>
  <si>
    <t>ES,LU,IT,NL,DE,PT,GR,BE,SE,AT,FR</t>
  </si>
  <si>
    <t>LU1052149959</t>
  </si>
  <si>
    <t>LU1548386942</t>
  </si>
  <si>
    <t>LU0555022424</t>
  </si>
  <si>
    <t>LU,NO,DE,CL,SG,BE,GB,SE,AT,FI,FR</t>
  </si>
  <si>
    <t>LU0953791505</t>
  </si>
  <si>
    <t>LU1703070380</t>
  </si>
  <si>
    <t>LU,DE,CL,SG,BE,AT,FR</t>
  </si>
  <si>
    <t>NL0015000RM8</t>
  </si>
  <si>
    <t>NN Europa Duurzaam Aandelen Fonds</t>
  </si>
  <si>
    <t>G Dis EUR</t>
  </si>
  <si>
    <t>LU1673806623</t>
  </si>
  <si>
    <t>LU,NL,DE,CH,CL,BE,AT,FR</t>
  </si>
  <si>
    <t>LU1900228625</t>
  </si>
  <si>
    <t>LU1387174706</t>
  </si>
  <si>
    <t>LU0953791927</t>
  </si>
  <si>
    <t>LU1083015625</t>
  </si>
  <si>
    <t>LU1236546765</t>
  </si>
  <si>
    <t>LU1687286895</t>
  </si>
  <si>
    <t>LU1215440915</t>
  </si>
  <si>
    <t>LU1133293354</t>
  </si>
  <si>
    <t>LU1264170553</t>
  </si>
  <si>
    <t>N Dis USD (hedged i)</t>
  </si>
  <si>
    <t>LU1673807431</t>
  </si>
  <si>
    <t>LU1365052890</t>
  </si>
  <si>
    <t>LU0953792065</t>
  </si>
  <si>
    <t>LU1132078178</t>
  </si>
  <si>
    <t>N Dis EUR (hedged iii)</t>
  </si>
  <si>
    <t>NL,CL,LU</t>
  </si>
  <si>
    <t>LU0809671448</t>
  </si>
  <si>
    <t>NN Opportunity Obligatie Fonds</t>
  </si>
  <si>
    <t>N Dis(Q) EUR</t>
  </si>
  <si>
    <t>NL,LU,CH,SE,FI</t>
  </si>
  <si>
    <t>LU0809671364</t>
  </si>
  <si>
    <t>D Dis(Q) EUR</t>
  </si>
  <si>
    <t>SE,LU,FI,CH</t>
  </si>
  <si>
    <t>NL0000292746</t>
  </si>
  <si>
    <t>P DIS EUR</t>
  </si>
  <si>
    <t>LU0577847170</t>
  </si>
  <si>
    <t>P Cap SGD (hedged i)</t>
  </si>
  <si>
    <t>LU,NO,CH,CL,SG,SE</t>
  </si>
  <si>
    <t>LU1732802381</t>
  </si>
  <si>
    <t>XSF000006775</t>
  </si>
  <si>
    <t>NN Balanced Assets Fund</t>
  </si>
  <si>
    <t>CAP EUR</t>
  </si>
  <si>
    <t>LU2539971098</t>
  </si>
  <si>
    <t>NL00150010I7</t>
  </si>
  <si>
    <t>LU0577845711</t>
  </si>
  <si>
    <t>LU,NO,CL,SG,SE,FI</t>
  </si>
  <si>
    <t>LU2280235669</t>
  </si>
  <si>
    <t>LU2280235586</t>
  </si>
  <si>
    <t>Fees</t>
  </si>
  <si>
    <t>Currency</t>
  </si>
  <si>
    <t>Date</t>
  </si>
  <si>
    <t>US</t>
  </si>
  <si>
    <t>Dollar</t>
  </si>
  <si>
    <t>British</t>
  </si>
  <si>
    <t>Pound</t>
  </si>
  <si>
    <t>Czech</t>
  </si>
  <si>
    <t>Crown</t>
  </si>
  <si>
    <t>Hungarian</t>
  </si>
  <si>
    <t>Forint</t>
  </si>
  <si>
    <t>Japanese</t>
  </si>
  <si>
    <t>Yen</t>
  </si>
  <si>
    <t>Romania</t>
  </si>
  <si>
    <t>Leu</t>
  </si>
  <si>
    <t>Swedish</t>
  </si>
  <si>
    <t>Thai</t>
  </si>
  <si>
    <t>Baht</t>
  </si>
  <si>
    <t>Arab</t>
  </si>
  <si>
    <t>Dirham</t>
  </si>
  <si>
    <t>THB</t>
  </si>
  <si>
    <t>AED</t>
  </si>
  <si>
    <t>EU</t>
  </si>
  <si>
    <t>Euro</t>
  </si>
  <si>
    <t>AUM by EUR</t>
  </si>
  <si>
    <t>AUM by Local Currency</t>
  </si>
  <si>
    <t>Poland</t>
  </si>
  <si>
    <t>Zloty</t>
  </si>
  <si>
    <t>Norway</t>
  </si>
  <si>
    <t>Kroner</t>
  </si>
  <si>
    <t>Singapore</t>
  </si>
  <si>
    <t>Singapore Dollar</t>
  </si>
  <si>
    <t>Swiss</t>
  </si>
  <si>
    <t>Francs</t>
  </si>
  <si>
    <t>South Africa</t>
  </si>
  <si>
    <t>Rand</t>
  </si>
  <si>
    <t>Australia</t>
  </si>
  <si>
    <t>Aussie Dollar</t>
  </si>
  <si>
    <t>Annual Fee*</t>
  </si>
  <si>
    <t>https://assets.ctfassets.net/y4nxuejkhx03/3dRMS8agZNuFVTTNt9JZFw/405843b6f83f06924e8737c88437b170/Semi_Annual_Report_-_NNIP_2022__Public_.pdf</t>
  </si>
  <si>
    <t>Question</t>
  </si>
  <si>
    <t>There is %5 decrease in management fees income. Is it because of cash outflow or losing value of the assets cause decrease in AuM?</t>
  </si>
  <si>
    <t>There is %6 increase in trailer fees, is there any common or legal share rate in funds, it seems %30 on June 2022? For example in Turkey, if we have agreement with a distrubutor then we give %65 of management fee to them. (Different in liquid and eurobond funds)</t>
  </si>
  <si>
    <t>https://www.nnip.com/en-INT/professional/funds/detail/</t>
  </si>
  <si>
    <t>*Trailer Fee / Management Fee</t>
  </si>
  <si>
    <t>*Included submanagement income and expenses</t>
  </si>
  <si>
    <t>Number of Funds by currency</t>
  </si>
  <si>
    <t>EUR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</si>
</sst>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33" borderId="0" xfId="0" applyFill="1"/>
    <xf numFmtId="10" fontId="0" fillId="0" borderId="0" xfId="43" applyNumberFormat="1" applyFont="1"/>
    <xf numFmtId="2" fontId="0" fillId="0" borderId="0" xfId="0" applyNumberFormat="1"/>
    <xf numFmtId="0" fontId="0" fillId="34" borderId="0" xfId="0" applyFill="1"/>
    <xf numFmtId="43" fontId="0" fillId="0" borderId="0" xfId="42" applyFont="1"/>
    <xf numFmtId="0" fontId="16" fillId="0" borderId="0" xfId="0" applyFont="1"/>
    <xf numFmtId="0" fontId="0" fillId="35" borderId="0" xfId="0" applyFill="1"/>
    <xf numFmtId="43" fontId="0" fillId="0" borderId="0" xfId="42" applyFont="1" applyFill="1"/>
    <xf numFmtId="0" fontId="18" fillId="0" borderId="0" xfId="44" applyFill="1"/>
    <xf numFmtId="0" fontId="16" fillId="33" borderId="0" xfId="0" applyFont="1" applyFill="1"/>
    <xf numFmtId="0" fontId="0" fillId="36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267062</xdr:colOff>
      <xdr:row>28</xdr:row>
      <xdr:rowOff>70031</xdr:rowOff>
    </xdr:from>
    <xdr:to>
      <xdr:col>36</xdr:col>
      <xdr:colOff>252718</xdr:colOff>
      <xdr:row>38</xdr:row>
      <xdr:rowOff>161637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678508-8AFF-491D-A49A-4CDB114D8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94562" y="5150031"/>
          <a:ext cx="10318014" cy="1905892"/>
        </a:xfrm>
        <a:prstGeom prst="rect">
          <a:avLst/>
        </a:prstGeom>
      </xdr:spPr>
    </xdr:pic>
    <xdr:clientData/>
  </xdr:twoCellAnchor>
  <xdr:twoCellAnchor editAs="oneCell">
    <xdr:from>
      <xdr:col>19</xdr:col>
      <xdr:colOff>376646</xdr:colOff>
      <xdr:row>17</xdr:row>
      <xdr:rowOff>170542</xdr:rowOff>
    </xdr:from>
    <xdr:to>
      <xdr:col>36</xdr:col>
      <xdr:colOff>95579</xdr:colOff>
      <xdr:row>28</xdr:row>
      <xdr:rowOff>79268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5E6A40-2CC7-CFE0-0E50-EC21C98EE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04146" y="3254828"/>
          <a:ext cx="10051291" cy="1904440"/>
        </a:xfrm>
        <a:prstGeom prst="rect">
          <a:avLst/>
        </a:prstGeom>
      </xdr:spPr>
    </xdr:pic>
    <xdr:clientData/>
  </xdr:twoCellAnchor>
  <xdr:twoCellAnchor editAs="oneCell">
    <xdr:from>
      <xdr:col>20</xdr:col>
      <xdr:colOff>511791</xdr:colOff>
      <xdr:row>39</xdr:row>
      <xdr:rowOff>136478</xdr:rowOff>
    </xdr:from>
    <xdr:to>
      <xdr:col>32</xdr:col>
      <xdr:colOff>442593</xdr:colOff>
      <xdr:row>64</xdr:row>
      <xdr:rowOff>22448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0E07A-9BE5-2619-1BDE-CA2900ADF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90358" y="7233314"/>
          <a:ext cx="7300593" cy="4435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24"/>
  <sheetViews>
    <sheetView tabSelected="1" topLeftCell="L1" zoomScale="67" workbookViewId="0">
      <selection activeCell="U2" sqref="U2"/>
    </sheetView>
  </sheetViews>
  <sheetFormatPr defaultRowHeight="14.4" x14ac:dyDescent="0.3"/>
  <cols>
    <col min="1" max="1" width="14.109375" bestFit="1" customWidth="1"/>
    <col min="2" max="2" width="75.6640625" bestFit="1" customWidth="1"/>
    <col min="3" max="8" width="0" hidden="1" customWidth="1"/>
    <col min="9" max="9" width="7.88671875" hidden="1" customWidth="1"/>
    <col min="10" max="10" width="0" hidden="1" customWidth="1"/>
    <col min="11" max="11" width="62.5546875" bestFit="1" customWidth="1"/>
    <col min="13" max="13" width="22.33203125" bestFit="1" customWidth="1"/>
    <col min="15" max="15" width="14.109375" bestFit="1" customWidth="1"/>
    <col min="16" max="16" width="17.5546875" bestFit="1" customWidth="1"/>
    <col min="17" max="17" width="11.6640625" bestFit="1" customWidth="1"/>
    <col min="18" max="18" width="16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" t="s">
        <v>10</v>
      </c>
      <c r="L1" s="4" t="s">
        <v>1970</v>
      </c>
      <c r="M1" s="4" t="s">
        <v>1995</v>
      </c>
      <c r="N1" s="10" t="s">
        <v>1971</v>
      </c>
      <c r="O1" s="4" t="s">
        <v>2017</v>
      </c>
      <c r="P1" s="13" t="s">
        <v>1994</v>
      </c>
      <c r="Q1" s="4" t="s">
        <v>1972</v>
      </c>
      <c r="R1" s="7" t="s">
        <v>2008</v>
      </c>
      <c r="Y1" s="9" t="s">
        <v>2016</v>
      </c>
    </row>
    <row r="2" spans="1:28" x14ac:dyDescent="0.3">
      <c r="A2" t="s">
        <v>1787</v>
      </c>
      <c r="B2" t="s">
        <v>1785</v>
      </c>
      <c r="C2" t="s">
        <v>817</v>
      </c>
      <c r="D2" t="s">
        <v>14</v>
      </c>
      <c r="F2">
        <v>8</v>
      </c>
      <c r="G2">
        <v>92.94</v>
      </c>
      <c r="H2" s="2">
        <v>44925</v>
      </c>
      <c r="I2" t="s">
        <v>15</v>
      </c>
      <c r="J2" t="s">
        <v>1786</v>
      </c>
      <c r="K2" s="12" t="str">
        <f t="shared" ref="K2:K65" si="0">HYPERLINK(_xlfn.CONCAT($AB$2,A2))</f>
        <v>https://www.nnip.com/en-INT/professional/funds/detail/NL0010937074</v>
      </c>
      <c r="L2" s="3">
        <v>5.0000000000000001E-3</v>
      </c>
      <c r="M2" s="1">
        <v>4117605714.9499998</v>
      </c>
      <c r="N2" t="s">
        <v>15</v>
      </c>
      <c r="O2">
        <f t="shared" ref="O2:O65" si="1">VLOOKUP(N2,$W$2:$X$17,2,FALSE)</f>
        <v>1</v>
      </c>
      <c r="P2" s="1">
        <f t="shared" ref="P2:P65" si="2">M2/O2</f>
        <v>4117605714.9499998</v>
      </c>
      <c r="Q2" s="2">
        <v>44925</v>
      </c>
      <c r="R2" s="11">
        <f t="shared" ref="R2:R65" si="3">P2*L2</f>
        <v>20588028.574749999</v>
      </c>
      <c r="U2" t="s">
        <v>1973</v>
      </c>
      <c r="V2" t="s">
        <v>1974</v>
      </c>
      <c r="W2" t="s">
        <v>39</v>
      </c>
      <c r="X2" s="6">
        <v>1.05</v>
      </c>
      <c r="Y2">
        <f>COUNTIF($N$2:$N$1024,W2)</f>
        <v>256</v>
      </c>
      <c r="AB2" t="s">
        <v>2013</v>
      </c>
    </row>
    <row r="3" spans="1:28" x14ac:dyDescent="0.3">
      <c r="A3" s="14" t="s">
        <v>957</v>
      </c>
      <c r="B3" s="14" t="s">
        <v>97</v>
      </c>
      <c r="C3" t="s">
        <v>645</v>
      </c>
      <c r="D3" t="s">
        <v>14</v>
      </c>
      <c r="E3">
        <v>4</v>
      </c>
      <c r="F3">
        <v>8</v>
      </c>
      <c r="G3" s="1">
        <v>1201.22</v>
      </c>
      <c r="H3" s="2">
        <v>44939</v>
      </c>
      <c r="I3" t="s">
        <v>646</v>
      </c>
      <c r="J3" t="s">
        <v>857</v>
      </c>
      <c r="K3" s="12" t="str">
        <f t="shared" si="0"/>
        <v>https://www.nnip.com/en-INT/professional/funds/detail/LU1075101847</v>
      </c>
      <c r="L3" s="3">
        <v>1.83E-2</v>
      </c>
      <c r="M3" s="1">
        <v>18818156156.720001</v>
      </c>
      <c r="N3" t="s">
        <v>646</v>
      </c>
      <c r="O3">
        <f t="shared" si="1"/>
        <v>18.54</v>
      </c>
      <c r="P3" s="1">
        <f t="shared" si="2"/>
        <v>1015003028.949299</v>
      </c>
      <c r="Q3" s="2">
        <v>44939</v>
      </c>
      <c r="R3" s="11">
        <f t="shared" si="3"/>
        <v>18574555.429772172</v>
      </c>
      <c r="U3" t="s">
        <v>1975</v>
      </c>
      <c r="V3" t="s">
        <v>1976</v>
      </c>
      <c r="W3" t="s">
        <v>694</v>
      </c>
      <c r="X3" s="6">
        <v>0.86</v>
      </c>
      <c r="Y3">
        <f t="shared" ref="Y3:Y17" si="4">COUNTIF($N$2:$N$1024,W3)</f>
        <v>19</v>
      </c>
    </row>
    <row r="4" spans="1:28" x14ac:dyDescent="0.3">
      <c r="A4" s="14" t="s">
        <v>1870</v>
      </c>
      <c r="B4" s="14" t="s">
        <v>97</v>
      </c>
      <c r="C4" t="s">
        <v>1253</v>
      </c>
      <c r="D4" t="s">
        <v>14</v>
      </c>
      <c r="E4">
        <v>4</v>
      </c>
      <c r="F4">
        <v>8</v>
      </c>
      <c r="G4">
        <v>53.17</v>
      </c>
      <c r="H4" s="2">
        <v>44939</v>
      </c>
      <c r="I4" t="s">
        <v>39</v>
      </c>
      <c r="J4" t="s">
        <v>1871</v>
      </c>
      <c r="K4" s="12" t="str">
        <f t="shared" si="0"/>
        <v>https://www.nnip.com/en-INT/professional/funds/detail/LU0577846529</v>
      </c>
      <c r="L4" s="3">
        <v>1.8100000000000002E-2</v>
      </c>
      <c r="M4" s="1">
        <v>875329996.70000005</v>
      </c>
      <c r="N4" t="s">
        <v>39</v>
      </c>
      <c r="O4">
        <f t="shared" si="1"/>
        <v>1.05</v>
      </c>
      <c r="P4" s="1">
        <f t="shared" si="2"/>
        <v>833647615.90476191</v>
      </c>
      <c r="Q4" s="2">
        <v>44939</v>
      </c>
      <c r="R4" s="11">
        <f t="shared" si="3"/>
        <v>15089021.847876191</v>
      </c>
      <c r="U4" t="s">
        <v>1977</v>
      </c>
      <c r="V4" t="s">
        <v>1978</v>
      </c>
      <c r="W4" t="s">
        <v>50</v>
      </c>
      <c r="X4" s="6">
        <v>24.74</v>
      </c>
      <c r="Y4">
        <f t="shared" si="4"/>
        <v>38</v>
      </c>
    </row>
    <row r="5" spans="1:28" x14ac:dyDescent="0.3">
      <c r="A5" t="s">
        <v>892</v>
      </c>
      <c r="B5" t="s">
        <v>352</v>
      </c>
      <c r="C5" t="s">
        <v>893</v>
      </c>
      <c r="D5" t="s">
        <v>32</v>
      </c>
      <c r="E5">
        <v>4</v>
      </c>
      <c r="F5">
        <v>8</v>
      </c>
      <c r="G5" s="1">
        <v>1678.7</v>
      </c>
      <c r="H5" s="2">
        <v>44939</v>
      </c>
      <c r="I5" t="s">
        <v>15</v>
      </c>
      <c r="J5" t="s">
        <v>894</v>
      </c>
      <c r="K5" s="12" t="str">
        <f t="shared" si="0"/>
        <v>https://www.nnip.com/en-INT/professional/funds/detail/LU0119195963</v>
      </c>
      <c r="L5" s="3">
        <v>1.49E-2</v>
      </c>
      <c r="M5" s="1">
        <v>826335615.52999997</v>
      </c>
      <c r="N5" t="s">
        <v>15</v>
      </c>
      <c r="O5">
        <f t="shared" si="1"/>
        <v>1</v>
      </c>
      <c r="P5" s="1">
        <f t="shared" si="2"/>
        <v>826335615.52999997</v>
      </c>
      <c r="Q5" s="2">
        <v>44939</v>
      </c>
      <c r="R5" s="11">
        <f t="shared" si="3"/>
        <v>12312400.671396999</v>
      </c>
      <c r="U5" t="s">
        <v>1979</v>
      </c>
      <c r="V5" t="s">
        <v>1980</v>
      </c>
      <c r="W5" t="s">
        <v>27</v>
      </c>
      <c r="X5" s="6">
        <v>396.79</v>
      </c>
      <c r="Y5">
        <f t="shared" si="4"/>
        <v>12</v>
      </c>
    </row>
    <row r="6" spans="1:28" x14ac:dyDescent="0.3">
      <c r="A6" s="14" t="s">
        <v>1752</v>
      </c>
      <c r="B6" s="14" t="s">
        <v>97</v>
      </c>
      <c r="C6" t="s">
        <v>1323</v>
      </c>
      <c r="D6" t="s">
        <v>14</v>
      </c>
      <c r="E6">
        <v>4</v>
      </c>
      <c r="F6">
        <v>8</v>
      </c>
      <c r="G6">
        <v>112.77</v>
      </c>
      <c r="H6" s="2">
        <v>44939</v>
      </c>
      <c r="I6" t="s">
        <v>39</v>
      </c>
      <c r="J6" t="s">
        <v>857</v>
      </c>
      <c r="K6" s="12" t="str">
        <f t="shared" si="0"/>
        <v>https://www.nnip.com/en-INT/professional/funds/detail/LU0756536545</v>
      </c>
      <c r="L6" s="3">
        <v>2.81E-2</v>
      </c>
      <c r="M6" s="1">
        <v>309489459.77999997</v>
      </c>
      <c r="N6" t="s">
        <v>39</v>
      </c>
      <c r="O6">
        <f t="shared" si="1"/>
        <v>1.05</v>
      </c>
      <c r="P6" s="1">
        <f t="shared" si="2"/>
        <v>294751866.45714283</v>
      </c>
      <c r="Q6" s="2">
        <v>44939</v>
      </c>
      <c r="R6" s="8">
        <f t="shared" si="3"/>
        <v>8282527.4474457139</v>
      </c>
      <c r="U6" t="s">
        <v>1981</v>
      </c>
      <c r="V6" t="s">
        <v>1982</v>
      </c>
      <c r="W6" t="s">
        <v>264</v>
      </c>
      <c r="X6" s="6">
        <v>142.03</v>
      </c>
      <c r="Y6">
        <f t="shared" si="4"/>
        <v>11</v>
      </c>
    </row>
    <row r="7" spans="1:28" x14ac:dyDescent="0.3">
      <c r="A7" t="s">
        <v>1874</v>
      </c>
      <c r="B7" t="s">
        <v>94</v>
      </c>
      <c r="C7" t="s">
        <v>1253</v>
      </c>
      <c r="D7" t="s">
        <v>14</v>
      </c>
      <c r="E7">
        <v>4</v>
      </c>
      <c r="F7">
        <v>8</v>
      </c>
      <c r="G7">
        <v>51.61</v>
      </c>
      <c r="H7" s="2">
        <v>44939</v>
      </c>
      <c r="I7" t="s">
        <v>39</v>
      </c>
      <c r="J7" t="s">
        <v>1875</v>
      </c>
      <c r="K7" s="12" t="str">
        <f t="shared" si="0"/>
        <v>https://www.nnip.com/en-INT/professional/funds/detail/LU0555026847</v>
      </c>
      <c r="L7" s="3">
        <v>1.8000000000000002E-2</v>
      </c>
      <c r="M7" s="1">
        <v>459590136.85000002</v>
      </c>
      <c r="N7" t="s">
        <v>39</v>
      </c>
      <c r="O7">
        <f t="shared" si="1"/>
        <v>1.05</v>
      </c>
      <c r="P7" s="1">
        <f t="shared" si="2"/>
        <v>437704892.23809522</v>
      </c>
      <c r="Q7" s="2">
        <v>44939</v>
      </c>
      <c r="R7" s="8">
        <f t="shared" si="3"/>
        <v>7878688.0602857154</v>
      </c>
      <c r="U7" t="s">
        <v>1983</v>
      </c>
      <c r="V7" t="s">
        <v>1984</v>
      </c>
      <c r="W7" t="s">
        <v>134</v>
      </c>
      <c r="X7" s="6">
        <v>4.95</v>
      </c>
      <c r="Y7">
        <f t="shared" si="4"/>
        <v>8</v>
      </c>
    </row>
    <row r="8" spans="1:28" x14ac:dyDescent="0.3">
      <c r="A8" t="s">
        <v>987</v>
      </c>
      <c r="B8" t="s">
        <v>97</v>
      </c>
      <c r="C8" t="s">
        <v>706</v>
      </c>
      <c r="D8" t="s">
        <v>14</v>
      </c>
      <c r="E8">
        <v>4</v>
      </c>
      <c r="F8">
        <v>8</v>
      </c>
      <c r="G8" s="1">
        <v>1095.28</v>
      </c>
      <c r="H8" s="2">
        <v>44939</v>
      </c>
      <c r="I8" t="s">
        <v>646</v>
      </c>
      <c r="J8" t="s">
        <v>857</v>
      </c>
      <c r="K8" s="12" t="str">
        <f t="shared" si="0"/>
        <v>https://www.nnip.com/en-INT/professional/funds/detail/LU1075101680</v>
      </c>
      <c r="L8" s="3">
        <v>2.8300000000000002E-2</v>
      </c>
      <c r="M8" s="1">
        <v>4642309876.8400002</v>
      </c>
      <c r="N8" t="s">
        <v>646</v>
      </c>
      <c r="O8">
        <f t="shared" si="1"/>
        <v>18.54</v>
      </c>
      <c r="P8" s="1">
        <f t="shared" si="2"/>
        <v>250394275.98921254</v>
      </c>
      <c r="Q8" s="2">
        <v>44939</v>
      </c>
      <c r="R8" s="8">
        <f t="shared" si="3"/>
        <v>7086158.0104947155</v>
      </c>
      <c r="U8" t="s">
        <v>1985</v>
      </c>
      <c r="V8" t="s">
        <v>1978</v>
      </c>
      <c r="W8" t="s">
        <v>805</v>
      </c>
      <c r="X8" s="6">
        <v>10.71</v>
      </c>
      <c r="Y8">
        <f t="shared" si="4"/>
        <v>5</v>
      </c>
    </row>
    <row r="9" spans="1:28" x14ac:dyDescent="0.3">
      <c r="A9" t="s">
        <v>1961</v>
      </c>
      <c r="B9" t="s">
        <v>1962</v>
      </c>
      <c r="C9" t="s">
        <v>1963</v>
      </c>
      <c r="D9" t="s">
        <v>32</v>
      </c>
      <c r="F9">
        <v>8</v>
      </c>
      <c r="G9">
        <v>11.46</v>
      </c>
      <c r="H9" s="2">
        <v>44938</v>
      </c>
      <c r="I9" t="s">
        <v>15</v>
      </c>
      <c r="J9" t="s">
        <v>576</v>
      </c>
      <c r="K9" s="12" t="str">
        <f t="shared" si="0"/>
        <v>https://www.nnip.com/en-INT/professional/funds/detail/XSF000006775</v>
      </c>
      <c r="L9" s="5">
        <v>9.4999999999999998E-3</v>
      </c>
      <c r="M9" s="1">
        <v>586279184.96000004</v>
      </c>
      <c r="N9" t="s">
        <v>15</v>
      </c>
      <c r="O9">
        <f t="shared" si="1"/>
        <v>1</v>
      </c>
      <c r="P9" s="1">
        <f t="shared" si="2"/>
        <v>586279184.96000004</v>
      </c>
      <c r="Q9" s="2">
        <v>44939</v>
      </c>
      <c r="R9" s="8">
        <f t="shared" si="3"/>
        <v>5569652.2571200002</v>
      </c>
      <c r="U9" t="s">
        <v>1986</v>
      </c>
      <c r="V9" t="s">
        <v>1987</v>
      </c>
      <c r="W9" t="s">
        <v>1990</v>
      </c>
      <c r="X9" s="6">
        <v>36.96</v>
      </c>
      <c r="Y9">
        <f t="shared" si="4"/>
        <v>0</v>
      </c>
    </row>
    <row r="10" spans="1:28" x14ac:dyDescent="0.3">
      <c r="A10" t="s">
        <v>1064</v>
      </c>
      <c r="B10" t="s">
        <v>251</v>
      </c>
      <c r="C10" t="s">
        <v>1047</v>
      </c>
      <c r="D10" t="s">
        <v>32</v>
      </c>
      <c r="E10">
        <v>4</v>
      </c>
      <c r="F10">
        <v>8</v>
      </c>
      <c r="G10">
        <v>809.42</v>
      </c>
      <c r="H10" s="2">
        <v>44939</v>
      </c>
      <c r="I10" t="s">
        <v>15</v>
      </c>
      <c r="J10" t="s">
        <v>1065</v>
      </c>
      <c r="K10" s="12" t="str">
        <f t="shared" si="0"/>
        <v>https://www.nnip.com/en-INT/professional/funds/detail/LU0119197159</v>
      </c>
      <c r="L10" s="3">
        <v>1.47E-2</v>
      </c>
      <c r="M10" s="1">
        <v>370145822.27999997</v>
      </c>
      <c r="N10" t="s">
        <v>15</v>
      </c>
      <c r="O10">
        <f t="shared" si="1"/>
        <v>1</v>
      </c>
      <c r="P10" s="1">
        <f t="shared" si="2"/>
        <v>370145822.27999997</v>
      </c>
      <c r="Q10" s="2">
        <v>44939</v>
      </c>
      <c r="R10" s="8">
        <f t="shared" si="3"/>
        <v>5441143.5875159996</v>
      </c>
      <c r="U10" t="s">
        <v>1988</v>
      </c>
      <c r="V10" t="s">
        <v>1989</v>
      </c>
      <c r="W10" t="s">
        <v>1991</v>
      </c>
      <c r="X10" s="6">
        <v>3.84</v>
      </c>
      <c r="Y10">
        <f t="shared" si="4"/>
        <v>0</v>
      </c>
    </row>
    <row r="11" spans="1:28" x14ac:dyDescent="0.3">
      <c r="A11" t="s">
        <v>928</v>
      </c>
      <c r="B11" t="s">
        <v>352</v>
      </c>
      <c r="C11" t="s">
        <v>602</v>
      </c>
      <c r="D11" t="s">
        <v>32</v>
      </c>
      <c r="E11">
        <v>4</v>
      </c>
      <c r="F11">
        <v>8</v>
      </c>
      <c r="G11" s="1">
        <v>1361.48</v>
      </c>
      <c r="H11" s="2">
        <v>44939</v>
      </c>
      <c r="I11" t="s">
        <v>15</v>
      </c>
      <c r="J11" t="s">
        <v>929</v>
      </c>
      <c r="K11" s="12" t="str">
        <f t="shared" si="0"/>
        <v>https://www.nnip.com/en-INT/professional/funds/detail/LU0119196268</v>
      </c>
      <c r="L11" s="3">
        <v>1.49E-2</v>
      </c>
      <c r="M11" s="1">
        <v>358831275.68000001</v>
      </c>
      <c r="N11" t="s">
        <v>15</v>
      </c>
      <c r="O11">
        <f t="shared" si="1"/>
        <v>1</v>
      </c>
      <c r="P11" s="1">
        <f t="shared" si="2"/>
        <v>358831275.68000001</v>
      </c>
      <c r="Q11" s="2">
        <v>44939</v>
      </c>
      <c r="R11" s="8">
        <f t="shared" si="3"/>
        <v>5346586.0076320004</v>
      </c>
      <c r="U11" t="s">
        <v>1992</v>
      </c>
      <c r="V11" t="s">
        <v>1993</v>
      </c>
      <c r="W11" t="s">
        <v>15</v>
      </c>
      <c r="X11" s="6">
        <v>1</v>
      </c>
      <c r="Y11">
        <f t="shared" si="4"/>
        <v>585</v>
      </c>
    </row>
    <row r="12" spans="1:28" x14ac:dyDescent="0.3">
      <c r="A12" t="s">
        <v>1616</v>
      </c>
      <c r="B12" t="s">
        <v>258</v>
      </c>
      <c r="C12" t="s">
        <v>1323</v>
      </c>
      <c r="D12" t="s">
        <v>14</v>
      </c>
      <c r="E12">
        <v>4</v>
      </c>
      <c r="F12">
        <v>6</v>
      </c>
      <c r="G12">
        <v>202.37</v>
      </c>
      <c r="H12" s="2">
        <v>44939</v>
      </c>
      <c r="I12" t="s">
        <v>39</v>
      </c>
      <c r="J12" t="s">
        <v>857</v>
      </c>
      <c r="K12" s="12" t="str">
        <f t="shared" si="0"/>
        <v>https://www.nnip.com/en-INT/professional/funds/detail/LU0756537352</v>
      </c>
      <c r="L12" s="3">
        <v>2.2000000000000002E-2</v>
      </c>
      <c r="M12" s="1">
        <v>246210068.31999999</v>
      </c>
      <c r="N12" t="s">
        <v>39</v>
      </c>
      <c r="O12">
        <f t="shared" si="1"/>
        <v>1.05</v>
      </c>
      <c r="P12" s="1">
        <f t="shared" si="2"/>
        <v>234485779.35238093</v>
      </c>
      <c r="Q12" s="2">
        <v>44939</v>
      </c>
      <c r="R12" s="8">
        <f t="shared" si="3"/>
        <v>5158687.1457523806</v>
      </c>
      <c r="U12" t="s">
        <v>1996</v>
      </c>
      <c r="V12" t="s">
        <v>1997</v>
      </c>
      <c r="W12" t="s">
        <v>102</v>
      </c>
      <c r="X12" s="6">
        <v>4.6900000000000004</v>
      </c>
      <c r="Y12">
        <f t="shared" si="4"/>
        <v>19</v>
      </c>
    </row>
    <row r="13" spans="1:28" x14ac:dyDescent="0.3">
      <c r="A13" t="s">
        <v>1121</v>
      </c>
      <c r="B13" t="s">
        <v>442</v>
      </c>
      <c r="C13" t="s">
        <v>893</v>
      </c>
      <c r="D13" t="s">
        <v>32</v>
      </c>
      <c r="E13">
        <v>4</v>
      </c>
      <c r="F13">
        <v>8</v>
      </c>
      <c r="G13">
        <v>622.19000000000005</v>
      </c>
      <c r="H13" s="2">
        <v>44939</v>
      </c>
      <c r="I13" t="s">
        <v>15</v>
      </c>
      <c r="J13" t="s">
        <v>1122</v>
      </c>
      <c r="K13" s="12" t="str">
        <f t="shared" si="0"/>
        <v>https://www.nnip.com/en-INT/professional/funds/detail/LU0119196938</v>
      </c>
      <c r="L13" s="3">
        <v>1.49E-2</v>
      </c>
      <c r="M13" s="1">
        <v>332805756.41000003</v>
      </c>
      <c r="N13" t="s">
        <v>15</v>
      </c>
      <c r="O13">
        <f t="shared" si="1"/>
        <v>1</v>
      </c>
      <c r="P13" s="1">
        <f t="shared" si="2"/>
        <v>332805756.41000003</v>
      </c>
      <c r="Q13" s="2">
        <v>44939</v>
      </c>
      <c r="R13" s="8">
        <f t="shared" si="3"/>
        <v>4958805.7705090009</v>
      </c>
      <c r="U13" t="s">
        <v>1998</v>
      </c>
      <c r="V13" t="s">
        <v>1999</v>
      </c>
      <c r="W13" t="s">
        <v>138</v>
      </c>
      <c r="X13" s="6">
        <v>10.71</v>
      </c>
      <c r="Y13">
        <f t="shared" si="4"/>
        <v>3</v>
      </c>
    </row>
    <row r="14" spans="1:28" x14ac:dyDescent="0.3">
      <c r="A14" t="s">
        <v>1152</v>
      </c>
      <c r="B14" t="s">
        <v>162</v>
      </c>
      <c r="C14" t="s">
        <v>893</v>
      </c>
      <c r="D14" t="s">
        <v>20</v>
      </c>
      <c r="E14">
        <v>6</v>
      </c>
      <c r="F14">
        <v>8</v>
      </c>
      <c r="G14">
        <v>531.80999999999995</v>
      </c>
      <c r="H14" s="2">
        <v>44939</v>
      </c>
      <c r="I14" t="s">
        <v>15</v>
      </c>
      <c r="J14" t="s">
        <v>1153</v>
      </c>
      <c r="K14" s="12" t="str">
        <f t="shared" si="0"/>
        <v>https://www.nnip.com/en-INT/professional/funds/detail/LU0119216553</v>
      </c>
      <c r="L14" s="3">
        <v>1.8000000000000002E-2</v>
      </c>
      <c r="M14" s="1">
        <v>265183692.31999999</v>
      </c>
      <c r="N14" t="s">
        <v>15</v>
      </c>
      <c r="O14">
        <f t="shared" si="1"/>
        <v>1</v>
      </c>
      <c r="P14" s="1">
        <f t="shared" si="2"/>
        <v>265183692.31999999</v>
      </c>
      <c r="Q14" s="2">
        <v>44939</v>
      </c>
      <c r="R14" s="8">
        <f t="shared" si="3"/>
        <v>4773306.4617600003</v>
      </c>
      <c r="U14" t="s">
        <v>2000</v>
      </c>
      <c r="V14" t="s">
        <v>2001</v>
      </c>
      <c r="W14" t="s">
        <v>380</v>
      </c>
      <c r="X14" s="6">
        <v>1.43</v>
      </c>
      <c r="Y14">
        <f t="shared" si="4"/>
        <v>12</v>
      </c>
    </row>
    <row r="15" spans="1:28" x14ac:dyDescent="0.3">
      <c r="A15" t="s">
        <v>992</v>
      </c>
      <c r="B15" t="s">
        <v>207</v>
      </c>
      <c r="C15" t="s">
        <v>893</v>
      </c>
      <c r="D15" t="s">
        <v>32</v>
      </c>
      <c r="E15">
        <v>5</v>
      </c>
      <c r="F15">
        <v>8</v>
      </c>
      <c r="G15" s="1">
        <v>1078.49</v>
      </c>
      <c r="H15" s="2">
        <v>44939</v>
      </c>
      <c r="I15" t="s">
        <v>15</v>
      </c>
      <c r="J15" t="s">
        <v>993</v>
      </c>
      <c r="K15" s="12" t="str">
        <f t="shared" si="0"/>
        <v>https://www.nnip.com/en-INT/professional/funds/detail/LU0119195450</v>
      </c>
      <c r="L15" s="3">
        <v>1.4999999999999999E-2</v>
      </c>
      <c r="M15" s="1">
        <v>308214090.18000001</v>
      </c>
      <c r="N15" t="s">
        <v>15</v>
      </c>
      <c r="O15">
        <f t="shared" si="1"/>
        <v>1</v>
      </c>
      <c r="P15" s="1">
        <f t="shared" si="2"/>
        <v>308214090.18000001</v>
      </c>
      <c r="Q15" s="2">
        <v>44939</v>
      </c>
      <c r="R15" s="8">
        <f t="shared" si="3"/>
        <v>4623211.3526999997</v>
      </c>
      <c r="U15" t="s">
        <v>2002</v>
      </c>
      <c r="V15" t="s">
        <v>2003</v>
      </c>
      <c r="W15" t="s">
        <v>390</v>
      </c>
      <c r="X15" s="6">
        <v>1</v>
      </c>
      <c r="Y15">
        <f t="shared" si="4"/>
        <v>17</v>
      </c>
    </row>
    <row r="16" spans="1:28" x14ac:dyDescent="0.3">
      <c r="A16" t="s">
        <v>1123</v>
      </c>
      <c r="B16" t="s">
        <v>162</v>
      </c>
      <c r="C16" t="s">
        <v>115</v>
      </c>
      <c r="D16" t="s">
        <v>20</v>
      </c>
      <c r="E16">
        <v>6</v>
      </c>
      <c r="F16">
        <v>8</v>
      </c>
      <c r="G16">
        <v>621.49</v>
      </c>
      <c r="H16" s="2">
        <v>44939</v>
      </c>
      <c r="I16" t="s">
        <v>15</v>
      </c>
      <c r="J16" t="s">
        <v>1124</v>
      </c>
      <c r="K16" s="12" t="str">
        <f t="shared" si="0"/>
        <v>https://www.nnip.com/en-INT/professional/funds/detail/LU0191250769</v>
      </c>
      <c r="L16" s="3">
        <v>8.1000000000000013E-3</v>
      </c>
      <c r="M16" s="1">
        <v>552834024.79999995</v>
      </c>
      <c r="N16" t="s">
        <v>15</v>
      </c>
      <c r="O16">
        <f t="shared" si="1"/>
        <v>1</v>
      </c>
      <c r="P16" s="1">
        <f t="shared" si="2"/>
        <v>552834024.79999995</v>
      </c>
      <c r="Q16" s="2">
        <v>44939</v>
      </c>
      <c r="R16" s="8">
        <f t="shared" si="3"/>
        <v>4477955.6008800007</v>
      </c>
      <c r="U16" t="s">
        <v>2004</v>
      </c>
      <c r="V16" t="s">
        <v>2005</v>
      </c>
      <c r="W16" t="s">
        <v>646</v>
      </c>
      <c r="X16" s="6">
        <v>18.54</v>
      </c>
      <c r="Y16">
        <f t="shared" si="4"/>
        <v>14</v>
      </c>
    </row>
    <row r="17" spans="1:38" x14ac:dyDescent="0.3">
      <c r="A17" t="s">
        <v>257</v>
      </c>
      <c r="B17" t="s">
        <v>258</v>
      </c>
      <c r="C17" t="s">
        <v>159</v>
      </c>
      <c r="D17" t="s">
        <v>14</v>
      </c>
      <c r="E17">
        <v>4</v>
      </c>
      <c r="F17">
        <v>6</v>
      </c>
      <c r="G17" s="1">
        <v>9770.65</v>
      </c>
      <c r="H17" s="2">
        <v>44939</v>
      </c>
      <c r="I17" t="s">
        <v>39</v>
      </c>
      <c r="J17" t="s">
        <v>259</v>
      </c>
      <c r="K17" s="12" t="str">
        <f t="shared" si="0"/>
        <v>https://www.nnip.com/en-INT/professional/funds/detail/LU0555027738</v>
      </c>
      <c r="L17" s="3">
        <v>4.8999999999999998E-3</v>
      </c>
      <c r="M17" s="1">
        <v>883174298.80999994</v>
      </c>
      <c r="N17" t="s">
        <v>39</v>
      </c>
      <c r="O17">
        <f t="shared" si="1"/>
        <v>1.05</v>
      </c>
      <c r="P17" s="1">
        <f t="shared" si="2"/>
        <v>841118379.81904757</v>
      </c>
      <c r="Q17" s="2">
        <v>44939</v>
      </c>
      <c r="R17" s="8">
        <f t="shared" si="3"/>
        <v>4121480.0611133329</v>
      </c>
      <c r="U17" t="s">
        <v>2006</v>
      </c>
      <c r="V17" t="s">
        <v>2007</v>
      </c>
      <c r="W17" t="s">
        <v>1307</v>
      </c>
      <c r="X17" s="6">
        <v>1.55</v>
      </c>
      <c r="Y17">
        <f t="shared" si="4"/>
        <v>24</v>
      </c>
    </row>
    <row r="18" spans="1:38" x14ac:dyDescent="0.3">
      <c r="A18" t="s">
        <v>545</v>
      </c>
      <c r="B18" t="s">
        <v>538</v>
      </c>
      <c r="C18" t="s">
        <v>115</v>
      </c>
      <c r="D18" t="s">
        <v>14</v>
      </c>
      <c r="E18">
        <v>3</v>
      </c>
      <c r="F18">
        <v>8</v>
      </c>
      <c r="G18" s="1">
        <v>5082.3999999999996</v>
      </c>
      <c r="H18" s="2">
        <v>44939</v>
      </c>
      <c r="I18" t="s">
        <v>15</v>
      </c>
      <c r="J18" t="s">
        <v>546</v>
      </c>
      <c r="K18" s="12" t="str">
        <f t="shared" si="0"/>
        <v>https://www.nnip.com/en-INT/professional/funds/detail/LU1106537605</v>
      </c>
      <c r="L18" s="3">
        <v>4.8999999999999998E-3</v>
      </c>
      <c r="M18" s="1">
        <v>834096613.78999996</v>
      </c>
      <c r="N18" t="s">
        <v>15</v>
      </c>
      <c r="O18">
        <f t="shared" si="1"/>
        <v>1</v>
      </c>
      <c r="P18" s="1">
        <f t="shared" si="2"/>
        <v>834096613.78999996</v>
      </c>
      <c r="Q18" s="2">
        <v>44939</v>
      </c>
      <c r="R18" s="8">
        <f t="shared" si="3"/>
        <v>4087073.4075709996</v>
      </c>
    </row>
    <row r="19" spans="1:38" x14ac:dyDescent="0.3">
      <c r="A19" t="s">
        <v>429</v>
      </c>
      <c r="B19" t="s">
        <v>258</v>
      </c>
      <c r="C19" t="s">
        <v>309</v>
      </c>
      <c r="D19" t="s">
        <v>14</v>
      </c>
      <c r="E19">
        <v>4</v>
      </c>
      <c r="F19">
        <v>6</v>
      </c>
      <c r="G19" s="1">
        <v>5960</v>
      </c>
      <c r="H19" s="2">
        <v>44939</v>
      </c>
      <c r="I19" t="s">
        <v>15</v>
      </c>
      <c r="J19" t="s">
        <v>430</v>
      </c>
      <c r="K19" s="12" t="str">
        <f t="shared" si="0"/>
        <v>https://www.nnip.com/en-INT/professional/funds/detail/LU0803997666</v>
      </c>
      <c r="L19" s="3">
        <v>5.1000000000000004E-3</v>
      </c>
      <c r="M19" s="1">
        <v>714970809.95000005</v>
      </c>
      <c r="N19" t="s">
        <v>15</v>
      </c>
      <c r="O19">
        <f t="shared" si="1"/>
        <v>1</v>
      </c>
      <c r="P19" s="1">
        <f t="shared" si="2"/>
        <v>714970809.95000005</v>
      </c>
      <c r="Q19" s="2">
        <v>44939</v>
      </c>
      <c r="R19" s="8">
        <f t="shared" si="3"/>
        <v>3646351.1307450007</v>
      </c>
      <c r="AL19" t="s">
        <v>2009</v>
      </c>
    </row>
    <row r="20" spans="1:38" x14ac:dyDescent="0.3">
      <c r="A20" t="s">
        <v>1887</v>
      </c>
      <c r="B20" t="s">
        <v>55</v>
      </c>
      <c r="C20" t="s">
        <v>902</v>
      </c>
      <c r="D20" t="s">
        <v>20</v>
      </c>
      <c r="E20">
        <v>6</v>
      </c>
      <c r="F20">
        <v>9</v>
      </c>
      <c r="G20">
        <v>49.24</v>
      </c>
      <c r="H20" s="2">
        <v>44939</v>
      </c>
      <c r="I20" t="s">
        <v>15</v>
      </c>
      <c r="J20" t="s">
        <v>40</v>
      </c>
      <c r="K20" s="12" t="str">
        <f t="shared" si="0"/>
        <v>https://www.nnip.com/en-INT/professional/funds/detail/LU2142154975</v>
      </c>
      <c r="L20" s="3">
        <v>8.3000000000000001E-3</v>
      </c>
      <c r="M20" s="1">
        <v>438420868.79000002</v>
      </c>
      <c r="N20" t="s">
        <v>15</v>
      </c>
      <c r="O20">
        <f t="shared" si="1"/>
        <v>1</v>
      </c>
      <c r="P20" s="1">
        <f t="shared" si="2"/>
        <v>438420868.79000002</v>
      </c>
      <c r="Q20" s="2">
        <v>44939</v>
      </c>
      <c r="R20" s="8">
        <f t="shared" si="3"/>
        <v>3638893.210957</v>
      </c>
    </row>
    <row r="21" spans="1:38" x14ac:dyDescent="0.3">
      <c r="A21" t="s">
        <v>883</v>
      </c>
      <c r="B21" t="s">
        <v>442</v>
      </c>
      <c r="C21" t="s">
        <v>602</v>
      </c>
      <c r="D21" t="s">
        <v>32</v>
      </c>
      <c r="E21">
        <v>4</v>
      </c>
      <c r="F21">
        <v>8</v>
      </c>
      <c r="G21" s="1">
        <v>1727.95</v>
      </c>
      <c r="H21" s="2">
        <v>44939</v>
      </c>
      <c r="I21" t="s">
        <v>15</v>
      </c>
      <c r="J21" t="s">
        <v>884</v>
      </c>
      <c r="K21" s="12" t="str">
        <f t="shared" si="0"/>
        <v>https://www.nnip.com/en-INT/professional/funds/detail/LU0119197076</v>
      </c>
      <c r="L21" s="3">
        <v>1.49E-2</v>
      </c>
      <c r="M21" s="1">
        <v>238472210.56</v>
      </c>
      <c r="N21" t="s">
        <v>15</v>
      </c>
      <c r="O21">
        <f t="shared" si="1"/>
        <v>1</v>
      </c>
      <c r="P21" s="1">
        <f t="shared" si="2"/>
        <v>238472210.56</v>
      </c>
      <c r="Q21" s="2">
        <v>44939</v>
      </c>
      <c r="R21" s="8">
        <f t="shared" si="3"/>
        <v>3553235.9373440002</v>
      </c>
      <c r="AL21" s="9" t="s">
        <v>2010</v>
      </c>
    </row>
    <row r="22" spans="1:38" x14ac:dyDescent="0.3">
      <c r="A22" t="s">
        <v>1736</v>
      </c>
      <c r="B22" t="s">
        <v>414</v>
      </c>
      <c r="C22" t="s">
        <v>309</v>
      </c>
      <c r="D22" t="s">
        <v>14</v>
      </c>
      <c r="E22">
        <v>4</v>
      </c>
      <c r="F22">
        <v>8</v>
      </c>
      <c r="G22">
        <v>132.59</v>
      </c>
      <c r="H22" s="2">
        <v>44939</v>
      </c>
      <c r="I22" t="s">
        <v>15</v>
      </c>
      <c r="J22" t="s">
        <v>1737</v>
      </c>
      <c r="K22" s="12" t="str">
        <f t="shared" si="0"/>
        <v>https://www.nnip.com/en-INT/professional/funds/detail/LU1165177285</v>
      </c>
      <c r="L22" s="3">
        <v>9.1000000000000004E-3</v>
      </c>
      <c r="M22" s="1">
        <v>381367609.27999997</v>
      </c>
      <c r="N22" t="s">
        <v>15</v>
      </c>
      <c r="O22">
        <f t="shared" si="1"/>
        <v>1</v>
      </c>
      <c r="P22" s="1">
        <f t="shared" si="2"/>
        <v>381367609.27999997</v>
      </c>
      <c r="Q22" s="2">
        <v>44939</v>
      </c>
      <c r="R22" s="8">
        <f t="shared" si="3"/>
        <v>3470445.2444480001</v>
      </c>
      <c r="AL22" s="9" t="s">
        <v>2011</v>
      </c>
    </row>
    <row r="23" spans="1:38" x14ac:dyDescent="0.3">
      <c r="A23" t="s">
        <v>806</v>
      </c>
      <c r="B23" t="s">
        <v>251</v>
      </c>
      <c r="C23" t="s">
        <v>739</v>
      </c>
      <c r="D23" t="s">
        <v>32</v>
      </c>
      <c r="E23">
        <v>4</v>
      </c>
      <c r="F23">
        <v>8</v>
      </c>
      <c r="G23" s="1">
        <v>2573</v>
      </c>
      <c r="H23" s="2">
        <v>44939</v>
      </c>
      <c r="I23" t="s">
        <v>15</v>
      </c>
      <c r="J23" t="s">
        <v>807</v>
      </c>
      <c r="K23" s="12" t="str">
        <f t="shared" si="0"/>
        <v>https://www.nnip.com/en-INT/professional/funds/detail/LU0119197233</v>
      </c>
      <c r="L23" s="3">
        <v>1.47E-2</v>
      </c>
      <c r="M23" s="1">
        <v>231415089.43000001</v>
      </c>
      <c r="N23" t="s">
        <v>15</v>
      </c>
      <c r="O23">
        <f t="shared" si="1"/>
        <v>1</v>
      </c>
      <c r="P23" s="1">
        <f t="shared" si="2"/>
        <v>231415089.43000001</v>
      </c>
      <c r="Q23" s="2">
        <v>44939</v>
      </c>
      <c r="R23" s="8">
        <f t="shared" si="3"/>
        <v>3401801.8146210001</v>
      </c>
    </row>
    <row r="24" spans="1:38" x14ac:dyDescent="0.3">
      <c r="A24" t="s">
        <v>1756</v>
      </c>
      <c r="B24" t="s">
        <v>94</v>
      </c>
      <c r="C24" t="s">
        <v>1323</v>
      </c>
      <c r="D24" t="s">
        <v>14</v>
      </c>
      <c r="E24">
        <v>4</v>
      </c>
      <c r="F24">
        <v>8</v>
      </c>
      <c r="G24">
        <v>111.41</v>
      </c>
      <c r="H24" s="2">
        <v>44939</v>
      </c>
      <c r="I24" t="s">
        <v>39</v>
      </c>
      <c r="J24" t="s">
        <v>857</v>
      </c>
      <c r="K24" s="12" t="str">
        <f t="shared" si="0"/>
        <v>https://www.nnip.com/en-INT/professional/funds/detail/LU0756537196</v>
      </c>
      <c r="L24" s="3">
        <v>2.81E-2</v>
      </c>
      <c r="M24" s="1">
        <v>111580691.73999999</v>
      </c>
      <c r="N24" t="s">
        <v>39</v>
      </c>
      <c r="O24">
        <f t="shared" si="1"/>
        <v>1.05</v>
      </c>
      <c r="P24" s="1">
        <f t="shared" si="2"/>
        <v>106267325.46666665</v>
      </c>
      <c r="Q24" s="2">
        <v>44939</v>
      </c>
      <c r="R24" s="8">
        <f t="shared" si="3"/>
        <v>2986111.8456133329</v>
      </c>
    </row>
    <row r="25" spans="1:38" x14ac:dyDescent="0.3">
      <c r="A25" t="s">
        <v>1807</v>
      </c>
      <c r="B25" t="s">
        <v>1808</v>
      </c>
      <c r="C25" t="s">
        <v>602</v>
      </c>
      <c r="D25" t="s">
        <v>20</v>
      </c>
      <c r="E25">
        <v>6</v>
      </c>
      <c r="F25">
        <v>8</v>
      </c>
      <c r="G25">
        <v>79.39</v>
      </c>
      <c r="H25" s="2">
        <v>44939</v>
      </c>
      <c r="I25" t="s">
        <v>15</v>
      </c>
      <c r="J25" t="s">
        <v>1567</v>
      </c>
      <c r="K25" s="12" t="str">
        <f t="shared" si="0"/>
        <v>https://www.nnip.com/en-INT/professional/funds/detail/LU0228882857</v>
      </c>
      <c r="L25" s="3">
        <v>2.2099999999999998E-2</v>
      </c>
      <c r="M25" s="1">
        <v>131222871.22</v>
      </c>
      <c r="N25" t="s">
        <v>15</v>
      </c>
      <c r="O25">
        <f t="shared" si="1"/>
        <v>1</v>
      </c>
      <c r="P25" s="1">
        <f t="shared" si="2"/>
        <v>131222871.22</v>
      </c>
      <c r="Q25" s="2">
        <v>44939</v>
      </c>
      <c r="R25" s="8">
        <f t="shared" si="3"/>
        <v>2900025.4539619996</v>
      </c>
    </row>
    <row r="26" spans="1:38" x14ac:dyDescent="0.3">
      <c r="A26" t="s">
        <v>1164</v>
      </c>
      <c r="B26" t="s">
        <v>432</v>
      </c>
      <c r="C26" t="s">
        <v>115</v>
      </c>
      <c r="D26" t="s">
        <v>14</v>
      </c>
      <c r="E26">
        <v>3</v>
      </c>
      <c r="F26">
        <v>8</v>
      </c>
      <c r="G26">
        <v>505.51</v>
      </c>
      <c r="H26" s="2">
        <v>44939</v>
      </c>
      <c r="I26" t="s">
        <v>15</v>
      </c>
      <c r="J26" t="s">
        <v>1165</v>
      </c>
      <c r="K26" s="12" t="str">
        <f t="shared" si="0"/>
        <v>https://www.nnip.com/en-INT/professional/funds/detail/LU0555023588</v>
      </c>
      <c r="L26" s="3">
        <v>4.8999999999999998E-3</v>
      </c>
      <c r="M26" s="1">
        <v>549428167.85000002</v>
      </c>
      <c r="N26" t="s">
        <v>15</v>
      </c>
      <c r="O26">
        <f t="shared" si="1"/>
        <v>1</v>
      </c>
      <c r="P26" s="1">
        <f t="shared" si="2"/>
        <v>549428167.85000002</v>
      </c>
      <c r="Q26" s="2">
        <v>44939</v>
      </c>
      <c r="R26" s="8">
        <f t="shared" si="3"/>
        <v>2692198.0224649999</v>
      </c>
    </row>
    <row r="27" spans="1:38" x14ac:dyDescent="0.3">
      <c r="A27" t="s">
        <v>1733</v>
      </c>
      <c r="B27" t="s">
        <v>94</v>
      </c>
      <c r="C27" t="s">
        <v>1734</v>
      </c>
      <c r="D27" t="s">
        <v>14</v>
      </c>
      <c r="E27">
        <v>4</v>
      </c>
      <c r="F27">
        <v>8</v>
      </c>
      <c r="G27">
        <v>133.1</v>
      </c>
      <c r="H27" s="2">
        <v>44939</v>
      </c>
      <c r="I27" t="s">
        <v>1307</v>
      </c>
      <c r="J27" t="s">
        <v>1735</v>
      </c>
      <c r="K27" s="12" t="str">
        <f t="shared" si="0"/>
        <v>https://www.nnip.com/en-INT/professional/funds/detail/LU0809294803</v>
      </c>
      <c r="L27" s="3">
        <v>1.8200000000000001E-2</v>
      </c>
      <c r="M27" s="1">
        <v>228137826.59</v>
      </c>
      <c r="N27" t="s">
        <v>1307</v>
      </c>
      <c r="O27">
        <f t="shared" si="1"/>
        <v>1.55</v>
      </c>
      <c r="P27" s="1">
        <f t="shared" si="2"/>
        <v>147185694.57419354</v>
      </c>
      <c r="Q27" s="2">
        <v>44939</v>
      </c>
      <c r="R27" s="8">
        <f t="shared" si="3"/>
        <v>2678779.6412503226</v>
      </c>
    </row>
    <row r="28" spans="1:38" x14ac:dyDescent="0.3">
      <c r="A28" t="s">
        <v>1049</v>
      </c>
      <c r="B28" t="s">
        <v>270</v>
      </c>
      <c r="C28" t="s">
        <v>115</v>
      </c>
      <c r="D28" t="s">
        <v>20</v>
      </c>
      <c r="E28">
        <v>6</v>
      </c>
      <c r="F28">
        <v>8</v>
      </c>
      <c r="G28">
        <v>869.85</v>
      </c>
      <c r="H28" s="2">
        <v>44939</v>
      </c>
      <c r="I28" t="s">
        <v>15</v>
      </c>
      <c r="J28" t="s">
        <v>1050</v>
      </c>
      <c r="K28" s="12" t="str">
        <f t="shared" si="0"/>
        <v>https://www.nnip.com/en-INT/professional/funds/detail/LU0191250090</v>
      </c>
      <c r="L28" s="3">
        <v>8.1000000000000013E-3</v>
      </c>
      <c r="M28" s="1">
        <v>323418980.87</v>
      </c>
      <c r="N28" t="s">
        <v>15</v>
      </c>
      <c r="O28">
        <f t="shared" si="1"/>
        <v>1</v>
      </c>
      <c r="P28" s="1">
        <f t="shared" si="2"/>
        <v>323418980.87</v>
      </c>
      <c r="Q28" s="2">
        <v>44939</v>
      </c>
      <c r="R28" s="8">
        <f t="shared" si="3"/>
        <v>2619693.7450470002</v>
      </c>
    </row>
    <row r="29" spans="1:38" x14ac:dyDescent="0.3">
      <c r="A29" t="s">
        <v>1955</v>
      </c>
      <c r="B29" t="s">
        <v>1928</v>
      </c>
      <c r="C29" t="s">
        <v>1956</v>
      </c>
      <c r="D29" t="s">
        <v>20</v>
      </c>
      <c r="E29">
        <v>6</v>
      </c>
      <c r="F29">
        <v>8</v>
      </c>
      <c r="G29">
        <v>14.11</v>
      </c>
      <c r="H29" s="2">
        <v>44938</v>
      </c>
      <c r="I29" t="s">
        <v>15</v>
      </c>
      <c r="J29" t="s">
        <v>576</v>
      </c>
      <c r="K29" s="12" t="str">
        <f t="shared" si="0"/>
        <v>https://www.nnip.com/en-INT/professional/funds/detail/NL0000292746</v>
      </c>
      <c r="L29" s="5">
        <v>6.8000000000000005E-3</v>
      </c>
      <c r="M29" s="1">
        <v>360558993.02999997</v>
      </c>
      <c r="N29" t="s">
        <v>15</v>
      </c>
      <c r="O29">
        <f t="shared" si="1"/>
        <v>1</v>
      </c>
      <c r="P29" s="1">
        <f t="shared" si="2"/>
        <v>360558993.02999997</v>
      </c>
      <c r="Q29" s="2">
        <v>44939</v>
      </c>
      <c r="R29" s="8">
        <f t="shared" si="3"/>
        <v>2451801.1526040002</v>
      </c>
    </row>
    <row r="30" spans="1:38" x14ac:dyDescent="0.3">
      <c r="A30" t="s">
        <v>649</v>
      </c>
      <c r="B30" t="s">
        <v>613</v>
      </c>
      <c r="C30" t="s">
        <v>115</v>
      </c>
      <c r="D30" t="s">
        <v>14</v>
      </c>
      <c r="E30">
        <v>3</v>
      </c>
      <c r="F30">
        <v>9</v>
      </c>
      <c r="G30" s="1">
        <v>4587.43</v>
      </c>
      <c r="H30" s="2">
        <v>44939</v>
      </c>
      <c r="I30" t="s">
        <v>15</v>
      </c>
      <c r="J30" t="s">
        <v>650</v>
      </c>
      <c r="K30" s="12" t="str">
        <f t="shared" si="0"/>
        <v>https://www.nnip.com/en-INT/professional/funds/detail/LU1365052627</v>
      </c>
      <c r="L30" s="3">
        <v>3.3E-3</v>
      </c>
      <c r="M30" s="1">
        <v>732003566.41999996</v>
      </c>
      <c r="N30" t="s">
        <v>15</v>
      </c>
      <c r="O30">
        <f t="shared" si="1"/>
        <v>1</v>
      </c>
      <c r="P30" s="1">
        <f t="shared" si="2"/>
        <v>732003566.41999996</v>
      </c>
      <c r="Q30" s="2">
        <v>44939</v>
      </c>
      <c r="R30" s="8">
        <f t="shared" si="3"/>
        <v>2415611.7691859999</v>
      </c>
    </row>
    <row r="31" spans="1:38" x14ac:dyDescent="0.3">
      <c r="A31" t="s">
        <v>1087</v>
      </c>
      <c r="B31" t="s">
        <v>270</v>
      </c>
      <c r="C31" t="s">
        <v>893</v>
      </c>
      <c r="D31" t="s">
        <v>20</v>
      </c>
      <c r="E31">
        <v>6</v>
      </c>
      <c r="F31">
        <v>8</v>
      </c>
      <c r="G31">
        <v>725.21</v>
      </c>
      <c r="H31" s="2">
        <v>44939</v>
      </c>
      <c r="I31" t="s">
        <v>15</v>
      </c>
      <c r="J31" t="s">
        <v>1088</v>
      </c>
      <c r="K31" s="12" t="str">
        <f t="shared" si="0"/>
        <v>https://www.nnip.com/en-INT/professional/funds/detail/LU0127786431</v>
      </c>
      <c r="L31" s="3">
        <v>1.8000000000000002E-2</v>
      </c>
      <c r="M31" s="1">
        <v>133769054.98</v>
      </c>
      <c r="N31" t="s">
        <v>15</v>
      </c>
      <c r="O31">
        <f t="shared" si="1"/>
        <v>1</v>
      </c>
      <c r="P31" s="1">
        <f t="shared" si="2"/>
        <v>133769054.98</v>
      </c>
      <c r="Q31" s="2">
        <v>44939</v>
      </c>
      <c r="R31" s="8">
        <f t="shared" si="3"/>
        <v>2407842.9896400003</v>
      </c>
    </row>
    <row r="32" spans="1:38" x14ac:dyDescent="0.3">
      <c r="A32" t="s">
        <v>131</v>
      </c>
      <c r="B32" t="s">
        <v>132</v>
      </c>
      <c r="C32" t="s">
        <v>133</v>
      </c>
      <c r="D32" t="s">
        <v>20</v>
      </c>
      <c r="E32">
        <v>6</v>
      </c>
      <c r="F32">
        <v>8</v>
      </c>
      <c r="G32" s="1">
        <v>51046.87</v>
      </c>
      <c r="H32" s="2">
        <v>44939</v>
      </c>
      <c r="I32" t="s">
        <v>134</v>
      </c>
      <c r="J32" t="s">
        <v>135</v>
      </c>
      <c r="K32" s="12" t="str">
        <f t="shared" si="0"/>
        <v>https://www.nnip.com/en-INT/professional/funds/detail/LU1041502920</v>
      </c>
      <c r="L32" s="3">
        <v>1.3899999999999999E-2</v>
      </c>
      <c r="M32" s="1">
        <v>835205978.42999995</v>
      </c>
      <c r="N32" t="s">
        <v>134</v>
      </c>
      <c r="O32">
        <f t="shared" si="1"/>
        <v>4.95</v>
      </c>
      <c r="P32" s="1">
        <f t="shared" si="2"/>
        <v>168728480.49090907</v>
      </c>
      <c r="Q32" s="2">
        <v>44939</v>
      </c>
      <c r="R32" s="8">
        <f t="shared" si="3"/>
        <v>2345325.8788236361</v>
      </c>
    </row>
    <row r="33" spans="1:41" x14ac:dyDescent="0.3">
      <c r="A33" t="s">
        <v>1817</v>
      </c>
      <c r="B33" t="s">
        <v>1818</v>
      </c>
      <c r="C33" t="s">
        <v>893</v>
      </c>
      <c r="D33" t="s">
        <v>32</v>
      </c>
      <c r="E33">
        <v>4</v>
      </c>
      <c r="F33">
        <v>8</v>
      </c>
      <c r="G33">
        <v>77.48</v>
      </c>
      <c r="H33" s="2">
        <v>44939</v>
      </c>
      <c r="I33" t="s">
        <v>15</v>
      </c>
      <c r="J33" t="s">
        <v>1567</v>
      </c>
      <c r="K33" s="12" t="str">
        <f t="shared" si="0"/>
        <v>https://www.nnip.com/en-INT/professional/funds/detail/LU0456303071</v>
      </c>
      <c r="L33" s="3">
        <v>2.2200000000000001E-2</v>
      </c>
      <c r="M33" s="1">
        <v>104590256.56999999</v>
      </c>
      <c r="N33" t="s">
        <v>15</v>
      </c>
      <c r="O33">
        <f t="shared" si="1"/>
        <v>1</v>
      </c>
      <c r="P33" s="1">
        <f t="shared" si="2"/>
        <v>104590256.56999999</v>
      </c>
      <c r="Q33" s="2">
        <v>44939</v>
      </c>
      <c r="R33" s="8">
        <f t="shared" si="3"/>
        <v>2321903.6958539998</v>
      </c>
    </row>
    <row r="34" spans="1:41" x14ac:dyDescent="0.3">
      <c r="A34" t="s">
        <v>854</v>
      </c>
      <c r="B34" t="s">
        <v>337</v>
      </c>
      <c r="C34" t="s">
        <v>115</v>
      </c>
      <c r="D34" t="s">
        <v>14</v>
      </c>
      <c r="E34">
        <v>3</v>
      </c>
      <c r="F34">
        <v>8</v>
      </c>
      <c r="G34" s="1">
        <v>1966.55</v>
      </c>
      <c r="H34" s="2">
        <v>44939</v>
      </c>
      <c r="I34" t="s">
        <v>15</v>
      </c>
      <c r="J34" t="s">
        <v>855</v>
      </c>
      <c r="K34" s="12" t="str">
        <f t="shared" si="0"/>
        <v>https://www.nnip.com/en-INT/professional/funds/detail/LU0555026250</v>
      </c>
      <c r="L34" s="3">
        <v>4.8999999999999998E-3</v>
      </c>
      <c r="M34" s="1">
        <v>453902445.13</v>
      </c>
      <c r="N34" t="s">
        <v>15</v>
      </c>
      <c r="O34">
        <f t="shared" si="1"/>
        <v>1</v>
      </c>
      <c r="P34" s="1">
        <f t="shared" si="2"/>
        <v>453902445.13</v>
      </c>
      <c r="Q34" s="2">
        <v>44939</v>
      </c>
      <c r="R34" s="8">
        <f t="shared" si="3"/>
        <v>2224121.981137</v>
      </c>
    </row>
    <row r="35" spans="1:41" x14ac:dyDescent="0.3">
      <c r="A35" t="s">
        <v>1366</v>
      </c>
      <c r="B35" t="s">
        <v>270</v>
      </c>
      <c r="C35" t="s">
        <v>1196</v>
      </c>
      <c r="D35" t="s">
        <v>20</v>
      </c>
      <c r="E35">
        <v>6</v>
      </c>
      <c r="F35">
        <v>8</v>
      </c>
      <c r="G35">
        <v>298.70999999999998</v>
      </c>
      <c r="H35" s="2">
        <v>44939</v>
      </c>
      <c r="I35" t="s">
        <v>15</v>
      </c>
      <c r="J35" t="s">
        <v>1367</v>
      </c>
      <c r="K35" s="12" t="str">
        <f t="shared" si="0"/>
        <v>https://www.nnip.com/en-INT/professional/funds/detail/LU0407160505</v>
      </c>
      <c r="L35" s="3">
        <v>1.7100000000000001E-2</v>
      </c>
      <c r="M35" s="1">
        <v>129453556.18000001</v>
      </c>
      <c r="N35" t="s">
        <v>15</v>
      </c>
      <c r="O35">
        <f t="shared" si="1"/>
        <v>1</v>
      </c>
      <c r="P35" s="1">
        <f t="shared" si="2"/>
        <v>129453556.18000001</v>
      </c>
      <c r="Q35" s="2">
        <v>44939</v>
      </c>
      <c r="R35" s="8">
        <f t="shared" si="3"/>
        <v>2213655.8106780001</v>
      </c>
    </row>
    <row r="36" spans="1:41" x14ac:dyDescent="0.3">
      <c r="A36" t="s">
        <v>619</v>
      </c>
      <c r="B36" t="s">
        <v>97</v>
      </c>
      <c r="C36" t="s">
        <v>309</v>
      </c>
      <c r="D36" t="s">
        <v>14</v>
      </c>
      <c r="E36">
        <v>4</v>
      </c>
      <c r="F36">
        <v>8</v>
      </c>
      <c r="G36" s="1">
        <v>4810.47</v>
      </c>
      <c r="H36" s="2">
        <v>44939</v>
      </c>
      <c r="I36" t="s">
        <v>15</v>
      </c>
      <c r="J36" t="s">
        <v>620</v>
      </c>
      <c r="K36" s="12" t="str">
        <f t="shared" si="0"/>
        <v>https://www.nnip.com/en-INT/professional/funds/detail/LU0555020725</v>
      </c>
      <c r="L36" s="3">
        <v>9.1000000000000004E-3</v>
      </c>
      <c r="M36" s="1">
        <v>241904024.49000001</v>
      </c>
      <c r="N36" t="s">
        <v>15</v>
      </c>
      <c r="O36">
        <f t="shared" si="1"/>
        <v>1</v>
      </c>
      <c r="P36" s="1">
        <f t="shared" si="2"/>
        <v>241904024.49000001</v>
      </c>
      <c r="Q36" s="2">
        <v>44939</v>
      </c>
      <c r="R36" s="8">
        <f t="shared" si="3"/>
        <v>2201326.6228590002</v>
      </c>
      <c r="AL36" s="9" t="s">
        <v>2010</v>
      </c>
    </row>
    <row r="37" spans="1:41" x14ac:dyDescent="0.3">
      <c r="A37" t="s">
        <v>1186</v>
      </c>
      <c r="B37" t="s">
        <v>340</v>
      </c>
      <c r="C37" t="s">
        <v>115</v>
      </c>
      <c r="D37" t="s">
        <v>14</v>
      </c>
      <c r="E37">
        <v>3</v>
      </c>
      <c r="F37">
        <v>9</v>
      </c>
      <c r="G37">
        <v>465.4</v>
      </c>
      <c r="H37" s="2">
        <v>44939</v>
      </c>
      <c r="I37" t="s">
        <v>15</v>
      </c>
      <c r="J37" t="s">
        <v>671</v>
      </c>
      <c r="K37" s="12" t="str">
        <f t="shared" si="0"/>
        <v>https://www.nnip.com/en-INT/professional/funds/detail/LU1922482994</v>
      </c>
      <c r="L37" s="3">
        <v>3.3E-3</v>
      </c>
      <c r="M37" s="1">
        <v>652132734.57000005</v>
      </c>
      <c r="N37" t="s">
        <v>15</v>
      </c>
      <c r="O37">
        <f t="shared" si="1"/>
        <v>1</v>
      </c>
      <c r="P37" s="1">
        <f t="shared" si="2"/>
        <v>652132734.57000005</v>
      </c>
      <c r="Q37" s="2">
        <v>44939</v>
      </c>
      <c r="R37" s="8">
        <f t="shared" si="3"/>
        <v>2152038.0240810001</v>
      </c>
      <c r="AL37" s="9" t="s">
        <v>2012</v>
      </c>
    </row>
    <row r="38" spans="1:41" x14ac:dyDescent="0.3">
      <c r="A38" t="s">
        <v>1751</v>
      </c>
      <c r="B38" t="s">
        <v>97</v>
      </c>
      <c r="C38" t="s">
        <v>1306</v>
      </c>
      <c r="D38" t="s">
        <v>14</v>
      </c>
      <c r="E38">
        <v>4</v>
      </c>
      <c r="F38">
        <v>8</v>
      </c>
      <c r="G38">
        <v>115.92</v>
      </c>
      <c r="H38" s="2">
        <v>44939</v>
      </c>
      <c r="I38" t="s">
        <v>1307</v>
      </c>
      <c r="J38" t="s">
        <v>1735</v>
      </c>
      <c r="K38" s="12" t="str">
        <f t="shared" si="0"/>
        <v>https://www.nnip.com/en-INT/professional/funds/detail/LU0809294639</v>
      </c>
      <c r="L38" s="3">
        <v>1.83E-2</v>
      </c>
      <c r="M38" s="1">
        <v>180738134.44</v>
      </c>
      <c r="N38" t="s">
        <v>1307</v>
      </c>
      <c r="O38">
        <f t="shared" si="1"/>
        <v>1.55</v>
      </c>
      <c r="P38" s="1">
        <f t="shared" si="2"/>
        <v>116605248.02580644</v>
      </c>
      <c r="Q38" s="2">
        <v>44939</v>
      </c>
      <c r="R38" s="8">
        <f t="shared" si="3"/>
        <v>2133876.0388722578</v>
      </c>
    </row>
    <row r="39" spans="1:41" x14ac:dyDescent="0.3">
      <c r="A39" t="s">
        <v>1847</v>
      </c>
      <c r="B39" t="s">
        <v>1848</v>
      </c>
      <c r="C39" t="s">
        <v>893</v>
      </c>
      <c r="D39" t="s">
        <v>32</v>
      </c>
      <c r="E39">
        <v>4</v>
      </c>
      <c r="F39">
        <v>8</v>
      </c>
      <c r="G39">
        <v>60.18</v>
      </c>
      <c r="H39" s="2">
        <v>44939</v>
      </c>
      <c r="I39" t="s">
        <v>15</v>
      </c>
      <c r="J39" t="s">
        <v>1567</v>
      </c>
      <c r="K39" s="12" t="str">
        <f t="shared" si="0"/>
        <v>https://www.nnip.com/en-INT/professional/funds/detail/LU0456303154</v>
      </c>
      <c r="L39" s="3">
        <v>0.02</v>
      </c>
      <c r="M39" s="1">
        <v>105503897.12</v>
      </c>
      <c r="N39" t="s">
        <v>15</v>
      </c>
      <c r="O39">
        <f t="shared" si="1"/>
        <v>1</v>
      </c>
      <c r="P39" s="1">
        <f t="shared" si="2"/>
        <v>105503897.12</v>
      </c>
      <c r="Q39" s="2">
        <v>44939</v>
      </c>
      <c r="R39" s="8">
        <f t="shared" si="3"/>
        <v>2110077.9424000001</v>
      </c>
      <c r="AL39" t="s">
        <v>2014</v>
      </c>
      <c r="AO39" s="5">
        <f>(93249297+7719030)/(306056156+18111925)</f>
        <v>0.31146905854682222</v>
      </c>
    </row>
    <row r="40" spans="1:41" x14ac:dyDescent="0.3">
      <c r="A40" t="s">
        <v>905</v>
      </c>
      <c r="B40" t="s">
        <v>258</v>
      </c>
      <c r="C40" t="s">
        <v>788</v>
      </c>
      <c r="D40" t="s">
        <v>14</v>
      </c>
      <c r="E40">
        <v>4</v>
      </c>
      <c r="F40">
        <v>6</v>
      </c>
      <c r="G40" s="1">
        <v>1459.09</v>
      </c>
      <c r="H40" s="2">
        <v>44939</v>
      </c>
      <c r="I40" t="s">
        <v>39</v>
      </c>
      <c r="J40" t="s">
        <v>906</v>
      </c>
      <c r="K40" s="12" t="str">
        <f t="shared" si="0"/>
        <v>https://www.nnip.com/en-INT/professional/funds/detail/LU0546920488</v>
      </c>
      <c r="L40" s="3">
        <v>9.4999999999999998E-3</v>
      </c>
      <c r="M40" s="1">
        <v>230957135.22999999</v>
      </c>
      <c r="N40" t="s">
        <v>39</v>
      </c>
      <c r="O40">
        <f t="shared" si="1"/>
        <v>1.05</v>
      </c>
      <c r="P40" s="1">
        <f t="shared" si="2"/>
        <v>219959176.40952379</v>
      </c>
      <c r="Q40" s="2">
        <v>44939</v>
      </c>
      <c r="R40" s="8">
        <f t="shared" si="3"/>
        <v>2089612.175890476</v>
      </c>
      <c r="AL40" t="s">
        <v>2015</v>
      </c>
    </row>
    <row r="41" spans="1:41" x14ac:dyDescent="0.3">
      <c r="A41" t="s">
        <v>680</v>
      </c>
      <c r="B41" t="s">
        <v>681</v>
      </c>
      <c r="C41" t="s">
        <v>149</v>
      </c>
      <c r="D41" t="s">
        <v>14</v>
      </c>
      <c r="E41">
        <v>4</v>
      </c>
      <c r="F41">
        <v>6</v>
      </c>
      <c r="G41" s="1">
        <v>4271.7700000000004</v>
      </c>
      <c r="H41" s="2">
        <v>44939</v>
      </c>
      <c r="I41" t="s">
        <v>15</v>
      </c>
      <c r="J41" t="s">
        <v>375</v>
      </c>
      <c r="K41" s="12" t="str">
        <f t="shared" si="0"/>
        <v>https://www.nnip.com/en-INT/professional/funds/detail/LU1137489743</v>
      </c>
      <c r="L41" s="3">
        <v>8.6999999999999994E-3</v>
      </c>
      <c r="M41" s="1">
        <v>233922488.56999999</v>
      </c>
      <c r="N41" t="s">
        <v>15</v>
      </c>
      <c r="O41">
        <f t="shared" si="1"/>
        <v>1</v>
      </c>
      <c r="P41" s="1">
        <f t="shared" si="2"/>
        <v>233922488.56999999</v>
      </c>
      <c r="Q41" s="2">
        <v>44939</v>
      </c>
      <c r="R41" s="8">
        <f t="shared" si="3"/>
        <v>2035125.6505589997</v>
      </c>
    </row>
    <row r="42" spans="1:41" x14ac:dyDescent="0.3">
      <c r="A42" t="s">
        <v>155</v>
      </c>
      <c r="B42" t="s">
        <v>156</v>
      </c>
      <c r="C42" t="s">
        <v>133</v>
      </c>
      <c r="D42" t="s">
        <v>14</v>
      </c>
      <c r="E42">
        <v>3</v>
      </c>
      <c r="F42">
        <v>6</v>
      </c>
      <c r="G42" s="1">
        <v>29355.84</v>
      </c>
      <c r="H42" s="2">
        <v>44939</v>
      </c>
      <c r="I42" t="s">
        <v>134</v>
      </c>
      <c r="J42" t="s">
        <v>135</v>
      </c>
      <c r="K42" s="12" t="str">
        <f t="shared" si="0"/>
        <v>https://www.nnip.com/en-INT/professional/funds/detail/LU1041501872</v>
      </c>
      <c r="L42" s="3">
        <v>6.6E-3</v>
      </c>
      <c r="M42" s="1">
        <v>1478114349.6300001</v>
      </c>
      <c r="N42" t="s">
        <v>134</v>
      </c>
      <c r="O42">
        <f t="shared" si="1"/>
        <v>4.95</v>
      </c>
      <c r="P42" s="1">
        <f t="shared" si="2"/>
        <v>298608959.52121216</v>
      </c>
      <c r="Q42" s="2">
        <v>44939</v>
      </c>
      <c r="R42" s="8">
        <f t="shared" si="3"/>
        <v>1970819.1328400003</v>
      </c>
    </row>
    <row r="43" spans="1:41" x14ac:dyDescent="0.3">
      <c r="A43" t="s">
        <v>946</v>
      </c>
      <c r="B43" t="s">
        <v>594</v>
      </c>
      <c r="C43" t="s">
        <v>947</v>
      </c>
      <c r="D43" t="s">
        <v>530</v>
      </c>
      <c r="E43">
        <v>1</v>
      </c>
      <c r="F43">
        <v>8</v>
      </c>
      <c r="G43" s="1">
        <v>1219.99</v>
      </c>
      <c r="H43" s="2">
        <v>44939</v>
      </c>
      <c r="I43" t="s">
        <v>15</v>
      </c>
      <c r="J43" t="s">
        <v>948</v>
      </c>
      <c r="K43" s="12" t="str">
        <f t="shared" si="0"/>
        <v>https://www.nnip.com/en-INT/professional/funds/detail/LU0245567606</v>
      </c>
      <c r="L43" s="3">
        <v>1.1000000000000001E-3</v>
      </c>
      <c r="M43" s="1">
        <v>1680755165.9400001</v>
      </c>
      <c r="N43" t="s">
        <v>15</v>
      </c>
      <c r="O43">
        <f t="shared" si="1"/>
        <v>1</v>
      </c>
      <c r="P43" s="1">
        <f t="shared" si="2"/>
        <v>1680755165.9400001</v>
      </c>
      <c r="Q43" s="2">
        <v>44939</v>
      </c>
      <c r="R43" s="11">
        <f t="shared" si="3"/>
        <v>1848830.6825340001</v>
      </c>
    </row>
    <row r="44" spans="1:41" x14ac:dyDescent="0.3">
      <c r="A44" t="s">
        <v>740</v>
      </c>
      <c r="B44" t="s">
        <v>97</v>
      </c>
      <c r="C44" t="s">
        <v>741</v>
      </c>
      <c r="D44" t="s">
        <v>14</v>
      </c>
      <c r="E44">
        <v>4</v>
      </c>
      <c r="F44">
        <v>8</v>
      </c>
      <c r="G44" s="1">
        <v>3712.18</v>
      </c>
      <c r="H44" s="2">
        <v>44939</v>
      </c>
      <c r="I44" t="s">
        <v>15</v>
      </c>
      <c r="J44" t="s">
        <v>742</v>
      </c>
      <c r="K44" s="12" t="str">
        <f t="shared" si="0"/>
        <v>https://www.nnip.com/en-INT/professional/funds/detail/LU1044755400</v>
      </c>
      <c r="L44" s="3">
        <v>1.5E-3</v>
      </c>
      <c r="M44" s="1">
        <v>1226345329.0999999</v>
      </c>
      <c r="N44" t="s">
        <v>15</v>
      </c>
      <c r="O44">
        <f t="shared" si="1"/>
        <v>1</v>
      </c>
      <c r="P44" s="1">
        <f t="shared" si="2"/>
        <v>1226345329.0999999</v>
      </c>
      <c r="Q44" s="2">
        <v>44939</v>
      </c>
      <c r="R44" s="8">
        <f t="shared" si="3"/>
        <v>1839517.9936499998</v>
      </c>
    </row>
    <row r="45" spans="1:41" x14ac:dyDescent="0.3">
      <c r="A45" t="s">
        <v>670</v>
      </c>
      <c r="B45" t="s">
        <v>526</v>
      </c>
      <c r="C45" t="s">
        <v>115</v>
      </c>
      <c r="D45" t="s">
        <v>14</v>
      </c>
      <c r="E45">
        <v>3</v>
      </c>
      <c r="F45">
        <v>9</v>
      </c>
      <c r="G45" s="1">
        <v>4344.0200000000004</v>
      </c>
      <c r="H45" s="2">
        <v>44939</v>
      </c>
      <c r="I45" t="s">
        <v>15</v>
      </c>
      <c r="J45" t="s">
        <v>671</v>
      </c>
      <c r="K45" s="12" t="str">
        <f t="shared" si="0"/>
        <v>https://www.nnip.com/en-INT/professional/funds/detail/LU2102358178</v>
      </c>
      <c r="L45" s="3">
        <v>3.3E-3</v>
      </c>
      <c r="M45" s="1">
        <v>520375288.12</v>
      </c>
      <c r="N45" t="s">
        <v>15</v>
      </c>
      <c r="O45">
        <f t="shared" si="1"/>
        <v>1</v>
      </c>
      <c r="P45" s="1">
        <f t="shared" si="2"/>
        <v>520375288.12</v>
      </c>
      <c r="Q45" s="2">
        <v>44939</v>
      </c>
      <c r="R45" s="8">
        <f t="shared" si="3"/>
        <v>1717238.450796</v>
      </c>
    </row>
    <row r="46" spans="1:41" x14ac:dyDescent="0.3">
      <c r="A46" t="s">
        <v>148</v>
      </c>
      <c r="B46" t="s">
        <v>111</v>
      </c>
      <c r="C46" t="s">
        <v>149</v>
      </c>
      <c r="D46" t="s">
        <v>14</v>
      </c>
      <c r="E46">
        <v>4</v>
      </c>
      <c r="F46">
        <v>6</v>
      </c>
      <c r="G46" s="1">
        <v>39473.67</v>
      </c>
      <c r="H46" s="2">
        <v>44939</v>
      </c>
      <c r="I46" t="s">
        <v>15</v>
      </c>
      <c r="J46" t="s">
        <v>113</v>
      </c>
      <c r="K46" s="12" t="str">
        <f t="shared" si="0"/>
        <v>https://www.nnip.com/en-INT/professional/funds/detail/LU0228524343</v>
      </c>
      <c r="L46" s="3">
        <v>9.1000000000000004E-3</v>
      </c>
      <c r="M46" s="1">
        <v>186594310.09999999</v>
      </c>
      <c r="N46" t="s">
        <v>15</v>
      </c>
      <c r="O46">
        <f t="shared" si="1"/>
        <v>1</v>
      </c>
      <c r="P46" s="1">
        <f t="shared" si="2"/>
        <v>186594310.09999999</v>
      </c>
      <c r="Q46" s="2">
        <v>44939</v>
      </c>
      <c r="R46" s="8">
        <f t="shared" si="3"/>
        <v>1698008.2219100001</v>
      </c>
    </row>
    <row r="47" spans="1:41" x14ac:dyDescent="0.3">
      <c r="A47" t="s">
        <v>1740</v>
      </c>
      <c r="B47" t="s">
        <v>94</v>
      </c>
      <c r="C47" t="s">
        <v>1741</v>
      </c>
      <c r="D47" t="s">
        <v>14</v>
      </c>
      <c r="E47">
        <v>4</v>
      </c>
      <c r="F47">
        <v>8</v>
      </c>
      <c r="G47">
        <v>128.07</v>
      </c>
      <c r="H47" s="2">
        <v>44939</v>
      </c>
      <c r="I47" t="s">
        <v>39</v>
      </c>
      <c r="J47" t="s">
        <v>857</v>
      </c>
      <c r="K47" s="12" t="str">
        <f t="shared" si="0"/>
        <v>https://www.nnip.com/en-INT/professional/funds/detail/LU1121988650</v>
      </c>
      <c r="L47" s="3">
        <v>2.8300000000000002E-2</v>
      </c>
      <c r="M47" s="1">
        <v>62938223.859999999</v>
      </c>
      <c r="N47" t="s">
        <v>39</v>
      </c>
      <c r="O47">
        <f t="shared" si="1"/>
        <v>1.05</v>
      </c>
      <c r="P47" s="1">
        <f t="shared" si="2"/>
        <v>59941165.580952376</v>
      </c>
      <c r="Q47" s="2">
        <v>44939</v>
      </c>
      <c r="R47" s="8">
        <f t="shared" si="3"/>
        <v>1696334.9859409523</v>
      </c>
    </row>
    <row r="48" spans="1:41" x14ac:dyDescent="0.3">
      <c r="A48" t="s">
        <v>1771</v>
      </c>
      <c r="B48" t="s">
        <v>258</v>
      </c>
      <c r="C48" t="s">
        <v>1253</v>
      </c>
      <c r="D48" t="s">
        <v>14</v>
      </c>
      <c r="E48">
        <v>4</v>
      </c>
      <c r="F48">
        <v>6</v>
      </c>
      <c r="G48">
        <v>99.15</v>
      </c>
      <c r="H48" s="2">
        <v>44939</v>
      </c>
      <c r="I48" t="s">
        <v>39</v>
      </c>
      <c r="J48" t="s">
        <v>1772</v>
      </c>
      <c r="K48" s="12" t="str">
        <f t="shared" si="0"/>
        <v>https://www.nnip.com/en-INT/professional/funds/detail/LU0546920728</v>
      </c>
      <c r="L48" s="3">
        <v>1.2E-2</v>
      </c>
      <c r="M48" s="1">
        <v>145963968.97</v>
      </c>
      <c r="N48" t="s">
        <v>39</v>
      </c>
      <c r="O48">
        <f t="shared" si="1"/>
        <v>1.05</v>
      </c>
      <c r="P48" s="1">
        <f t="shared" si="2"/>
        <v>139013303.78095236</v>
      </c>
      <c r="Q48" s="2">
        <v>44939</v>
      </c>
      <c r="R48" s="8">
        <f t="shared" si="3"/>
        <v>1668159.6453714285</v>
      </c>
    </row>
    <row r="49" spans="1:18" x14ac:dyDescent="0.3">
      <c r="A49" t="s">
        <v>364</v>
      </c>
      <c r="B49" t="s">
        <v>365</v>
      </c>
      <c r="C49" t="s">
        <v>159</v>
      </c>
      <c r="D49" t="s">
        <v>14</v>
      </c>
      <c r="E49">
        <v>5</v>
      </c>
      <c r="F49">
        <v>8</v>
      </c>
      <c r="G49" s="1">
        <v>6569.39</v>
      </c>
      <c r="H49" s="2">
        <v>44939</v>
      </c>
      <c r="I49" t="s">
        <v>39</v>
      </c>
      <c r="J49" t="s">
        <v>366</v>
      </c>
      <c r="K49" s="12" t="str">
        <f t="shared" si="0"/>
        <v>https://www.nnip.com/en-INT/professional/funds/detail/LU0990547431</v>
      </c>
      <c r="L49" s="3">
        <v>8.8000000000000005E-3</v>
      </c>
      <c r="M49" s="1">
        <v>196813972.69999999</v>
      </c>
      <c r="N49" t="s">
        <v>39</v>
      </c>
      <c r="O49">
        <f t="shared" si="1"/>
        <v>1.05</v>
      </c>
      <c r="P49" s="1">
        <f t="shared" si="2"/>
        <v>187441878.76190475</v>
      </c>
      <c r="Q49" s="2">
        <v>44939</v>
      </c>
      <c r="R49" s="8">
        <f t="shared" si="3"/>
        <v>1649488.533104762</v>
      </c>
    </row>
    <row r="50" spans="1:18" x14ac:dyDescent="0.3">
      <c r="A50" t="s">
        <v>1083</v>
      </c>
      <c r="B50" t="s">
        <v>44</v>
      </c>
      <c r="C50" t="s">
        <v>115</v>
      </c>
      <c r="D50" t="s">
        <v>20</v>
      </c>
      <c r="E50">
        <v>6</v>
      </c>
      <c r="F50">
        <v>8</v>
      </c>
      <c r="G50">
        <v>735.37</v>
      </c>
      <c r="H50" s="2">
        <v>44939</v>
      </c>
      <c r="I50" t="s">
        <v>15</v>
      </c>
      <c r="J50" t="s">
        <v>223</v>
      </c>
      <c r="K50" s="12" t="str">
        <f t="shared" si="0"/>
        <v>https://www.nnip.com/en-INT/professional/funds/detail/LU0191250504</v>
      </c>
      <c r="L50" s="3">
        <v>8.1000000000000013E-3</v>
      </c>
      <c r="M50" s="1">
        <v>199206824.09999999</v>
      </c>
      <c r="N50" t="s">
        <v>15</v>
      </c>
      <c r="O50">
        <f t="shared" si="1"/>
        <v>1</v>
      </c>
      <c r="P50" s="1">
        <f t="shared" si="2"/>
        <v>199206824.09999999</v>
      </c>
      <c r="Q50" s="2">
        <v>44939</v>
      </c>
      <c r="R50" s="8">
        <f t="shared" si="3"/>
        <v>1613575.2752100001</v>
      </c>
    </row>
    <row r="51" spans="1:18" x14ac:dyDescent="0.3">
      <c r="A51" t="s">
        <v>66</v>
      </c>
      <c r="B51" t="s">
        <v>67</v>
      </c>
      <c r="C51" t="s">
        <v>68</v>
      </c>
      <c r="D51" t="s">
        <v>20</v>
      </c>
      <c r="E51">
        <v>5</v>
      </c>
      <c r="F51">
        <v>8</v>
      </c>
      <c r="G51" s="1">
        <v>188048.91</v>
      </c>
      <c r="H51" s="2">
        <v>44939</v>
      </c>
      <c r="I51" t="s">
        <v>50</v>
      </c>
      <c r="J51" t="s">
        <v>69</v>
      </c>
      <c r="K51" s="12" t="str">
        <f t="shared" si="0"/>
        <v>https://www.nnip.com/en-INT/professional/funds/detail/LU1086912471</v>
      </c>
      <c r="L51" s="3">
        <v>1.1899999999999999E-2</v>
      </c>
      <c r="M51" s="1">
        <v>3252473612.8400002</v>
      </c>
      <c r="N51" t="s">
        <v>50</v>
      </c>
      <c r="O51">
        <f t="shared" si="1"/>
        <v>24.74</v>
      </c>
      <c r="P51" s="1">
        <f t="shared" si="2"/>
        <v>131466192.91996768</v>
      </c>
      <c r="Q51" s="2">
        <v>44939</v>
      </c>
      <c r="R51" s="8">
        <f t="shared" si="3"/>
        <v>1564447.6957476153</v>
      </c>
    </row>
    <row r="52" spans="1:18" x14ac:dyDescent="0.3">
      <c r="A52" t="s">
        <v>826</v>
      </c>
      <c r="B52" t="s">
        <v>94</v>
      </c>
      <c r="C52" t="s">
        <v>827</v>
      </c>
      <c r="D52" t="s">
        <v>14</v>
      </c>
      <c r="E52">
        <v>4</v>
      </c>
      <c r="F52">
        <v>8</v>
      </c>
      <c r="G52" s="1">
        <v>2319.69</v>
      </c>
      <c r="H52" s="2">
        <v>44939</v>
      </c>
      <c r="I52" t="s">
        <v>646</v>
      </c>
      <c r="J52" t="s">
        <v>127</v>
      </c>
      <c r="K52" s="12" t="str">
        <f t="shared" si="0"/>
        <v>https://www.nnip.com/en-INT/professional/funds/detail/LU2079117805</v>
      </c>
      <c r="L52" s="3">
        <v>2.8300000000000002E-2</v>
      </c>
      <c r="M52" s="1">
        <v>1018014956.36</v>
      </c>
      <c r="N52" t="s">
        <v>646</v>
      </c>
      <c r="O52">
        <f t="shared" si="1"/>
        <v>18.54</v>
      </c>
      <c r="P52" s="1">
        <f t="shared" si="2"/>
        <v>54909113.07227616</v>
      </c>
      <c r="Q52" s="2">
        <v>44939</v>
      </c>
      <c r="R52" s="8">
        <f t="shared" si="3"/>
        <v>1553927.8999454156</v>
      </c>
    </row>
    <row r="53" spans="1:18" x14ac:dyDescent="0.3">
      <c r="A53" t="s">
        <v>425</v>
      </c>
      <c r="B53" t="s">
        <v>30</v>
      </c>
      <c r="C53" t="s">
        <v>115</v>
      </c>
      <c r="D53" t="s">
        <v>32</v>
      </c>
      <c r="E53">
        <v>4</v>
      </c>
      <c r="F53">
        <v>8</v>
      </c>
      <c r="G53" s="1">
        <v>5963.97</v>
      </c>
      <c r="H53" s="2">
        <v>44939</v>
      </c>
      <c r="I53" t="s">
        <v>15</v>
      </c>
      <c r="J53" t="s">
        <v>426</v>
      </c>
      <c r="K53" s="12" t="str">
        <f t="shared" si="0"/>
        <v>https://www.nnip.com/en-INT/professional/funds/detail/LU0809674202</v>
      </c>
      <c r="L53" s="3">
        <v>6.7000000000000002E-3</v>
      </c>
      <c r="M53" s="1">
        <v>229556181.75999999</v>
      </c>
      <c r="N53" t="s">
        <v>15</v>
      </c>
      <c r="O53">
        <f t="shared" si="1"/>
        <v>1</v>
      </c>
      <c r="P53" s="1">
        <f t="shared" si="2"/>
        <v>229556181.75999999</v>
      </c>
      <c r="Q53" s="2">
        <v>44939</v>
      </c>
      <c r="R53" s="8">
        <f t="shared" si="3"/>
        <v>1538026.4177919999</v>
      </c>
    </row>
    <row r="54" spans="1:18" x14ac:dyDescent="0.3">
      <c r="A54" t="s">
        <v>1182</v>
      </c>
      <c r="B54" t="s">
        <v>235</v>
      </c>
      <c r="C54" t="s">
        <v>893</v>
      </c>
      <c r="D54" t="s">
        <v>20</v>
      </c>
      <c r="E54">
        <v>6</v>
      </c>
      <c r="F54">
        <v>8</v>
      </c>
      <c r="G54">
        <v>466.32</v>
      </c>
      <c r="H54" s="2">
        <v>44939</v>
      </c>
      <c r="I54" t="s">
        <v>15</v>
      </c>
      <c r="J54" t="s">
        <v>1183</v>
      </c>
      <c r="K54" s="12" t="str">
        <f t="shared" si="0"/>
        <v>https://www.nnip.com/en-INT/professional/funds/detail/LU0991964320</v>
      </c>
      <c r="L54" s="3">
        <v>1.8000000000000002E-2</v>
      </c>
      <c r="M54" s="1">
        <v>85422875.189999998</v>
      </c>
      <c r="N54" t="s">
        <v>15</v>
      </c>
      <c r="O54">
        <f t="shared" si="1"/>
        <v>1</v>
      </c>
      <c r="P54" s="1">
        <f t="shared" si="2"/>
        <v>85422875.189999998</v>
      </c>
      <c r="Q54" s="2">
        <v>44939</v>
      </c>
      <c r="R54" s="8">
        <f t="shared" si="3"/>
        <v>1537611.7534200002</v>
      </c>
    </row>
    <row r="55" spans="1:18" x14ac:dyDescent="0.3">
      <c r="A55" t="s">
        <v>1209</v>
      </c>
      <c r="B55" t="s">
        <v>108</v>
      </c>
      <c r="C55" t="s">
        <v>1210</v>
      </c>
      <c r="D55" t="s">
        <v>20</v>
      </c>
      <c r="E55">
        <v>6</v>
      </c>
      <c r="F55">
        <v>8</v>
      </c>
      <c r="G55">
        <v>428.91</v>
      </c>
      <c r="H55" s="2">
        <v>44939</v>
      </c>
      <c r="I55" t="s">
        <v>39</v>
      </c>
      <c r="J55" t="s">
        <v>647</v>
      </c>
      <c r="K55" s="12" t="str">
        <f t="shared" si="0"/>
        <v>https://www.nnip.com/en-INT/professional/funds/detail/LU0955566046</v>
      </c>
      <c r="L55" s="3">
        <v>3.3000000000000002E-2</v>
      </c>
      <c r="M55" s="1">
        <v>45023569.310000002</v>
      </c>
      <c r="N55" t="s">
        <v>39</v>
      </c>
      <c r="O55">
        <f t="shared" si="1"/>
        <v>1.05</v>
      </c>
      <c r="P55" s="1">
        <f t="shared" si="2"/>
        <v>42879589.819047622</v>
      </c>
      <c r="Q55" s="2">
        <v>44939</v>
      </c>
      <c r="R55" s="8">
        <f t="shared" si="3"/>
        <v>1415026.4640285715</v>
      </c>
    </row>
    <row r="56" spans="1:18" x14ac:dyDescent="0.3">
      <c r="A56" t="s">
        <v>1862</v>
      </c>
      <c r="B56" t="s">
        <v>232</v>
      </c>
      <c r="C56" t="s">
        <v>902</v>
      </c>
      <c r="D56" t="s">
        <v>20</v>
      </c>
      <c r="E56">
        <v>6</v>
      </c>
      <c r="F56">
        <v>9</v>
      </c>
      <c r="G56">
        <v>55.24</v>
      </c>
      <c r="H56" s="2">
        <v>44939</v>
      </c>
      <c r="I56" t="s">
        <v>15</v>
      </c>
      <c r="J56" t="s">
        <v>40</v>
      </c>
      <c r="K56" s="12" t="str">
        <f t="shared" si="0"/>
        <v>https://www.nnip.com/en-INT/professional/funds/detail/LU2142154892</v>
      </c>
      <c r="L56" s="3">
        <v>8.3000000000000001E-3</v>
      </c>
      <c r="M56" s="1">
        <v>169529152.22</v>
      </c>
      <c r="N56" t="s">
        <v>15</v>
      </c>
      <c r="O56">
        <f t="shared" si="1"/>
        <v>1</v>
      </c>
      <c r="P56" s="1">
        <f t="shared" si="2"/>
        <v>169529152.22</v>
      </c>
      <c r="Q56" s="2">
        <v>44939</v>
      </c>
      <c r="R56" s="8">
        <f t="shared" si="3"/>
        <v>1407091.963426</v>
      </c>
    </row>
    <row r="57" spans="1:18" x14ac:dyDescent="0.3">
      <c r="A57" t="s">
        <v>90</v>
      </c>
      <c r="B57" t="s">
        <v>91</v>
      </c>
      <c r="C57" t="s">
        <v>68</v>
      </c>
      <c r="D57" t="s">
        <v>14</v>
      </c>
      <c r="E57">
        <v>3</v>
      </c>
      <c r="F57">
        <v>6</v>
      </c>
      <c r="G57" s="1">
        <v>118368.81</v>
      </c>
      <c r="H57" s="2">
        <v>44939</v>
      </c>
      <c r="I57" t="s">
        <v>50</v>
      </c>
      <c r="J57" t="s">
        <v>92</v>
      </c>
      <c r="K57" s="12" t="str">
        <f t="shared" si="0"/>
        <v>https://www.nnip.com/en-INT/professional/funds/detail/LU1086912398</v>
      </c>
      <c r="L57" s="3">
        <v>7.6E-3</v>
      </c>
      <c r="M57" s="1">
        <v>4536808553.75</v>
      </c>
      <c r="N57" t="s">
        <v>50</v>
      </c>
      <c r="O57">
        <f t="shared" si="1"/>
        <v>24.74</v>
      </c>
      <c r="P57" s="1">
        <f t="shared" si="2"/>
        <v>183379488.83387229</v>
      </c>
      <c r="Q57" s="2">
        <v>44939</v>
      </c>
      <c r="R57" s="8">
        <f t="shared" si="3"/>
        <v>1393684.1151374294</v>
      </c>
    </row>
    <row r="58" spans="1:18" x14ac:dyDescent="0.3">
      <c r="A58" t="s">
        <v>1788</v>
      </c>
      <c r="B58" t="s">
        <v>1789</v>
      </c>
      <c r="C58" t="s">
        <v>893</v>
      </c>
      <c r="D58" t="s">
        <v>32</v>
      </c>
      <c r="E58">
        <v>5</v>
      </c>
      <c r="F58">
        <v>8</v>
      </c>
      <c r="G58">
        <v>92.87</v>
      </c>
      <c r="H58" s="2">
        <v>44939</v>
      </c>
      <c r="I58" t="s">
        <v>15</v>
      </c>
      <c r="J58" t="s">
        <v>1567</v>
      </c>
      <c r="K58" s="12" t="str">
        <f t="shared" si="0"/>
        <v>https://www.nnip.com/en-INT/professional/funds/detail/LU0456302933</v>
      </c>
      <c r="L58" s="3">
        <v>2.4199999999999999E-2</v>
      </c>
      <c r="M58" s="1">
        <v>56753492.520000003</v>
      </c>
      <c r="N58" t="s">
        <v>15</v>
      </c>
      <c r="O58">
        <f t="shared" si="1"/>
        <v>1</v>
      </c>
      <c r="P58" s="1">
        <f t="shared" si="2"/>
        <v>56753492.520000003</v>
      </c>
      <c r="Q58" s="2">
        <v>44939</v>
      </c>
      <c r="R58" s="8">
        <f t="shared" si="3"/>
        <v>1373434.518984</v>
      </c>
    </row>
    <row r="59" spans="1:18" x14ac:dyDescent="0.3">
      <c r="A59" t="s">
        <v>217</v>
      </c>
      <c r="B59" t="s">
        <v>44</v>
      </c>
      <c r="C59" t="s">
        <v>163</v>
      </c>
      <c r="D59" t="s">
        <v>20</v>
      </c>
      <c r="E59">
        <v>6</v>
      </c>
      <c r="F59">
        <v>8</v>
      </c>
      <c r="G59" s="1">
        <v>15022.83</v>
      </c>
      <c r="H59" s="2">
        <v>44939</v>
      </c>
      <c r="I59" t="s">
        <v>50</v>
      </c>
      <c r="J59" t="s">
        <v>218</v>
      </c>
      <c r="K59" s="12" t="str">
        <f t="shared" si="0"/>
        <v>https://www.nnip.com/en-INT/professional/funds/detail/LU0295015480</v>
      </c>
      <c r="L59" s="3">
        <v>2.3199999999999998E-2</v>
      </c>
      <c r="M59" s="1">
        <v>1464062708.3599999</v>
      </c>
      <c r="N59" t="s">
        <v>50</v>
      </c>
      <c r="O59">
        <f t="shared" si="1"/>
        <v>24.74</v>
      </c>
      <c r="P59" s="1">
        <f t="shared" si="2"/>
        <v>59177959.109135002</v>
      </c>
      <c r="Q59" s="2">
        <v>44939</v>
      </c>
      <c r="R59" s="8">
        <f t="shared" si="3"/>
        <v>1372928.6513319321</v>
      </c>
    </row>
    <row r="60" spans="1:18" x14ac:dyDescent="0.3">
      <c r="A60" t="s">
        <v>818</v>
      </c>
      <c r="B60" t="s">
        <v>94</v>
      </c>
      <c r="C60" t="s">
        <v>819</v>
      </c>
      <c r="D60" t="s">
        <v>14</v>
      </c>
      <c r="E60">
        <v>4</v>
      </c>
      <c r="F60">
        <v>8</v>
      </c>
      <c r="G60" s="1">
        <v>2394.62</v>
      </c>
      <c r="H60" s="2">
        <v>44939</v>
      </c>
      <c r="I60" t="s">
        <v>646</v>
      </c>
      <c r="J60" t="s">
        <v>127</v>
      </c>
      <c r="K60" s="12" t="str">
        <f t="shared" si="0"/>
        <v>https://www.nnip.com/en-INT/professional/funds/detail/LU2079117557</v>
      </c>
      <c r="L60" s="3">
        <v>1.83E-2</v>
      </c>
      <c r="M60" s="1">
        <v>1351796581.52</v>
      </c>
      <c r="N60" t="s">
        <v>646</v>
      </c>
      <c r="O60">
        <f t="shared" si="1"/>
        <v>18.54</v>
      </c>
      <c r="P60" s="1">
        <f t="shared" si="2"/>
        <v>72912436.975188777</v>
      </c>
      <c r="Q60" s="2">
        <v>44939</v>
      </c>
      <c r="R60" s="8">
        <f t="shared" si="3"/>
        <v>1334297.5966459545</v>
      </c>
    </row>
    <row r="61" spans="1:18" x14ac:dyDescent="0.3">
      <c r="A61" t="s">
        <v>206</v>
      </c>
      <c r="B61" t="s">
        <v>207</v>
      </c>
      <c r="C61" t="s">
        <v>163</v>
      </c>
      <c r="D61" t="s">
        <v>32</v>
      </c>
      <c r="E61">
        <v>5</v>
      </c>
      <c r="F61">
        <v>8</v>
      </c>
      <c r="G61" s="1">
        <v>16536.759999999998</v>
      </c>
      <c r="H61" s="2">
        <v>44939</v>
      </c>
      <c r="I61" t="s">
        <v>50</v>
      </c>
      <c r="J61" t="s">
        <v>208</v>
      </c>
      <c r="K61" s="12" t="str">
        <f t="shared" si="0"/>
        <v>https://www.nnip.com/en-INT/professional/funds/detail/LU0405489047</v>
      </c>
      <c r="L61" s="3">
        <v>2.3199999999999998E-2</v>
      </c>
      <c r="M61" s="1">
        <v>1409120302.23</v>
      </c>
      <c r="N61" t="s">
        <v>50</v>
      </c>
      <c r="O61">
        <f t="shared" si="1"/>
        <v>24.74</v>
      </c>
      <c r="P61" s="1">
        <f t="shared" si="2"/>
        <v>56957166.62206953</v>
      </c>
      <c r="Q61" s="2">
        <v>44939</v>
      </c>
      <c r="R61" s="8">
        <f t="shared" si="3"/>
        <v>1321406.2656320131</v>
      </c>
    </row>
    <row r="62" spans="1:18" x14ac:dyDescent="0.3">
      <c r="A62" t="s">
        <v>980</v>
      </c>
      <c r="B62" t="s">
        <v>689</v>
      </c>
      <c r="C62" t="s">
        <v>981</v>
      </c>
      <c r="D62" t="s">
        <v>20</v>
      </c>
      <c r="E62">
        <v>6</v>
      </c>
      <c r="F62">
        <v>8</v>
      </c>
      <c r="G62" s="1">
        <v>1112.26</v>
      </c>
      <c r="H62" s="2">
        <v>44938</v>
      </c>
      <c r="I62" t="s">
        <v>15</v>
      </c>
      <c r="J62" t="s">
        <v>691</v>
      </c>
      <c r="K62" s="12" t="str">
        <f t="shared" si="0"/>
        <v>https://www.nnip.com/en-INT/professional/funds/detail/BE0124921827</v>
      </c>
      <c r="L62" s="3">
        <v>1.3899999999999999E-2</v>
      </c>
      <c r="M62" s="1">
        <v>93057640.230000004</v>
      </c>
      <c r="N62" t="s">
        <v>15</v>
      </c>
      <c r="O62">
        <f t="shared" si="1"/>
        <v>1</v>
      </c>
      <c r="P62" s="1">
        <f t="shared" si="2"/>
        <v>93057640.230000004</v>
      </c>
      <c r="Q62" s="2">
        <v>44938</v>
      </c>
      <c r="R62" s="8">
        <f t="shared" si="3"/>
        <v>1293501.1991969999</v>
      </c>
    </row>
    <row r="63" spans="1:18" x14ac:dyDescent="0.3">
      <c r="A63" t="s">
        <v>1802</v>
      </c>
      <c r="B63" t="s">
        <v>187</v>
      </c>
      <c r="C63" t="s">
        <v>893</v>
      </c>
      <c r="D63" t="s">
        <v>20</v>
      </c>
      <c r="E63">
        <v>6</v>
      </c>
      <c r="F63">
        <v>8</v>
      </c>
      <c r="G63">
        <v>80.569999999999993</v>
      </c>
      <c r="H63" s="2">
        <v>44939</v>
      </c>
      <c r="I63" t="s">
        <v>15</v>
      </c>
      <c r="J63" t="s">
        <v>1803</v>
      </c>
      <c r="K63" s="12" t="str">
        <f t="shared" si="0"/>
        <v>https://www.nnip.com/en-INT/professional/funds/detail/LU0082087510</v>
      </c>
      <c r="L63" s="3">
        <v>1.6E-2</v>
      </c>
      <c r="M63" s="1">
        <v>80796746.920000002</v>
      </c>
      <c r="N63" t="s">
        <v>15</v>
      </c>
      <c r="O63">
        <f t="shared" si="1"/>
        <v>1</v>
      </c>
      <c r="P63" s="1">
        <f t="shared" si="2"/>
        <v>80796746.920000002</v>
      </c>
      <c r="Q63" s="2">
        <v>44939</v>
      </c>
      <c r="R63" s="8">
        <f t="shared" si="3"/>
        <v>1292747.9507200001</v>
      </c>
    </row>
    <row r="64" spans="1:18" x14ac:dyDescent="0.3">
      <c r="A64" t="s">
        <v>1161</v>
      </c>
      <c r="B64" t="s">
        <v>53</v>
      </c>
      <c r="C64" t="s">
        <v>463</v>
      </c>
      <c r="D64" t="s">
        <v>20</v>
      </c>
      <c r="E64">
        <v>6</v>
      </c>
      <c r="F64">
        <v>9</v>
      </c>
      <c r="G64">
        <v>512.66999999999996</v>
      </c>
      <c r="H64" s="2">
        <v>44939</v>
      </c>
      <c r="I64" t="s">
        <v>15</v>
      </c>
      <c r="J64" t="s">
        <v>1104</v>
      </c>
      <c r="K64" s="12" t="str">
        <f t="shared" si="0"/>
        <v>https://www.nnip.com/en-INT/professional/funds/detail/LU0250170304</v>
      </c>
      <c r="L64" s="3">
        <v>2.3E-2</v>
      </c>
      <c r="M64" s="1">
        <v>56053127.210000001</v>
      </c>
      <c r="N64" t="s">
        <v>15</v>
      </c>
      <c r="O64">
        <f t="shared" si="1"/>
        <v>1</v>
      </c>
      <c r="P64" s="1">
        <f t="shared" si="2"/>
        <v>56053127.210000001</v>
      </c>
      <c r="Q64" s="2">
        <v>44939</v>
      </c>
      <c r="R64" s="8">
        <f t="shared" si="3"/>
        <v>1289221.9258300001</v>
      </c>
    </row>
    <row r="65" spans="1:18" x14ac:dyDescent="0.3">
      <c r="A65" t="s">
        <v>1351</v>
      </c>
      <c r="B65" t="s">
        <v>99</v>
      </c>
      <c r="C65" t="s">
        <v>1210</v>
      </c>
      <c r="D65" t="s">
        <v>20</v>
      </c>
      <c r="E65">
        <v>6</v>
      </c>
      <c r="F65">
        <v>9</v>
      </c>
      <c r="G65">
        <v>310.62</v>
      </c>
      <c r="H65" s="2">
        <v>44939</v>
      </c>
      <c r="I65" t="s">
        <v>39</v>
      </c>
      <c r="J65" t="s">
        <v>1269</v>
      </c>
      <c r="K65" s="12" t="str">
        <f t="shared" si="0"/>
        <v>https://www.nnip.com/en-INT/professional/funds/detail/LU0756535810</v>
      </c>
      <c r="L65" s="3">
        <v>3.3000000000000002E-2</v>
      </c>
      <c r="M65" s="1">
        <v>39684797.359999999</v>
      </c>
      <c r="N65" t="s">
        <v>39</v>
      </c>
      <c r="O65">
        <f t="shared" si="1"/>
        <v>1.05</v>
      </c>
      <c r="P65" s="1">
        <f t="shared" si="2"/>
        <v>37795045.104761906</v>
      </c>
      <c r="Q65" s="2">
        <v>44939</v>
      </c>
      <c r="R65" s="8">
        <f t="shared" si="3"/>
        <v>1247236.4884571428</v>
      </c>
    </row>
    <row r="66" spans="1:18" x14ac:dyDescent="0.3">
      <c r="A66" t="s">
        <v>1546</v>
      </c>
      <c r="B66" t="s">
        <v>61</v>
      </c>
      <c r="C66" t="s">
        <v>159</v>
      </c>
      <c r="D66" t="s">
        <v>20</v>
      </c>
      <c r="E66">
        <v>6</v>
      </c>
      <c r="F66">
        <v>6</v>
      </c>
      <c r="G66">
        <v>229.74</v>
      </c>
      <c r="H66" s="2">
        <v>44939</v>
      </c>
      <c r="I66" t="s">
        <v>39</v>
      </c>
      <c r="J66" t="s">
        <v>1547</v>
      </c>
      <c r="K66" s="12" t="str">
        <f t="shared" ref="K66:K129" si="5">HYPERLINK(_xlfn.CONCAT($AB$2,A66))</f>
        <v>https://www.nnip.com/en-INT/professional/funds/detail/LU0191250843</v>
      </c>
      <c r="L66" s="3">
        <v>6.8999999999999999E-3</v>
      </c>
      <c r="M66" s="1">
        <v>189678637.38999999</v>
      </c>
      <c r="N66" t="s">
        <v>39</v>
      </c>
      <c r="O66">
        <f t="shared" ref="O66:O129" si="6">VLOOKUP(N66,$W$2:$X$17,2,FALSE)</f>
        <v>1.05</v>
      </c>
      <c r="P66" s="1">
        <f t="shared" ref="P66:P129" si="7">M66/O66</f>
        <v>180646321.3238095</v>
      </c>
      <c r="Q66" s="2">
        <v>44939</v>
      </c>
      <c r="R66" s="8">
        <f t="shared" ref="R66:R129" si="8">P66*L66</f>
        <v>1246459.6171342856</v>
      </c>
    </row>
    <row r="67" spans="1:18" x14ac:dyDescent="0.3">
      <c r="A67" t="s">
        <v>1103</v>
      </c>
      <c r="B67" t="s">
        <v>108</v>
      </c>
      <c r="C67" t="s">
        <v>809</v>
      </c>
      <c r="D67" t="s">
        <v>20</v>
      </c>
      <c r="E67">
        <v>6</v>
      </c>
      <c r="F67">
        <v>8</v>
      </c>
      <c r="G67">
        <v>691.91</v>
      </c>
      <c r="H67" s="2">
        <v>44939</v>
      </c>
      <c r="I67" t="s">
        <v>39</v>
      </c>
      <c r="J67" t="s">
        <v>1104</v>
      </c>
      <c r="K67" s="12" t="str">
        <f t="shared" si="5"/>
        <v>https://www.nnip.com/en-INT/professional/funds/detail/LU0214495557</v>
      </c>
      <c r="L67" s="3">
        <v>2.3E-2</v>
      </c>
      <c r="M67" s="1">
        <v>56831206.939999998</v>
      </c>
      <c r="N67" t="s">
        <v>39</v>
      </c>
      <c r="O67">
        <f t="shared" si="6"/>
        <v>1.05</v>
      </c>
      <c r="P67" s="1">
        <f t="shared" si="7"/>
        <v>54124958.990476184</v>
      </c>
      <c r="Q67" s="2">
        <v>44939</v>
      </c>
      <c r="R67" s="8">
        <f t="shared" si="8"/>
        <v>1244874.0567809523</v>
      </c>
    </row>
    <row r="68" spans="1:18" x14ac:dyDescent="0.3">
      <c r="A68" t="s">
        <v>1838</v>
      </c>
      <c r="B68" t="s">
        <v>162</v>
      </c>
      <c r="C68" t="s">
        <v>1012</v>
      </c>
      <c r="D68" t="s">
        <v>20</v>
      </c>
      <c r="E68">
        <v>6</v>
      </c>
      <c r="F68">
        <v>8</v>
      </c>
      <c r="G68">
        <v>65.86</v>
      </c>
      <c r="H68" s="2">
        <v>44939</v>
      </c>
      <c r="I68" t="s">
        <v>15</v>
      </c>
      <c r="J68" t="s">
        <v>245</v>
      </c>
      <c r="K68" s="12" t="str">
        <f t="shared" si="5"/>
        <v>https://www.nnip.com/en-INT/professional/funds/detail/LU0800559436</v>
      </c>
      <c r="L68" s="3">
        <v>7.3000000000000001E-3</v>
      </c>
      <c r="M68" s="1">
        <v>166471718.25</v>
      </c>
      <c r="N68" t="s">
        <v>15</v>
      </c>
      <c r="O68">
        <f t="shared" si="6"/>
        <v>1</v>
      </c>
      <c r="P68" s="1">
        <f t="shared" si="7"/>
        <v>166471718.25</v>
      </c>
      <c r="Q68" s="2">
        <v>44939</v>
      </c>
      <c r="R68" s="8">
        <f t="shared" si="8"/>
        <v>1215243.5432249999</v>
      </c>
    </row>
    <row r="69" spans="1:18" x14ac:dyDescent="0.3">
      <c r="A69" t="s">
        <v>100</v>
      </c>
      <c r="B69" t="s">
        <v>44</v>
      </c>
      <c r="C69" t="s">
        <v>101</v>
      </c>
      <c r="D69" t="s">
        <v>20</v>
      </c>
      <c r="E69">
        <v>6</v>
      </c>
      <c r="F69">
        <v>8</v>
      </c>
      <c r="G69" s="1">
        <v>88596.5</v>
      </c>
      <c r="H69" s="2">
        <v>44939</v>
      </c>
      <c r="I69" t="s">
        <v>102</v>
      </c>
      <c r="J69" t="s">
        <v>103</v>
      </c>
      <c r="K69" s="12" t="str">
        <f t="shared" si="5"/>
        <v>https://www.nnip.com/en-INT/professional/funds/detail/LU0430558527</v>
      </c>
      <c r="L69" s="3">
        <v>8.3000000000000001E-3</v>
      </c>
      <c r="M69" s="1">
        <v>686369190.32000005</v>
      </c>
      <c r="N69" t="s">
        <v>102</v>
      </c>
      <c r="O69">
        <f t="shared" si="6"/>
        <v>4.6900000000000004</v>
      </c>
      <c r="P69" s="1">
        <f t="shared" si="7"/>
        <v>146347375.33475479</v>
      </c>
      <c r="Q69" s="2">
        <v>44939</v>
      </c>
      <c r="R69" s="8">
        <f t="shared" si="8"/>
        <v>1214683.2152784648</v>
      </c>
    </row>
    <row r="70" spans="1:18" x14ac:dyDescent="0.3">
      <c r="A70" t="s">
        <v>1810</v>
      </c>
      <c r="B70" t="s">
        <v>1811</v>
      </c>
      <c r="C70" t="s">
        <v>609</v>
      </c>
      <c r="D70" t="s">
        <v>14</v>
      </c>
      <c r="F70">
        <v>8</v>
      </c>
      <c r="G70">
        <v>78.52</v>
      </c>
      <c r="H70" s="2">
        <v>44925</v>
      </c>
      <c r="I70" t="s">
        <v>15</v>
      </c>
      <c r="J70" t="s">
        <v>1812</v>
      </c>
      <c r="K70" s="12" t="str">
        <f t="shared" si="5"/>
        <v>https://www.nnip.com/en-INT/professional/funds/detail/NL0015602533</v>
      </c>
      <c r="L70" s="3">
        <v>2.2500000000000003E-3</v>
      </c>
      <c r="M70" s="1">
        <v>529055357.94999999</v>
      </c>
      <c r="N70" t="s">
        <v>15</v>
      </c>
      <c r="O70">
        <f t="shared" si="6"/>
        <v>1</v>
      </c>
      <c r="P70" s="1">
        <f t="shared" si="7"/>
        <v>529055357.94999999</v>
      </c>
      <c r="Q70" s="2">
        <v>44925</v>
      </c>
      <c r="R70" s="8">
        <f t="shared" si="8"/>
        <v>1190374.5553875002</v>
      </c>
    </row>
    <row r="71" spans="1:18" x14ac:dyDescent="0.3">
      <c r="A71" t="s">
        <v>1356</v>
      </c>
      <c r="B71" t="s">
        <v>258</v>
      </c>
      <c r="C71" t="s">
        <v>1210</v>
      </c>
      <c r="D71" t="s">
        <v>14</v>
      </c>
      <c r="E71">
        <v>4</v>
      </c>
      <c r="F71">
        <v>6</v>
      </c>
      <c r="G71">
        <v>307.33999999999997</v>
      </c>
      <c r="H71" s="2">
        <v>44939</v>
      </c>
      <c r="I71" t="s">
        <v>39</v>
      </c>
      <c r="J71" t="s">
        <v>857</v>
      </c>
      <c r="K71" s="12" t="str">
        <f t="shared" si="5"/>
        <v>https://www.nnip.com/en-INT/professional/funds/detail/LU0756537279</v>
      </c>
      <c r="L71" s="3">
        <v>2.2000000000000002E-2</v>
      </c>
      <c r="M71" s="1">
        <v>53873471.280000001</v>
      </c>
      <c r="N71" t="s">
        <v>39</v>
      </c>
      <c r="O71">
        <f t="shared" si="6"/>
        <v>1.05</v>
      </c>
      <c r="P71" s="1">
        <f t="shared" si="7"/>
        <v>51308067.885714285</v>
      </c>
      <c r="Q71" s="2">
        <v>44939</v>
      </c>
      <c r="R71" s="8">
        <f t="shared" si="8"/>
        <v>1128777.4934857143</v>
      </c>
    </row>
    <row r="72" spans="1:18" x14ac:dyDescent="0.3">
      <c r="A72" t="s">
        <v>1061</v>
      </c>
      <c r="B72" t="s">
        <v>251</v>
      </c>
      <c r="C72" t="s">
        <v>893</v>
      </c>
      <c r="D72" t="s">
        <v>32</v>
      </c>
      <c r="E72">
        <v>4</v>
      </c>
      <c r="F72">
        <v>8</v>
      </c>
      <c r="G72">
        <v>814.14</v>
      </c>
      <c r="H72" s="2">
        <v>44939</v>
      </c>
      <c r="I72" t="s">
        <v>15</v>
      </c>
      <c r="J72" t="s">
        <v>802</v>
      </c>
      <c r="K72" s="12" t="str">
        <f t="shared" si="5"/>
        <v>https://www.nnip.com/en-INT/professional/funds/detail/LU1444115874</v>
      </c>
      <c r="L72" s="3">
        <v>1.4499999999999999E-2</v>
      </c>
      <c r="M72" s="1">
        <v>75018887.790000007</v>
      </c>
      <c r="N72" t="s">
        <v>15</v>
      </c>
      <c r="O72">
        <f t="shared" si="6"/>
        <v>1</v>
      </c>
      <c r="P72" s="1">
        <f t="shared" si="7"/>
        <v>75018887.790000007</v>
      </c>
      <c r="Q72" s="2">
        <v>44939</v>
      </c>
      <c r="R72" s="8">
        <f t="shared" si="8"/>
        <v>1087773.872955</v>
      </c>
    </row>
    <row r="73" spans="1:18" x14ac:dyDescent="0.3">
      <c r="A73" t="s">
        <v>1738</v>
      </c>
      <c r="B73" t="s">
        <v>432</v>
      </c>
      <c r="C73" t="s">
        <v>1196</v>
      </c>
      <c r="D73" t="s">
        <v>14</v>
      </c>
      <c r="E73">
        <v>3</v>
      </c>
      <c r="F73">
        <v>8</v>
      </c>
      <c r="G73">
        <v>130.04</v>
      </c>
      <c r="H73" s="2">
        <v>44939</v>
      </c>
      <c r="I73" t="s">
        <v>15</v>
      </c>
      <c r="J73" t="s">
        <v>1739</v>
      </c>
      <c r="K73" s="12" t="str">
        <f t="shared" si="5"/>
        <v>https://www.nnip.com/en-INT/professional/funds/detail/LU0555023828</v>
      </c>
      <c r="L73" s="3">
        <v>7.8000000000000005E-3</v>
      </c>
      <c r="M73" s="1">
        <v>138000434.90000001</v>
      </c>
      <c r="N73" t="s">
        <v>15</v>
      </c>
      <c r="O73">
        <f t="shared" si="6"/>
        <v>1</v>
      </c>
      <c r="P73" s="1">
        <f t="shared" si="7"/>
        <v>138000434.90000001</v>
      </c>
      <c r="Q73" s="2">
        <v>44939</v>
      </c>
      <c r="R73" s="8">
        <f t="shared" si="8"/>
        <v>1076403.39222</v>
      </c>
    </row>
    <row r="74" spans="1:18" x14ac:dyDescent="0.3">
      <c r="A74" t="s">
        <v>1322</v>
      </c>
      <c r="B74" t="s">
        <v>108</v>
      </c>
      <c r="C74" t="s">
        <v>1323</v>
      </c>
      <c r="D74" t="s">
        <v>20</v>
      </c>
      <c r="E74">
        <v>6</v>
      </c>
      <c r="F74">
        <v>8</v>
      </c>
      <c r="G74">
        <v>328.96</v>
      </c>
      <c r="H74" s="2">
        <v>44939</v>
      </c>
      <c r="I74" t="s">
        <v>39</v>
      </c>
      <c r="J74" t="s">
        <v>647</v>
      </c>
      <c r="K74" s="12" t="str">
        <f t="shared" si="5"/>
        <v>https://www.nnip.com/en-INT/professional/funds/detail/LU1028813381</v>
      </c>
      <c r="L74" s="3">
        <v>3.3000000000000002E-2</v>
      </c>
      <c r="M74" s="1">
        <v>33994746.659999996</v>
      </c>
      <c r="N74" t="s">
        <v>39</v>
      </c>
      <c r="O74">
        <f t="shared" si="6"/>
        <v>1.05</v>
      </c>
      <c r="P74" s="1">
        <f t="shared" si="7"/>
        <v>32375949.199999996</v>
      </c>
      <c r="Q74" s="2">
        <v>44939</v>
      </c>
      <c r="R74" s="8">
        <f t="shared" si="8"/>
        <v>1068406.3236</v>
      </c>
    </row>
    <row r="75" spans="1:18" x14ac:dyDescent="0.3">
      <c r="A75" t="s">
        <v>877</v>
      </c>
      <c r="B75" t="s">
        <v>132</v>
      </c>
      <c r="C75" t="s">
        <v>863</v>
      </c>
      <c r="D75" t="s">
        <v>20</v>
      </c>
      <c r="E75">
        <v>6</v>
      </c>
      <c r="F75">
        <v>8</v>
      </c>
      <c r="G75" s="1">
        <v>1756.2</v>
      </c>
      <c r="H75" s="2">
        <v>44939</v>
      </c>
      <c r="I75" t="s">
        <v>134</v>
      </c>
      <c r="J75" t="s">
        <v>878</v>
      </c>
      <c r="K75" s="12" t="str">
        <f t="shared" si="5"/>
        <v>https://www.nnip.com/en-INT/professional/funds/detail/LU0345402092</v>
      </c>
      <c r="L75" s="3">
        <v>0.03</v>
      </c>
      <c r="M75" s="1">
        <v>175231149.13999999</v>
      </c>
      <c r="N75" t="s">
        <v>134</v>
      </c>
      <c r="O75">
        <f t="shared" si="6"/>
        <v>4.95</v>
      </c>
      <c r="P75" s="1">
        <f t="shared" si="7"/>
        <v>35400232.149494946</v>
      </c>
      <c r="Q75" s="2">
        <v>44939</v>
      </c>
      <c r="R75" s="8">
        <f t="shared" si="8"/>
        <v>1062006.9644848483</v>
      </c>
    </row>
    <row r="76" spans="1:18" x14ac:dyDescent="0.3">
      <c r="A76" t="s">
        <v>315</v>
      </c>
      <c r="B76" t="s">
        <v>97</v>
      </c>
      <c r="C76" t="s">
        <v>159</v>
      </c>
      <c r="D76" t="s">
        <v>14</v>
      </c>
      <c r="E76">
        <v>4</v>
      </c>
      <c r="F76">
        <v>8</v>
      </c>
      <c r="G76" s="1">
        <v>7482.31</v>
      </c>
      <c r="H76" s="2">
        <v>44939</v>
      </c>
      <c r="I76" t="s">
        <v>39</v>
      </c>
      <c r="J76" t="s">
        <v>316</v>
      </c>
      <c r="K76" s="12" t="str">
        <f t="shared" si="5"/>
        <v>https://www.nnip.com/en-INT/professional/funds/detail/LU0555020998</v>
      </c>
      <c r="L76" s="3">
        <v>8.8999999999999999E-3</v>
      </c>
      <c r="M76" s="1">
        <v>125264786.16</v>
      </c>
      <c r="N76" t="s">
        <v>39</v>
      </c>
      <c r="O76">
        <f t="shared" si="6"/>
        <v>1.05</v>
      </c>
      <c r="P76" s="1">
        <f t="shared" si="7"/>
        <v>119299796.34285714</v>
      </c>
      <c r="Q76" s="2">
        <v>44939</v>
      </c>
      <c r="R76" s="8">
        <f t="shared" si="8"/>
        <v>1061768.1874514285</v>
      </c>
    </row>
    <row r="77" spans="1:18" x14ac:dyDescent="0.3">
      <c r="A77" t="s">
        <v>1125</v>
      </c>
      <c r="B77" t="s">
        <v>44</v>
      </c>
      <c r="C77" t="s">
        <v>893</v>
      </c>
      <c r="D77" t="s">
        <v>20</v>
      </c>
      <c r="E77">
        <v>6</v>
      </c>
      <c r="F77">
        <v>8</v>
      </c>
      <c r="G77">
        <v>613.91</v>
      </c>
      <c r="H77" s="2">
        <v>44939</v>
      </c>
      <c r="I77" t="s">
        <v>15</v>
      </c>
      <c r="J77" t="s">
        <v>1126</v>
      </c>
      <c r="K77" s="12" t="str">
        <f t="shared" si="5"/>
        <v>https://www.nnip.com/en-INT/professional/funds/detail/LU0146257711</v>
      </c>
      <c r="L77" s="3">
        <v>1.8000000000000002E-2</v>
      </c>
      <c r="M77" s="1">
        <v>58789948.229999997</v>
      </c>
      <c r="N77" t="s">
        <v>15</v>
      </c>
      <c r="O77">
        <f t="shared" si="6"/>
        <v>1</v>
      </c>
      <c r="P77" s="1">
        <f t="shared" si="7"/>
        <v>58789948.229999997</v>
      </c>
      <c r="Q77" s="2">
        <v>44939</v>
      </c>
      <c r="R77" s="8">
        <f t="shared" si="8"/>
        <v>1058219.0681400001</v>
      </c>
    </row>
    <row r="78" spans="1:18" x14ac:dyDescent="0.3">
      <c r="A78" t="s">
        <v>87</v>
      </c>
      <c r="B78" t="s">
        <v>88</v>
      </c>
      <c r="C78" t="s">
        <v>19</v>
      </c>
      <c r="D78" t="s">
        <v>20</v>
      </c>
      <c r="E78">
        <v>6</v>
      </c>
      <c r="F78">
        <v>8</v>
      </c>
      <c r="G78" s="1">
        <v>119527.15</v>
      </c>
      <c r="H78" s="2">
        <v>44939</v>
      </c>
      <c r="I78" t="s">
        <v>15</v>
      </c>
      <c r="J78" t="s">
        <v>89</v>
      </c>
      <c r="K78" s="12" t="str">
        <f t="shared" si="5"/>
        <v>https://www.nnip.com/en-INT/professional/funds/detail/LU1983362036</v>
      </c>
      <c r="L78" s="3">
        <v>1.6000000000000001E-3</v>
      </c>
      <c r="M78" s="1">
        <v>655425932.29999995</v>
      </c>
      <c r="N78" t="s">
        <v>15</v>
      </c>
      <c r="O78">
        <f t="shared" si="6"/>
        <v>1</v>
      </c>
      <c r="P78" s="1">
        <f t="shared" si="7"/>
        <v>655425932.29999995</v>
      </c>
      <c r="Q78" s="2">
        <v>44939</v>
      </c>
      <c r="R78" s="8">
        <f t="shared" si="8"/>
        <v>1048681.49168</v>
      </c>
    </row>
    <row r="79" spans="1:18" x14ac:dyDescent="0.3">
      <c r="A79" t="s">
        <v>1046</v>
      </c>
      <c r="B79" t="s">
        <v>225</v>
      </c>
      <c r="C79" t="s">
        <v>1047</v>
      </c>
      <c r="D79" t="s">
        <v>20</v>
      </c>
      <c r="E79">
        <v>6</v>
      </c>
      <c r="F79">
        <v>8</v>
      </c>
      <c r="G79">
        <v>880.04</v>
      </c>
      <c r="H79" s="2">
        <v>44939</v>
      </c>
      <c r="I79" t="s">
        <v>15</v>
      </c>
      <c r="J79" t="s">
        <v>1048</v>
      </c>
      <c r="K79" s="12" t="str">
        <f t="shared" si="5"/>
        <v>https://www.nnip.com/en-INT/professional/funds/detail/LU0546688564</v>
      </c>
      <c r="L79" s="3">
        <v>1.8200000000000001E-2</v>
      </c>
      <c r="M79" s="1">
        <v>57470053.219999999</v>
      </c>
      <c r="N79" t="s">
        <v>15</v>
      </c>
      <c r="O79">
        <f t="shared" si="6"/>
        <v>1</v>
      </c>
      <c r="P79" s="1">
        <f t="shared" si="7"/>
        <v>57470053.219999999</v>
      </c>
      <c r="Q79" s="2">
        <v>44939</v>
      </c>
      <c r="R79" s="8">
        <f t="shared" si="8"/>
        <v>1045954.9686040001</v>
      </c>
    </row>
    <row r="80" spans="1:18" x14ac:dyDescent="0.3">
      <c r="A80" t="s">
        <v>787</v>
      </c>
      <c r="B80" t="s">
        <v>225</v>
      </c>
      <c r="C80" t="s">
        <v>788</v>
      </c>
      <c r="D80" t="s">
        <v>20</v>
      </c>
      <c r="E80">
        <v>6</v>
      </c>
      <c r="F80">
        <v>8</v>
      </c>
      <c r="G80" s="1">
        <v>2862.98</v>
      </c>
      <c r="H80" s="2">
        <v>44939</v>
      </c>
      <c r="I80" t="s">
        <v>39</v>
      </c>
      <c r="J80" t="s">
        <v>789</v>
      </c>
      <c r="K80" s="12" t="str">
        <f t="shared" si="5"/>
        <v>https://www.nnip.com/en-INT/professional/funds/detail/LU0119209004</v>
      </c>
      <c r="L80" s="3">
        <v>1.8000000000000002E-2</v>
      </c>
      <c r="M80" s="1">
        <v>60447090.719999999</v>
      </c>
      <c r="N80" t="s">
        <v>39</v>
      </c>
      <c r="O80">
        <f t="shared" si="6"/>
        <v>1.05</v>
      </c>
      <c r="P80" s="1">
        <f t="shared" si="7"/>
        <v>57568657.828571424</v>
      </c>
      <c r="Q80" s="2">
        <v>44939</v>
      </c>
      <c r="R80" s="8">
        <f t="shared" si="8"/>
        <v>1036235.8409142857</v>
      </c>
    </row>
    <row r="81" spans="1:18" x14ac:dyDescent="0.3">
      <c r="A81" t="s">
        <v>1029</v>
      </c>
      <c r="B81" t="s">
        <v>1004</v>
      </c>
      <c r="C81" t="s">
        <v>950</v>
      </c>
      <c r="D81" t="s">
        <v>530</v>
      </c>
      <c r="E81">
        <v>1</v>
      </c>
      <c r="F81">
        <v>8</v>
      </c>
      <c r="G81">
        <v>984.83</v>
      </c>
      <c r="H81" s="2">
        <v>44939</v>
      </c>
      <c r="I81" t="s">
        <v>15</v>
      </c>
      <c r="J81" t="s">
        <v>1030</v>
      </c>
      <c r="K81" s="12" t="str">
        <f t="shared" si="5"/>
        <v>https://www.nnip.com/en-INT/professional/funds/detail/LU0396758897</v>
      </c>
      <c r="L81" s="3">
        <v>1.2999999999999999E-3</v>
      </c>
      <c r="M81" s="1">
        <v>788445193.11000001</v>
      </c>
      <c r="N81" t="s">
        <v>15</v>
      </c>
      <c r="O81">
        <f t="shared" si="6"/>
        <v>1</v>
      </c>
      <c r="P81" s="1">
        <f t="shared" si="7"/>
        <v>788445193.11000001</v>
      </c>
      <c r="Q81" s="2">
        <v>44939</v>
      </c>
      <c r="R81" s="8">
        <f t="shared" si="8"/>
        <v>1024978.751043</v>
      </c>
    </row>
    <row r="82" spans="1:18" x14ac:dyDescent="0.3">
      <c r="A82" t="s">
        <v>922</v>
      </c>
      <c r="B82" t="s">
        <v>258</v>
      </c>
      <c r="C82" t="s">
        <v>809</v>
      </c>
      <c r="D82" t="s">
        <v>14</v>
      </c>
      <c r="E82">
        <v>4</v>
      </c>
      <c r="F82">
        <v>6</v>
      </c>
      <c r="G82" s="1">
        <v>1382.45</v>
      </c>
      <c r="H82" s="2">
        <v>44939</v>
      </c>
      <c r="I82" t="s">
        <v>39</v>
      </c>
      <c r="J82" t="s">
        <v>923</v>
      </c>
      <c r="K82" s="12" t="str">
        <f t="shared" si="5"/>
        <v>https://www.nnip.com/en-INT/professional/funds/detail/LU0546920561</v>
      </c>
      <c r="L82" s="3">
        <v>1.2E-2</v>
      </c>
      <c r="M82" s="1">
        <v>89119242.810000002</v>
      </c>
      <c r="N82" t="s">
        <v>39</v>
      </c>
      <c r="O82">
        <f t="shared" si="6"/>
        <v>1.05</v>
      </c>
      <c r="P82" s="1">
        <f t="shared" si="7"/>
        <v>84875469.342857137</v>
      </c>
      <c r="Q82" s="2">
        <v>44939</v>
      </c>
      <c r="R82" s="8">
        <f t="shared" si="8"/>
        <v>1018505.6321142857</v>
      </c>
    </row>
    <row r="83" spans="1:18" x14ac:dyDescent="0.3">
      <c r="A83" t="s">
        <v>152</v>
      </c>
      <c r="B83" t="s">
        <v>153</v>
      </c>
      <c r="C83" t="s">
        <v>101</v>
      </c>
      <c r="D83" t="s">
        <v>154</v>
      </c>
      <c r="E83">
        <v>5</v>
      </c>
      <c r="F83">
        <v>6</v>
      </c>
      <c r="G83" s="1">
        <v>31094.86</v>
      </c>
      <c r="H83" s="2">
        <v>44939</v>
      </c>
      <c r="I83" t="s">
        <v>102</v>
      </c>
      <c r="J83" t="s">
        <v>80</v>
      </c>
      <c r="K83" s="12" t="str">
        <f t="shared" si="5"/>
        <v>https://www.nnip.com/en-INT/professional/funds/detail/LU2016011269</v>
      </c>
      <c r="L83" s="3">
        <v>7.3000000000000001E-3</v>
      </c>
      <c r="M83" s="1">
        <v>652777248.61000001</v>
      </c>
      <c r="N83" t="s">
        <v>102</v>
      </c>
      <c r="O83">
        <f t="shared" si="6"/>
        <v>4.6900000000000004</v>
      </c>
      <c r="P83" s="1">
        <f t="shared" si="7"/>
        <v>139184914.41577825</v>
      </c>
      <c r="Q83" s="2">
        <v>44939</v>
      </c>
      <c r="R83" s="8">
        <f t="shared" si="8"/>
        <v>1016049.8752351812</v>
      </c>
    </row>
    <row r="84" spans="1:18" x14ac:dyDescent="0.3">
      <c r="A84" t="s">
        <v>834</v>
      </c>
      <c r="B84" t="s">
        <v>97</v>
      </c>
      <c r="C84" t="s">
        <v>772</v>
      </c>
      <c r="D84" t="s">
        <v>14</v>
      </c>
      <c r="E84">
        <v>4</v>
      </c>
      <c r="F84">
        <v>8</v>
      </c>
      <c r="G84" s="1">
        <v>2177.04</v>
      </c>
      <c r="H84" s="2">
        <v>44939</v>
      </c>
      <c r="I84" t="s">
        <v>15</v>
      </c>
      <c r="J84" t="s">
        <v>835</v>
      </c>
      <c r="K84" s="12" t="str">
        <f t="shared" si="5"/>
        <v>https://www.nnip.com/en-INT/professional/funds/detail/LU0555021020</v>
      </c>
      <c r="L84" s="3">
        <v>9.1000000000000004E-3</v>
      </c>
      <c r="M84" s="1">
        <v>110673260.75</v>
      </c>
      <c r="N84" t="s">
        <v>15</v>
      </c>
      <c r="O84">
        <f t="shared" si="6"/>
        <v>1</v>
      </c>
      <c r="P84" s="1">
        <f t="shared" si="7"/>
        <v>110673260.75</v>
      </c>
      <c r="Q84" s="2">
        <v>44939</v>
      </c>
      <c r="R84" s="8">
        <f t="shared" si="8"/>
        <v>1007126.672825</v>
      </c>
    </row>
    <row r="85" spans="1:18" x14ac:dyDescent="0.3">
      <c r="A85" t="s">
        <v>346</v>
      </c>
      <c r="B85" t="s">
        <v>347</v>
      </c>
      <c r="C85" t="s">
        <v>115</v>
      </c>
      <c r="D85" t="s">
        <v>14</v>
      </c>
      <c r="E85">
        <v>4</v>
      </c>
      <c r="F85">
        <v>8</v>
      </c>
      <c r="G85" s="1">
        <v>6855.52</v>
      </c>
      <c r="H85" s="2">
        <v>44939</v>
      </c>
      <c r="I85" t="s">
        <v>15</v>
      </c>
      <c r="J85" t="s">
        <v>348</v>
      </c>
      <c r="K85" s="12" t="str">
        <f t="shared" si="5"/>
        <v>https://www.nnip.com/en-INT/professional/funds/detail/LU0555025526</v>
      </c>
      <c r="L85" s="3">
        <v>4.8999999999999998E-3</v>
      </c>
      <c r="M85" s="1">
        <v>201052073.28</v>
      </c>
      <c r="N85" t="s">
        <v>15</v>
      </c>
      <c r="O85">
        <f t="shared" si="6"/>
        <v>1</v>
      </c>
      <c r="P85" s="1">
        <f t="shared" si="7"/>
        <v>201052073.28</v>
      </c>
      <c r="Q85" s="2">
        <v>44939</v>
      </c>
      <c r="R85" s="8">
        <f t="shared" si="8"/>
        <v>985155.15907199995</v>
      </c>
    </row>
    <row r="86" spans="1:18" x14ac:dyDescent="0.3">
      <c r="A86" t="s">
        <v>746</v>
      </c>
      <c r="B86" t="s">
        <v>67</v>
      </c>
      <c r="C86" t="s">
        <v>747</v>
      </c>
      <c r="D86" t="s">
        <v>20</v>
      </c>
      <c r="E86">
        <v>5</v>
      </c>
      <c r="F86">
        <v>8</v>
      </c>
      <c r="G86" s="1">
        <v>3611.29</v>
      </c>
      <c r="H86" s="2">
        <v>44939</v>
      </c>
      <c r="I86" t="s">
        <v>50</v>
      </c>
      <c r="J86" t="s">
        <v>748</v>
      </c>
      <c r="K86" s="12" t="str">
        <f t="shared" si="5"/>
        <v>https://www.nnip.com/en-INT/professional/funds/detail/LU0082087353</v>
      </c>
      <c r="L86" s="3">
        <v>2.4300000000000002E-2</v>
      </c>
      <c r="M86" s="1">
        <v>989604627.55999994</v>
      </c>
      <c r="N86" t="s">
        <v>50</v>
      </c>
      <c r="O86">
        <f t="shared" si="6"/>
        <v>24.74</v>
      </c>
      <c r="P86" s="1">
        <f t="shared" si="7"/>
        <v>40000187.047696039</v>
      </c>
      <c r="Q86" s="2">
        <v>44939</v>
      </c>
      <c r="R86" s="8">
        <f t="shared" si="8"/>
        <v>972004.54525901389</v>
      </c>
    </row>
    <row r="87" spans="1:18" x14ac:dyDescent="0.3">
      <c r="A87" t="s">
        <v>1176</v>
      </c>
      <c r="B87" t="s">
        <v>162</v>
      </c>
      <c r="C87" t="s">
        <v>463</v>
      </c>
      <c r="D87" t="s">
        <v>20</v>
      </c>
      <c r="E87">
        <v>6</v>
      </c>
      <c r="F87">
        <v>8</v>
      </c>
      <c r="G87">
        <v>477.22</v>
      </c>
      <c r="H87" s="2">
        <v>44939</v>
      </c>
      <c r="I87" t="s">
        <v>15</v>
      </c>
      <c r="J87" t="s">
        <v>1057</v>
      </c>
      <c r="K87" s="12" t="str">
        <f t="shared" si="5"/>
        <v>https://www.nnip.com/en-INT/professional/funds/detail/LU0121204431</v>
      </c>
      <c r="L87" s="3">
        <v>2.3E-2</v>
      </c>
      <c r="M87" s="1">
        <v>41081716.259999998</v>
      </c>
      <c r="N87" t="s">
        <v>15</v>
      </c>
      <c r="O87">
        <f t="shared" si="6"/>
        <v>1</v>
      </c>
      <c r="P87" s="1">
        <f t="shared" si="7"/>
        <v>41081716.259999998</v>
      </c>
      <c r="Q87" s="2">
        <v>44939</v>
      </c>
      <c r="R87" s="8">
        <f t="shared" si="8"/>
        <v>944879.47397999989</v>
      </c>
    </row>
    <row r="88" spans="1:18" x14ac:dyDescent="0.3">
      <c r="A88" t="s">
        <v>934</v>
      </c>
      <c r="B88" t="s">
        <v>99</v>
      </c>
      <c r="C88" t="s">
        <v>809</v>
      </c>
      <c r="D88" t="s">
        <v>20</v>
      </c>
      <c r="E88">
        <v>6</v>
      </c>
      <c r="F88">
        <v>9</v>
      </c>
      <c r="G88" s="1">
        <v>1284.8</v>
      </c>
      <c r="H88" s="2">
        <v>44939</v>
      </c>
      <c r="I88" t="s">
        <v>39</v>
      </c>
      <c r="J88" t="s">
        <v>935</v>
      </c>
      <c r="K88" s="12" t="str">
        <f t="shared" si="5"/>
        <v>https://www.nnip.com/en-INT/professional/funds/detail/LU0121174006</v>
      </c>
      <c r="L88" s="3">
        <v>2.3E-2</v>
      </c>
      <c r="M88" s="1">
        <v>43032094.57</v>
      </c>
      <c r="N88" t="s">
        <v>39</v>
      </c>
      <c r="O88">
        <f t="shared" si="6"/>
        <v>1.05</v>
      </c>
      <c r="P88" s="1">
        <f t="shared" si="7"/>
        <v>40982947.209523804</v>
      </c>
      <c r="Q88" s="2">
        <v>44939</v>
      </c>
      <c r="R88" s="8">
        <f t="shared" si="8"/>
        <v>942607.78581904748</v>
      </c>
    </row>
    <row r="89" spans="1:18" x14ac:dyDescent="0.3">
      <c r="A89" t="s">
        <v>354</v>
      </c>
      <c r="B89" t="s">
        <v>167</v>
      </c>
      <c r="C89" t="s">
        <v>309</v>
      </c>
      <c r="D89" t="s">
        <v>154</v>
      </c>
      <c r="E89">
        <v>4</v>
      </c>
      <c r="F89">
        <v>6</v>
      </c>
      <c r="G89" s="1">
        <v>6739.87</v>
      </c>
      <c r="H89" s="2">
        <v>44939</v>
      </c>
      <c r="I89" t="s">
        <v>15</v>
      </c>
      <c r="J89" t="s">
        <v>355</v>
      </c>
      <c r="K89" s="12" t="str">
        <f t="shared" si="5"/>
        <v>https://www.nnip.com/en-INT/professional/funds/detail/LU0398686286</v>
      </c>
      <c r="L89" s="3">
        <v>7.3000000000000001E-3</v>
      </c>
      <c r="M89" s="1">
        <v>127293063.37</v>
      </c>
      <c r="N89" t="s">
        <v>15</v>
      </c>
      <c r="O89">
        <f t="shared" si="6"/>
        <v>1</v>
      </c>
      <c r="P89" s="1">
        <f t="shared" si="7"/>
        <v>127293063.37</v>
      </c>
      <c r="Q89" s="2">
        <v>44939</v>
      </c>
      <c r="R89" s="8">
        <f t="shared" si="8"/>
        <v>929239.362601</v>
      </c>
    </row>
    <row r="90" spans="1:18" x14ac:dyDescent="0.3">
      <c r="A90" t="s">
        <v>1184</v>
      </c>
      <c r="B90" t="s">
        <v>167</v>
      </c>
      <c r="C90" t="s">
        <v>463</v>
      </c>
      <c r="D90" t="s">
        <v>154</v>
      </c>
      <c r="E90">
        <v>4</v>
      </c>
      <c r="F90">
        <v>6</v>
      </c>
      <c r="G90">
        <v>466.22</v>
      </c>
      <c r="H90" s="2">
        <v>44939</v>
      </c>
      <c r="I90" t="s">
        <v>15</v>
      </c>
      <c r="J90" t="s">
        <v>1185</v>
      </c>
      <c r="K90" s="12" t="str">
        <f t="shared" si="5"/>
        <v>https://www.nnip.com/en-INT/professional/funds/detail/LU0370038597</v>
      </c>
      <c r="L90" s="3">
        <v>1.6500000000000001E-2</v>
      </c>
      <c r="M90" s="1">
        <v>54548072.549999997</v>
      </c>
      <c r="N90" t="s">
        <v>15</v>
      </c>
      <c r="O90">
        <f t="shared" si="6"/>
        <v>1</v>
      </c>
      <c r="P90" s="1">
        <f t="shared" si="7"/>
        <v>54548072.549999997</v>
      </c>
      <c r="Q90" s="2">
        <v>44939</v>
      </c>
      <c r="R90" s="8">
        <f t="shared" si="8"/>
        <v>900043.19707500003</v>
      </c>
    </row>
    <row r="91" spans="1:18" x14ac:dyDescent="0.3">
      <c r="A91" t="s">
        <v>775</v>
      </c>
      <c r="B91" t="s">
        <v>776</v>
      </c>
      <c r="C91" t="s">
        <v>115</v>
      </c>
      <c r="D91" t="s">
        <v>14</v>
      </c>
      <c r="E91">
        <v>3</v>
      </c>
      <c r="F91">
        <v>8</v>
      </c>
      <c r="G91" s="1">
        <v>3192.05</v>
      </c>
      <c r="H91" s="2">
        <v>44939</v>
      </c>
      <c r="I91" t="s">
        <v>15</v>
      </c>
      <c r="J91" t="s">
        <v>777</v>
      </c>
      <c r="K91" s="12" t="str">
        <f t="shared" si="5"/>
        <v>https://www.nnip.com/en-INT/professional/funds/detail/LU0555024123</v>
      </c>
      <c r="L91" s="3">
        <v>4.8999999999999998E-3</v>
      </c>
      <c r="M91" s="1">
        <v>183277923.09</v>
      </c>
      <c r="N91" t="s">
        <v>15</v>
      </c>
      <c r="O91">
        <f t="shared" si="6"/>
        <v>1</v>
      </c>
      <c r="P91" s="1">
        <f t="shared" si="7"/>
        <v>183277923.09</v>
      </c>
      <c r="Q91" s="2">
        <v>44939</v>
      </c>
      <c r="R91" s="8">
        <f t="shared" si="8"/>
        <v>898061.823141</v>
      </c>
    </row>
    <row r="92" spans="1:18" x14ac:dyDescent="0.3">
      <c r="A92" t="s">
        <v>988</v>
      </c>
      <c r="B92" t="s">
        <v>85</v>
      </c>
      <c r="C92" t="s">
        <v>809</v>
      </c>
      <c r="D92" t="s">
        <v>20</v>
      </c>
      <c r="E92">
        <v>6</v>
      </c>
      <c r="F92">
        <v>6</v>
      </c>
      <c r="G92" s="1">
        <v>1090.4100000000001</v>
      </c>
      <c r="H92" s="2">
        <v>44939</v>
      </c>
      <c r="I92" t="s">
        <v>39</v>
      </c>
      <c r="J92" t="s">
        <v>989</v>
      </c>
      <c r="K92" s="12" t="str">
        <f t="shared" si="5"/>
        <v>https://www.nnip.com/en-INT/professional/funds/detail/LU0121204944</v>
      </c>
      <c r="L92" s="3">
        <v>2.4E-2</v>
      </c>
      <c r="M92" s="1">
        <v>39225520.560000002</v>
      </c>
      <c r="N92" t="s">
        <v>39</v>
      </c>
      <c r="O92">
        <f t="shared" si="6"/>
        <v>1.05</v>
      </c>
      <c r="P92" s="1">
        <f t="shared" si="7"/>
        <v>37357638.628571428</v>
      </c>
      <c r="Q92" s="2">
        <v>44939</v>
      </c>
      <c r="R92" s="8">
        <f t="shared" si="8"/>
        <v>896583.32708571432</v>
      </c>
    </row>
    <row r="93" spans="1:18" x14ac:dyDescent="0.3">
      <c r="A93" t="s">
        <v>1352</v>
      </c>
      <c r="B93" t="s">
        <v>64</v>
      </c>
      <c r="C93" t="s">
        <v>1196</v>
      </c>
      <c r="D93" t="s">
        <v>20</v>
      </c>
      <c r="E93">
        <v>6</v>
      </c>
      <c r="F93">
        <v>8</v>
      </c>
      <c r="G93">
        <v>309.02999999999997</v>
      </c>
      <c r="H93" s="2">
        <v>44939</v>
      </c>
      <c r="I93" t="s">
        <v>15</v>
      </c>
      <c r="J93" t="s">
        <v>1353</v>
      </c>
      <c r="K93" s="12" t="str">
        <f t="shared" si="5"/>
        <v>https://www.nnip.com/en-INT/professional/funds/detail/LU0407160687</v>
      </c>
      <c r="L93" s="3">
        <v>1.5100000000000001E-2</v>
      </c>
      <c r="M93" s="1">
        <v>58822753.859999999</v>
      </c>
      <c r="N93" t="s">
        <v>15</v>
      </c>
      <c r="O93">
        <f t="shared" si="6"/>
        <v>1</v>
      </c>
      <c r="P93" s="1">
        <f t="shared" si="7"/>
        <v>58822753.859999999</v>
      </c>
      <c r="Q93" s="2">
        <v>44939</v>
      </c>
      <c r="R93" s="8">
        <f t="shared" si="8"/>
        <v>888223.58328600007</v>
      </c>
    </row>
    <row r="94" spans="1:18" x14ac:dyDescent="0.3">
      <c r="A94" t="s">
        <v>824</v>
      </c>
      <c r="B94" t="s">
        <v>182</v>
      </c>
      <c r="C94" t="s">
        <v>809</v>
      </c>
      <c r="D94" t="s">
        <v>20</v>
      </c>
      <c r="E94">
        <v>5</v>
      </c>
      <c r="F94">
        <v>8</v>
      </c>
      <c r="G94" s="1">
        <v>2325.52</v>
      </c>
      <c r="H94" s="2">
        <v>44939</v>
      </c>
      <c r="I94" t="s">
        <v>39</v>
      </c>
      <c r="J94" t="s">
        <v>825</v>
      </c>
      <c r="K94" s="12" t="str">
        <f t="shared" si="5"/>
        <v>https://www.nnip.com/en-INT/professional/funds/detail/LU0121192677</v>
      </c>
      <c r="L94" s="3">
        <v>2.3E-2</v>
      </c>
      <c r="M94" s="1">
        <v>40233957.369999997</v>
      </c>
      <c r="N94" t="s">
        <v>39</v>
      </c>
      <c r="O94">
        <f t="shared" si="6"/>
        <v>1.05</v>
      </c>
      <c r="P94" s="1">
        <f t="shared" si="7"/>
        <v>38318054.638095237</v>
      </c>
      <c r="Q94" s="2">
        <v>44939</v>
      </c>
      <c r="R94" s="8">
        <f t="shared" si="8"/>
        <v>881315.25667619042</v>
      </c>
    </row>
    <row r="95" spans="1:18" x14ac:dyDescent="0.3">
      <c r="A95" t="s">
        <v>872</v>
      </c>
      <c r="B95" t="s">
        <v>162</v>
      </c>
      <c r="C95" t="s">
        <v>602</v>
      </c>
      <c r="D95" t="s">
        <v>20</v>
      </c>
      <c r="E95">
        <v>6</v>
      </c>
      <c r="F95">
        <v>8</v>
      </c>
      <c r="G95" s="1">
        <v>1842.34</v>
      </c>
      <c r="H95" s="2">
        <v>44939</v>
      </c>
      <c r="I95" t="s">
        <v>15</v>
      </c>
      <c r="J95" t="s">
        <v>873</v>
      </c>
      <c r="K95" s="12" t="str">
        <f t="shared" si="5"/>
        <v>https://www.nnip.com/en-INT/professional/funds/detail/LU0119216710</v>
      </c>
      <c r="L95" s="3">
        <v>1.8000000000000002E-2</v>
      </c>
      <c r="M95" s="1">
        <v>48828877.450000003</v>
      </c>
      <c r="N95" t="s">
        <v>15</v>
      </c>
      <c r="O95">
        <f t="shared" si="6"/>
        <v>1</v>
      </c>
      <c r="P95" s="1">
        <f t="shared" si="7"/>
        <v>48828877.450000003</v>
      </c>
      <c r="Q95" s="2">
        <v>44939</v>
      </c>
      <c r="R95" s="8">
        <f t="shared" si="8"/>
        <v>878919.79410000017</v>
      </c>
    </row>
    <row r="96" spans="1:18" x14ac:dyDescent="0.3">
      <c r="A96" t="s">
        <v>336</v>
      </c>
      <c r="B96" t="s">
        <v>337</v>
      </c>
      <c r="C96" t="s">
        <v>19</v>
      </c>
      <c r="D96" t="s">
        <v>14</v>
      </c>
      <c r="E96">
        <v>3</v>
      </c>
      <c r="F96">
        <v>8</v>
      </c>
      <c r="G96" s="1">
        <v>6935.15</v>
      </c>
      <c r="H96" s="2">
        <v>44939</v>
      </c>
      <c r="I96" t="s">
        <v>15</v>
      </c>
      <c r="J96" t="s">
        <v>338</v>
      </c>
      <c r="K96" s="12" t="str">
        <f t="shared" si="5"/>
        <v>https://www.nnip.com/en-INT/professional/funds/detail/LU0555026334</v>
      </c>
      <c r="L96" s="3">
        <v>1.2999999999999999E-3</v>
      </c>
      <c r="M96" s="1">
        <v>652483630.85000002</v>
      </c>
      <c r="N96" t="s">
        <v>15</v>
      </c>
      <c r="O96">
        <f t="shared" si="6"/>
        <v>1</v>
      </c>
      <c r="P96" s="1">
        <f t="shared" si="7"/>
        <v>652483630.85000002</v>
      </c>
      <c r="Q96" s="2">
        <v>44939</v>
      </c>
      <c r="R96" s="8">
        <f t="shared" si="8"/>
        <v>848228.72010499996</v>
      </c>
    </row>
    <row r="97" spans="1:18" x14ac:dyDescent="0.3">
      <c r="A97" t="s">
        <v>317</v>
      </c>
      <c r="B97" t="s">
        <v>318</v>
      </c>
      <c r="C97" t="s">
        <v>115</v>
      </c>
      <c r="D97" t="s">
        <v>14</v>
      </c>
      <c r="E97">
        <v>3</v>
      </c>
      <c r="F97">
        <v>8</v>
      </c>
      <c r="G97" s="1">
        <v>7464.8</v>
      </c>
      <c r="H97" s="2">
        <v>44939</v>
      </c>
      <c r="I97" t="s">
        <v>15</v>
      </c>
      <c r="J97" t="s">
        <v>303</v>
      </c>
      <c r="K97" s="12" t="str">
        <f t="shared" si="5"/>
        <v>https://www.nnip.com/en-INT/professional/funds/detail/LU0577863615</v>
      </c>
      <c r="L97" s="3">
        <v>4.8999999999999998E-3</v>
      </c>
      <c r="M97" s="1">
        <v>171169635.72</v>
      </c>
      <c r="N97" t="s">
        <v>15</v>
      </c>
      <c r="O97">
        <f t="shared" si="6"/>
        <v>1</v>
      </c>
      <c r="P97" s="1">
        <f t="shared" si="7"/>
        <v>171169635.72</v>
      </c>
      <c r="Q97" s="2">
        <v>44939</v>
      </c>
      <c r="R97" s="8">
        <f t="shared" si="8"/>
        <v>838731.21502799995</v>
      </c>
    </row>
    <row r="98" spans="1:18" x14ac:dyDescent="0.3">
      <c r="A98" t="s">
        <v>1905</v>
      </c>
      <c r="B98" t="s">
        <v>1906</v>
      </c>
      <c r="C98" t="s">
        <v>602</v>
      </c>
      <c r="D98" t="s">
        <v>14</v>
      </c>
      <c r="E98">
        <v>4</v>
      </c>
      <c r="F98">
        <v>6</v>
      </c>
      <c r="G98">
        <v>42.25</v>
      </c>
      <c r="H98" s="2">
        <v>44939</v>
      </c>
      <c r="I98" t="s">
        <v>15</v>
      </c>
      <c r="J98" t="s">
        <v>1567</v>
      </c>
      <c r="K98" s="12" t="str">
        <f t="shared" si="5"/>
        <v>https://www.nnip.com/en-INT/professional/funds/detail/LU1766437492</v>
      </c>
      <c r="L98" s="3">
        <v>1.9E-2</v>
      </c>
      <c r="M98" s="1">
        <v>44029049.299999997</v>
      </c>
      <c r="N98" t="s">
        <v>15</v>
      </c>
      <c r="O98">
        <f t="shared" si="6"/>
        <v>1</v>
      </c>
      <c r="P98" s="1">
        <f t="shared" si="7"/>
        <v>44029049.299999997</v>
      </c>
      <c r="Q98" s="2">
        <v>44939</v>
      </c>
      <c r="R98" s="8">
        <f t="shared" si="8"/>
        <v>836551.93669999996</v>
      </c>
    </row>
    <row r="99" spans="1:18" x14ac:dyDescent="0.3">
      <c r="A99" t="s">
        <v>1773</v>
      </c>
      <c r="B99" t="s">
        <v>776</v>
      </c>
      <c r="C99" t="s">
        <v>1196</v>
      </c>
      <c r="D99" t="s">
        <v>14</v>
      </c>
      <c r="E99">
        <v>3</v>
      </c>
      <c r="F99">
        <v>8</v>
      </c>
      <c r="G99">
        <v>97.67</v>
      </c>
      <c r="H99" s="2">
        <v>44939</v>
      </c>
      <c r="I99" t="s">
        <v>15</v>
      </c>
      <c r="J99" t="s">
        <v>1774</v>
      </c>
      <c r="K99" s="12" t="str">
        <f t="shared" si="5"/>
        <v>https://www.nnip.com/en-INT/professional/funds/detail/LU0577845638</v>
      </c>
      <c r="L99" s="3">
        <v>7.8000000000000005E-3</v>
      </c>
      <c r="M99" s="1">
        <v>106889163.19</v>
      </c>
      <c r="N99" t="s">
        <v>15</v>
      </c>
      <c r="O99">
        <f t="shared" si="6"/>
        <v>1</v>
      </c>
      <c r="P99" s="1">
        <f t="shared" si="7"/>
        <v>106889163.19</v>
      </c>
      <c r="Q99" s="2">
        <v>44939</v>
      </c>
      <c r="R99" s="8">
        <f t="shared" si="8"/>
        <v>833735.47288200003</v>
      </c>
    </row>
    <row r="100" spans="1:18" x14ac:dyDescent="0.3">
      <c r="A100" t="s">
        <v>1154</v>
      </c>
      <c r="B100" t="s">
        <v>442</v>
      </c>
      <c r="C100" t="s">
        <v>463</v>
      </c>
      <c r="D100" t="s">
        <v>32</v>
      </c>
      <c r="E100">
        <v>4</v>
      </c>
      <c r="F100">
        <v>8</v>
      </c>
      <c r="G100">
        <v>525.17999999999995</v>
      </c>
      <c r="H100" s="2">
        <v>44939</v>
      </c>
      <c r="I100" t="s">
        <v>15</v>
      </c>
      <c r="J100" t="s">
        <v>1155</v>
      </c>
      <c r="K100" s="12" t="str">
        <f t="shared" si="5"/>
        <v>https://www.nnip.com/en-INT/professional/funds/detail/LU0121217334</v>
      </c>
      <c r="L100" s="3">
        <v>2.29E-2</v>
      </c>
      <c r="M100" s="1">
        <v>36284788.479999997</v>
      </c>
      <c r="N100" t="s">
        <v>15</v>
      </c>
      <c r="O100">
        <f t="shared" si="6"/>
        <v>1</v>
      </c>
      <c r="P100" s="1">
        <f t="shared" si="7"/>
        <v>36284788.479999997</v>
      </c>
      <c r="Q100" s="2">
        <v>44939</v>
      </c>
      <c r="R100" s="8">
        <f t="shared" si="8"/>
        <v>830921.65619199991</v>
      </c>
    </row>
    <row r="101" spans="1:18" x14ac:dyDescent="0.3">
      <c r="A101" t="s">
        <v>975</v>
      </c>
      <c r="B101" t="s">
        <v>225</v>
      </c>
      <c r="C101" t="s">
        <v>463</v>
      </c>
      <c r="D101" t="s">
        <v>20</v>
      </c>
      <c r="E101">
        <v>6</v>
      </c>
      <c r="F101">
        <v>8</v>
      </c>
      <c r="G101" s="1">
        <v>1119.43</v>
      </c>
      <c r="H101" s="2">
        <v>44939</v>
      </c>
      <c r="I101" t="s">
        <v>15</v>
      </c>
      <c r="J101" t="s">
        <v>976</v>
      </c>
      <c r="K101" s="12" t="str">
        <f t="shared" si="5"/>
        <v>https://www.nnip.com/en-INT/professional/funds/detail/LU0341736642</v>
      </c>
      <c r="L101" s="3">
        <v>2.3E-2</v>
      </c>
      <c r="M101" s="1">
        <v>35958706.18</v>
      </c>
      <c r="N101" t="s">
        <v>15</v>
      </c>
      <c r="O101">
        <f t="shared" si="6"/>
        <v>1</v>
      </c>
      <c r="P101" s="1">
        <f t="shared" si="7"/>
        <v>35958706.18</v>
      </c>
      <c r="Q101" s="2">
        <v>44939</v>
      </c>
      <c r="R101" s="8">
        <f t="shared" si="8"/>
        <v>827050.24213999999</v>
      </c>
    </row>
    <row r="102" spans="1:18" x14ac:dyDescent="0.3">
      <c r="A102" t="s">
        <v>253</v>
      </c>
      <c r="B102" t="s">
        <v>235</v>
      </c>
      <c r="C102" t="s">
        <v>115</v>
      </c>
      <c r="D102" t="s">
        <v>20</v>
      </c>
      <c r="E102">
        <v>6</v>
      </c>
      <c r="F102">
        <v>8</v>
      </c>
      <c r="G102" s="1">
        <v>10176.19</v>
      </c>
      <c r="H102" s="2">
        <v>44939</v>
      </c>
      <c r="I102" t="s">
        <v>15</v>
      </c>
      <c r="J102" t="s">
        <v>254</v>
      </c>
      <c r="K102" s="12" t="str">
        <f t="shared" si="5"/>
        <v>https://www.nnip.com/en-INT/professional/funds/detail/LU0991964247</v>
      </c>
      <c r="L102" s="3">
        <v>8.1000000000000013E-3</v>
      </c>
      <c r="M102" s="1">
        <v>100972151.98999999</v>
      </c>
      <c r="N102" t="s">
        <v>15</v>
      </c>
      <c r="O102">
        <f t="shared" si="6"/>
        <v>1</v>
      </c>
      <c r="P102" s="1">
        <f t="shared" si="7"/>
        <v>100972151.98999999</v>
      </c>
      <c r="Q102" s="2">
        <v>44939</v>
      </c>
      <c r="R102" s="8">
        <f t="shared" si="8"/>
        <v>817874.43111900007</v>
      </c>
    </row>
    <row r="103" spans="1:18" x14ac:dyDescent="0.3">
      <c r="A103" t="s">
        <v>915</v>
      </c>
      <c r="B103" t="s">
        <v>916</v>
      </c>
      <c r="C103" t="s">
        <v>917</v>
      </c>
      <c r="D103" t="s">
        <v>32</v>
      </c>
      <c r="E103">
        <v>4</v>
      </c>
      <c r="F103">
        <v>8</v>
      </c>
      <c r="G103" s="1">
        <v>1409.21</v>
      </c>
      <c r="H103" s="2">
        <v>44939</v>
      </c>
      <c r="I103" t="s">
        <v>134</v>
      </c>
      <c r="J103" t="s">
        <v>135</v>
      </c>
      <c r="K103" s="12" t="str">
        <f t="shared" si="5"/>
        <v>https://www.nnip.com/en-INT/professional/funds/detail/LU1505916434</v>
      </c>
      <c r="L103" s="3">
        <v>2.8199999999999999E-2</v>
      </c>
      <c r="M103" s="1">
        <v>143352069.59999999</v>
      </c>
      <c r="N103" t="s">
        <v>134</v>
      </c>
      <c r="O103">
        <f t="shared" si="6"/>
        <v>4.95</v>
      </c>
      <c r="P103" s="1">
        <f t="shared" si="7"/>
        <v>28960014.060606059</v>
      </c>
      <c r="Q103" s="2">
        <v>44939</v>
      </c>
      <c r="R103" s="8">
        <f t="shared" si="8"/>
        <v>816672.39650909079</v>
      </c>
    </row>
    <row r="104" spans="1:18" x14ac:dyDescent="0.3">
      <c r="A104" t="s">
        <v>161</v>
      </c>
      <c r="B104" t="s">
        <v>162</v>
      </c>
      <c r="C104" t="s">
        <v>163</v>
      </c>
      <c r="D104" t="s">
        <v>20</v>
      </c>
      <c r="E104">
        <v>6</v>
      </c>
      <c r="F104">
        <v>8</v>
      </c>
      <c r="G104" s="1">
        <v>26005.91</v>
      </c>
      <c r="H104" s="2">
        <v>44939</v>
      </c>
      <c r="I104" t="s">
        <v>50</v>
      </c>
      <c r="J104" t="s">
        <v>164</v>
      </c>
      <c r="K104" s="12" t="str">
        <f t="shared" si="5"/>
        <v>https://www.nnip.com/en-INT/professional/funds/detail/LU1542713687</v>
      </c>
      <c r="L104" s="3">
        <v>2.3199999999999998E-2</v>
      </c>
      <c r="M104" s="1">
        <v>849509234.09000003</v>
      </c>
      <c r="N104" t="s">
        <v>50</v>
      </c>
      <c r="O104">
        <f t="shared" si="6"/>
        <v>24.74</v>
      </c>
      <c r="P104" s="1">
        <f t="shared" si="7"/>
        <v>34337479.146725953</v>
      </c>
      <c r="Q104" s="2">
        <v>44939</v>
      </c>
      <c r="R104" s="8">
        <f t="shared" si="8"/>
        <v>796629.51620404201</v>
      </c>
    </row>
    <row r="105" spans="1:18" x14ac:dyDescent="0.3">
      <c r="A105" t="s">
        <v>651</v>
      </c>
      <c r="B105" t="s">
        <v>526</v>
      </c>
      <c r="C105" t="s">
        <v>23</v>
      </c>
      <c r="D105" t="s">
        <v>14</v>
      </c>
      <c r="E105">
        <v>2</v>
      </c>
      <c r="F105">
        <v>9</v>
      </c>
      <c r="G105" s="1">
        <v>4582.57</v>
      </c>
      <c r="H105" s="2">
        <v>44939</v>
      </c>
      <c r="I105" t="s">
        <v>15</v>
      </c>
      <c r="J105" t="s">
        <v>652</v>
      </c>
      <c r="K105" s="12" t="str">
        <f t="shared" si="5"/>
        <v>https://www.nnip.com/en-INT/professional/funds/detail/LU2420420007</v>
      </c>
      <c r="L105" s="3">
        <v>2E-3</v>
      </c>
      <c r="M105" s="1">
        <v>397661994.81999999</v>
      </c>
      <c r="N105" t="s">
        <v>15</v>
      </c>
      <c r="O105">
        <f t="shared" si="6"/>
        <v>1</v>
      </c>
      <c r="P105" s="1">
        <f t="shared" si="7"/>
        <v>397661994.81999999</v>
      </c>
      <c r="Q105" s="2">
        <v>44939</v>
      </c>
      <c r="R105" s="8">
        <f t="shared" si="8"/>
        <v>795323.98964000004</v>
      </c>
    </row>
    <row r="106" spans="1:18" x14ac:dyDescent="0.3">
      <c r="A106" t="s">
        <v>1112</v>
      </c>
      <c r="B106" t="s">
        <v>270</v>
      </c>
      <c r="C106" t="s">
        <v>463</v>
      </c>
      <c r="D106" t="s">
        <v>20</v>
      </c>
      <c r="E106">
        <v>6</v>
      </c>
      <c r="F106">
        <v>8</v>
      </c>
      <c r="G106">
        <v>650.30999999999995</v>
      </c>
      <c r="H106" s="2">
        <v>44939</v>
      </c>
      <c r="I106" t="s">
        <v>15</v>
      </c>
      <c r="J106" t="s">
        <v>1113</v>
      </c>
      <c r="K106" s="12" t="str">
        <f t="shared" si="5"/>
        <v>https://www.nnip.com/en-INT/professional/funds/detail/LU0127786860</v>
      </c>
      <c r="L106" s="3">
        <v>2.3E-2</v>
      </c>
      <c r="M106" s="1">
        <v>34001391.539999999</v>
      </c>
      <c r="N106" t="s">
        <v>15</v>
      </c>
      <c r="O106">
        <f t="shared" si="6"/>
        <v>1</v>
      </c>
      <c r="P106" s="1">
        <f t="shared" si="7"/>
        <v>34001391.539999999</v>
      </c>
      <c r="Q106" s="2">
        <v>44939</v>
      </c>
      <c r="R106" s="8">
        <f t="shared" si="8"/>
        <v>782032.00541999994</v>
      </c>
    </row>
    <row r="107" spans="1:18" x14ac:dyDescent="0.3">
      <c r="A107" t="s">
        <v>114</v>
      </c>
      <c r="B107" t="s">
        <v>111</v>
      </c>
      <c r="C107" t="s">
        <v>115</v>
      </c>
      <c r="D107" t="s">
        <v>14</v>
      </c>
      <c r="E107">
        <v>4</v>
      </c>
      <c r="F107">
        <v>6</v>
      </c>
      <c r="G107" s="1">
        <v>72651.7</v>
      </c>
      <c r="H107" s="2">
        <v>44939</v>
      </c>
      <c r="I107" t="s">
        <v>15</v>
      </c>
      <c r="J107" t="s">
        <v>113</v>
      </c>
      <c r="K107" s="12" t="str">
        <f t="shared" si="5"/>
        <v>https://www.nnip.com/en-INT/professional/funds/detail/LU0228524426</v>
      </c>
      <c r="L107" s="3">
        <v>9.1000000000000004E-3</v>
      </c>
      <c r="M107" s="1">
        <v>85727481.159999996</v>
      </c>
      <c r="N107" t="s">
        <v>15</v>
      </c>
      <c r="O107">
        <f t="shared" si="6"/>
        <v>1</v>
      </c>
      <c r="P107" s="1">
        <f t="shared" si="7"/>
        <v>85727481.159999996</v>
      </c>
      <c r="Q107" s="2">
        <v>44939</v>
      </c>
      <c r="R107" s="8">
        <f t="shared" si="8"/>
        <v>780120.07855600002</v>
      </c>
    </row>
    <row r="108" spans="1:18" x14ac:dyDescent="0.3">
      <c r="A108" t="s">
        <v>1003</v>
      </c>
      <c r="B108" t="s">
        <v>1004</v>
      </c>
      <c r="C108" t="s">
        <v>968</v>
      </c>
      <c r="D108" t="s">
        <v>530</v>
      </c>
      <c r="E108">
        <v>1</v>
      </c>
      <c r="F108">
        <v>8</v>
      </c>
      <c r="G108" s="1">
        <v>1010.72</v>
      </c>
      <c r="H108" s="2">
        <v>44939</v>
      </c>
      <c r="I108" t="s">
        <v>15</v>
      </c>
      <c r="J108" t="s">
        <v>1005</v>
      </c>
      <c r="K108" s="12" t="str">
        <f t="shared" si="5"/>
        <v>https://www.nnip.com/en-INT/professional/funds/detail/LU0396758541</v>
      </c>
      <c r="L108" s="3">
        <v>1.4000000000000002E-3</v>
      </c>
      <c r="M108" s="1">
        <v>556856680.53999996</v>
      </c>
      <c r="N108" t="s">
        <v>15</v>
      </c>
      <c r="O108">
        <f t="shared" si="6"/>
        <v>1</v>
      </c>
      <c r="P108" s="1">
        <f t="shared" si="7"/>
        <v>556856680.53999996</v>
      </c>
      <c r="Q108" s="2">
        <v>44939</v>
      </c>
      <c r="R108" s="8">
        <f t="shared" si="8"/>
        <v>779599.35275600001</v>
      </c>
    </row>
    <row r="109" spans="1:18" x14ac:dyDescent="0.3">
      <c r="A109" t="s">
        <v>265</v>
      </c>
      <c r="B109" t="s">
        <v>99</v>
      </c>
      <c r="C109" t="s">
        <v>163</v>
      </c>
      <c r="D109" t="s">
        <v>20</v>
      </c>
      <c r="E109">
        <v>6</v>
      </c>
      <c r="F109">
        <v>9</v>
      </c>
      <c r="G109" s="1">
        <v>9461.7000000000007</v>
      </c>
      <c r="H109" s="2">
        <v>44939</v>
      </c>
      <c r="I109" t="s">
        <v>50</v>
      </c>
      <c r="J109" t="s">
        <v>164</v>
      </c>
      <c r="K109" s="12" t="str">
        <f t="shared" si="5"/>
        <v>https://www.nnip.com/en-INT/professional/funds/detail/LU0429746091</v>
      </c>
      <c r="L109" s="3">
        <v>2.3199999999999998E-2</v>
      </c>
      <c r="M109" s="1">
        <v>825931481.47000003</v>
      </c>
      <c r="N109" t="s">
        <v>50</v>
      </c>
      <c r="O109">
        <f t="shared" si="6"/>
        <v>24.74</v>
      </c>
      <c r="P109" s="1">
        <f t="shared" si="7"/>
        <v>33384457.61802749</v>
      </c>
      <c r="Q109" s="2">
        <v>44939</v>
      </c>
      <c r="R109" s="8">
        <f t="shared" si="8"/>
        <v>774519.41673823772</v>
      </c>
    </row>
    <row r="110" spans="1:18" x14ac:dyDescent="0.3">
      <c r="A110" t="s">
        <v>1843</v>
      </c>
      <c r="B110" t="s">
        <v>290</v>
      </c>
      <c r="C110" t="s">
        <v>1253</v>
      </c>
      <c r="D110" t="s">
        <v>14</v>
      </c>
      <c r="E110">
        <v>4</v>
      </c>
      <c r="F110">
        <v>8</v>
      </c>
      <c r="G110">
        <v>60.85</v>
      </c>
      <c r="H110" s="2">
        <v>44939</v>
      </c>
      <c r="I110" t="s">
        <v>39</v>
      </c>
      <c r="J110" t="s">
        <v>1844</v>
      </c>
      <c r="K110" s="12" t="str">
        <f t="shared" si="5"/>
        <v>https://www.nnip.com/en-INT/professional/funds/detail/LU0546914598</v>
      </c>
      <c r="L110" s="3">
        <v>1.8000000000000002E-2</v>
      </c>
      <c r="M110" s="1">
        <v>45059264.340000004</v>
      </c>
      <c r="N110" t="s">
        <v>39</v>
      </c>
      <c r="O110">
        <f t="shared" si="6"/>
        <v>1.05</v>
      </c>
      <c r="P110" s="1">
        <f t="shared" si="7"/>
        <v>42913585.085714288</v>
      </c>
      <c r="Q110" s="2">
        <v>44939</v>
      </c>
      <c r="R110" s="8">
        <f t="shared" si="8"/>
        <v>772444.53154285729</v>
      </c>
    </row>
    <row r="111" spans="1:18" x14ac:dyDescent="0.3">
      <c r="A111" t="s">
        <v>1784</v>
      </c>
      <c r="B111" t="s">
        <v>1785</v>
      </c>
      <c r="C111" t="s">
        <v>609</v>
      </c>
      <c r="D111" t="s">
        <v>14</v>
      </c>
      <c r="F111">
        <v>8</v>
      </c>
      <c r="G111">
        <v>94.44</v>
      </c>
      <c r="H111" s="2">
        <v>44925</v>
      </c>
      <c r="I111" t="s">
        <v>15</v>
      </c>
      <c r="J111" t="s">
        <v>1786</v>
      </c>
      <c r="K111" s="12" t="str">
        <f t="shared" si="5"/>
        <v>https://www.nnip.com/en-INT/professional/funds/detail/NL0010937082</v>
      </c>
      <c r="L111" s="3">
        <v>2.7500000000000003E-3</v>
      </c>
      <c r="M111" s="1">
        <v>279892690.06999999</v>
      </c>
      <c r="N111" t="s">
        <v>15</v>
      </c>
      <c r="O111">
        <f t="shared" si="6"/>
        <v>1</v>
      </c>
      <c r="P111" s="1">
        <f t="shared" si="7"/>
        <v>279892690.06999999</v>
      </c>
      <c r="Q111" s="2">
        <v>44925</v>
      </c>
      <c r="R111" s="8">
        <f t="shared" si="8"/>
        <v>769704.89769250003</v>
      </c>
    </row>
    <row r="112" spans="1:18" x14ac:dyDescent="0.3">
      <c r="A112" t="s">
        <v>967</v>
      </c>
      <c r="B112" t="s">
        <v>594</v>
      </c>
      <c r="C112" t="s">
        <v>968</v>
      </c>
      <c r="D112" t="s">
        <v>530</v>
      </c>
      <c r="E112">
        <v>1</v>
      </c>
      <c r="F112">
        <v>8</v>
      </c>
      <c r="G112" s="1">
        <v>1158.6300000000001</v>
      </c>
      <c r="H112" s="2">
        <v>44939</v>
      </c>
      <c r="I112" t="s">
        <v>15</v>
      </c>
      <c r="J112" t="s">
        <v>969</v>
      </c>
      <c r="K112" s="12" t="str">
        <f t="shared" si="5"/>
        <v>https://www.nnip.com/en-INT/professional/funds/detail/LU0187236970</v>
      </c>
      <c r="L112" s="3">
        <v>1.1999999999999999E-3</v>
      </c>
      <c r="M112" s="1">
        <v>633801345.76999998</v>
      </c>
      <c r="N112" t="s">
        <v>15</v>
      </c>
      <c r="O112">
        <f t="shared" si="6"/>
        <v>1</v>
      </c>
      <c r="P112" s="1">
        <f t="shared" si="7"/>
        <v>633801345.76999998</v>
      </c>
      <c r="Q112" s="2">
        <v>44939</v>
      </c>
      <c r="R112" s="8">
        <f t="shared" si="8"/>
        <v>760561.61492399988</v>
      </c>
    </row>
    <row r="113" spans="1:18" x14ac:dyDescent="0.3">
      <c r="A113" t="s">
        <v>1770</v>
      </c>
      <c r="B113" t="s">
        <v>97</v>
      </c>
      <c r="C113" t="s">
        <v>1360</v>
      </c>
      <c r="D113" t="s">
        <v>14</v>
      </c>
      <c r="E113">
        <v>4</v>
      </c>
      <c r="F113">
        <v>8</v>
      </c>
      <c r="G113">
        <v>100.01</v>
      </c>
      <c r="H113" s="2">
        <v>44939</v>
      </c>
      <c r="I113" t="s">
        <v>1307</v>
      </c>
      <c r="J113" t="s">
        <v>857</v>
      </c>
      <c r="K113" s="12" t="str">
        <f t="shared" si="5"/>
        <v>https://www.nnip.com/en-INT/professional/funds/detail/LU0846843927</v>
      </c>
      <c r="L113" s="3">
        <v>2.8300000000000002E-2</v>
      </c>
      <c r="M113" s="1">
        <v>41584546.939999998</v>
      </c>
      <c r="N113" t="s">
        <v>1307</v>
      </c>
      <c r="O113">
        <f t="shared" si="6"/>
        <v>1.55</v>
      </c>
      <c r="P113" s="1">
        <f t="shared" si="7"/>
        <v>26828739.961290319</v>
      </c>
      <c r="Q113" s="2">
        <v>44939</v>
      </c>
      <c r="R113" s="8">
        <f t="shared" si="8"/>
        <v>759253.34090451605</v>
      </c>
    </row>
    <row r="114" spans="1:18" x14ac:dyDescent="0.3">
      <c r="A114" t="s">
        <v>820</v>
      </c>
      <c r="B114" t="s">
        <v>91</v>
      </c>
      <c r="C114" t="s">
        <v>747</v>
      </c>
      <c r="D114" t="s">
        <v>14</v>
      </c>
      <c r="E114">
        <v>3</v>
      </c>
      <c r="F114">
        <v>6</v>
      </c>
      <c r="G114" s="1">
        <v>2394.06</v>
      </c>
      <c r="H114" s="2">
        <v>44939</v>
      </c>
      <c r="I114" t="s">
        <v>50</v>
      </c>
      <c r="J114" t="s">
        <v>821</v>
      </c>
      <c r="K114" s="12" t="str">
        <f t="shared" si="5"/>
        <v>https://www.nnip.com/en-INT/professional/funds/detail/LU0082087437</v>
      </c>
      <c r="L114" s="3">
        <v>1.3000000000000001E-2</v>
      </c>
      <c r="M114" s="1">
        <v>1443651575.8199999</v>
      </c>
      <c r="N114" t="s">
        <v>50</v>
      </c>
      <c r="O114">
        <f t="shared" si="6"/>
        <v>24.74</v>
      </c>
      <c r="P114" s="1">
        <f t="shared" si="7"/>
        <v>58352933.541632988</v>
      </c>
      <c r="Q114" s="2">
        <v>44939</v>
      </c>
      <c r="R114" s="8">
        <f t="shared" si="8"/>
        <v>758588.13604122889</v>
      </c>
    </row>
    <row r="115" spans="1:18" x14ac:dyDescent="0.3">
      <c r="A115" t="s">
        <v>222</v>
      </c>
      <c r="B115" t="s">
        <v>53</v>
      </c>
      <c r="C115" t="s">
        <v>115</v>
      </c>
      <c r="D115" t="s">
        <v>20</v>
      </c>
      <c r="E115">
        <v>6</v>
      </c>
      <c r="F115">
        <v>9</v>
      </c>
      <c r="G115" s="1">
        <v>13065.49</v>
      </c>
      <c r="H115" s="2">
        <v>44939</v>
      </c>
      <c r="I115" t="s">
        <v>15</v>
      </c>
      <c r="J115" t="s">
        <v>223</v>
      </c>
      <c r="K115" s="12" t="str">
        <f t="shared" si="5"/>
        <v>https://www.nnip.com/en-INT/professional/funds/detail/LU0250161907</v>
      </c>
      <c r="L115" s="3">
        <v>8.1000000000000013E-3</v>
      </c>
      <c r="M115" s="1">
        <v>92011700.510000005</v>
      </c>
      <c r="N115" t="s">
        <v>15</v>
      </c>
      <c r="O115">
        <f t="shared" si="6"/>
        <v>1</v>
      </c>
      <c r="P115" s="1">
        <f t="shared" si="7"/>
        <v>92011700.510000005</v>
      </c>
      <c r="Q115" s="2">
        <v>44939</v>
      </c>
      <c r="R115" s="8">
        <f t="shared" si="8"/>
        <v>745294.77413100016</v>
      </c>
    </row>
    <row r="116" spans="1:18" x14ac:dyDescent="0.3">
      <c r="A116" t="s">
        <v>769</v>
      </c>
      <c r="B116" t="s">
        <v>207</v>
      </c>
      <c r="C116" t="s">
        <v>602</v>
      </c>
      <c r="D116" t="s">
        <v>32</v>
      </c>
      <c r="E116">
        <v>5</v>
      </c>
      <c r="F116">
        <v>8</v>
      </c>
      <c r="G116" s="1">
        <v>3297.38</v>
      </c>
      <c r="H116" s="2">
        <v>44939</v>
      </c>
      <c r="I116" t="s">
        <v>15</v>
      </c>
      <c r="J116" t="s">
        <v>770</v>
      </c>
      <c r="K116" s="12" t="str">
        <f t="shared" si="5"/>
        <v>https://www.nnip.com/en-INT/professional/funds/detail/LU0119195708</v>
      </c>
      <c r="L116" s="3">
        <v>1.4999999999999999E-2</v>
      </c>
      <c r="M116" s="1">
        <v>49385728.439999998</v>
      </c>
      <c r="N116" t="s">
        <v>15</v>
      </c>
      <c r="O116">
        <f t="shared" si="6"/>
        <v>1</v>
      </c>
      <c r="P116" s="1">
        <f t="shared" si="7"/>
        <v>49385728.439999998</v>
      </c>
      <c r="Q116" s="2">
        <v>44939</v>
      </c>
      <c r="R116" s="8">
        <f t="shared" si="8"/>
        <v>740785.92659999989</v>
      </c>
    </row>
    <row r="117" spans="1:18" x14ac:dyDescent="0.3">
      <c r="A117" t="s">
        <v>949</v>
      </c>
      <c r="B117" t="s">
        <v>594</v>
      </c>
      <c r="C117" t="s">
        <v>950</v>
      </c>
      <c r="D117" t="s">
        <v>530</v>
      </c>
      <c r="E117">
        <v>1</v>
      </c>
      <c r="F117">
        <v>8</v>
      </c>
      <c r="G117" s="1">
        <v>1217.95</v>
      </c>
      <c r="H117" s="2">
        <v>44939</v>
      </c>
      <c r="I117" t="s">
        <v>15</v>
      </c>
      <c r="J117" t="s">
        <v>951</v>
      </c>
      <c r="K117" s="12" t="str">
        <f t="shared" si="5"/>
        <v>https://www.nnip.com/en-INT/professional/funds/detail/LU0245567192</v>
      </c>
      <c r="L117" s="3">
        <v>1.1000000000000001E-3</v>
      </c>
      <c r="M117" s="1">
        <v>643689429.64999998</v>
      </c>
      <c r="N117" t="s">
        <v>15</v>
      </c>
      <c r="O117">
        <f t="shared" si="6"/>
        <v>1</v>
      </c>
      <c r="P117" s="1">
        <f t="shared" si="7"/>
        <v>643689429.64999998</v>
      </c>
      <c r="Q117" s="2">
        <v>44939</v>
      </c>
      <c r="R117" s="8">
        <f t="shared" si="8"/>
        <v>708058.372615</v>
      </c>
    </row>
    <row r="118" spans="1:18" x14ac:dyDescent="0.3">
      <c r="A118" t="s">
        <v>1624</v>
      </c>
      <c r="B118" t="s">
        <v>61</v>
      </c>
      <c r="C118" t="s">
        <v>788</v>
      </c>
      <c r="D118" t="s">
        <v>20</v>
      </c>
      <c r="E118">
        <v>6</v>
      </c>
      <c r="F118">
        <v>6</v>
      </c>
      <c r="G118">
        <v>194.13</v>
      </c>
      <c r="H118" s="2">
        <v>44939</v>
      </c>
      <c r="I118" t="s">
        <v>39</v>
      </c>
      <c r="J118" t="s">
        <v>1625</v>
      </c>
      <c r="K118" s="12" t="str">
        <f t="shared" si="5"/>
        <v>https://www.nnip.com/en-INT/professional/funds/detail/LU0082087940</v>
      </c>
      <c r="L118" s="3">
        <v>1.6E-2</v>
      </c>
      <c r="M118" s="1">
        <v>46390353.380000003</v>
      </c>
      <c r="N118" t="s">
        <v>39</v>
      </c>
      <c r="O118">
        <f t="shared" si="6"/>
        <v>1.05</v>
      </c>
      <c r="P118" s="1">
        <f t="shared" si="7"/>
        <v>44181288.933333337</v>
      </c>
      <c r="Q118" s="2">
        <v>44939</v>
      </c>
      <c r="R118" s="8">
        <f t="shared" si="8"/>
        <v>706900.62293333339</v>
      </c>
    </row>
    <row r="119" spans="1:18" x14ac:dyDescent="0.3">
      <c r="A119" t="s">
        <v>574</v>
      </c>
      <c r="B119" t="s">
        <v>575</v>
      </c>
      <c r="C119" t="s">
        <v>360</v>
      </c>
      <c r="D119" t="s">
        <v>20</v>
      </c>
      <c r="E119">
        <v>6</v>
      </c>
      <c r="F119">
        <v>8</v>
      </c>
      <c r="G119" s="1">
        <v>4980.99</v>
      </c>
      <c r="H119" s="2">
        <v>44938</v>
      </c>
      <c r="I119" t="s">
        <v>15</v>
      </c>
      <c r="J119" t="s">
        <v>576</v>
      </c>
      <c r="K119" s="12" t="str">
        <f t="shared" si="5"/>
        <v>https://www.nnip.com/en-INT/professional/funds/detail/NL00150010H9</v>
      </c>
      <c r="L119" s="3">
        <v>1.1999999999999999E-3</v>
      </c>
      <c r="M119" s="1">
        <v>588040746.09000003</v>
      </c>
      <c r="N119" t="s">
        <v>15</v>
      </c>
      <c r="O119">
        <f t="shared" si="6"/>
        <v>1</v>
      </c>
      <c r="P119" s="1">
        <f t="shared" si="7"/>
        <v>588040746.09000003</v>
      </c>
      <c r="Q119" s="2">
        <v>44938</v>
      </c>
      <c r="R119" s="8">
        <f t="shared" si="8"/>
        <v>705648.89530800004</v>
      </c>
    </row>
    <row r="120" spans="1:18" x14ac:dyDescent="0.3">
      <c r="A120" t="s">
        <v>534</v>
      </c>
      <c r="B120" t="s">
        <v>535</v>
      </c>
      <c r="C120" t="s">
        <v>115</v>
      </c>
      <c r="D120" t="s">
        <v>14</v>
      </c>
      <c r="E120">
        <v>2</v>
      </c>
      <c r="F120">
        <v>8</v>
      </c>
      <c r="G120" s="1">
        <v>5122.3100000000004</v>
      </c>
      <c r="H120" s="2">
        <v>44939</v>
      </c>
      <c r="I120" t="s">
        <v>15</v>
      </c>
      <c r="J120" t="s">
        <v>536</v>
      </c>
      <c r="K120" s="12" t="str">
        <f t="shared" si="5"/>
        <v>https://www.nnip.com/en-INT/professional/funds/detail/LU0577864696</v>
      </c>
      <c r="L120" s="3">
        <v>4.8999999999999998E-3</v>
      </c>
      <c r="M120" s="1">
        <v>142173592.15000001</v>
      </c>
      <c r="N120" t="s">
        <v>15</v>
      </c>
      <c r="O120">
        <f t="shared" si="6"/>
        <v>1</v>
      </c>
      <c r="P120" s="1">
        <f t="shared" si="7"/>
        <v>142173592.15000001</v>
      </c>
      <c r="Q120" s="2">
        <v>44939</v>
      </c>
      <c r="R120" s="8">
        <f t="shared" si="8"/>
        <v>696650.60153500002</v>
      </c>
    </row>
    <row r="121" spans="1:18" x14ac:dyDescent="0.3">
      <c r="A121" t="s">
        <v>944</v>
      </c>
      <c r="B121" t="s">
        <v>945</v>
      </c>
      <c r="C121" t="s">
        <v>917</v>
      </c>
      <c r="D121" t="s">
        <v>32</v>
      </c>
      <c r="E121">
        <v>4</v>
      </c>
      <c r="F121">
        <v>8</v>
      </c>
      <c r="G121" s="1">
        <v>1229.03</v>
      </c>
      <c r="H121" s="2">
        <v>44939</v>
      </c>
      <c r="I121" t="s">
        <v>134</v>
      </c>
      <c r="J121" t="s">
        <v>135</v>
      </c>
      <c r="K121" s="12" t="str">
        <f t="shared" si="5"/>
        <v>https://www.nnip.com/en-INT/professional/funds/detail/LU1505916277</v>
      </c>
      <c r="L121" s="3">
        <v>2.4399999999999998E-2</v>
      </c>
      <c r="M121" s="1">
        <v>140504889.03999999</v>
      </c>
      <c r="N121" t="s">
        <v>134</v>
      </c>
      <c r="O121">
        <f t="shared" si="6"/>
        <v>4.95</v>
      </c>
      <c r="P121" s="1">
        <f t="shared" si="7"/>
        <v>28384826.068686865</v>
      </c>
      <c r="Q121" s="2">
        <v>44939</v>
      </c>
      <c r="R121" s="8">
        <f t="shared" si="8"/>
        <v>692589.75607595942</v>
      </c>
    </row>
    <row r="122" spans="1:18" x14ac:dyDescent="0.3">
      <c r="A122" t="s">
        <v>1131</v>
      </c>
      <c r="B122" t="s">
        <v>129</v>
      </c>
      <c r="C122" t="s">
        <v>115</v>
      </c>
      <c r="D122" t="s">
        <v>20</v>
      </c>
      <c r="E122">
        <v>6</v>
      </c>
      <c r="F122">
        <v>8</v>
      </c>
      <c r="G122">
        <v>606.11</v>
      </c>
      <c r="H122" s="2">
        <v>44939</v>
      </c>
      <c r="I122" t="s">
        <v>15</v>
      </c>
      <c r="J122" t="s">
        <v>288</v>
      </c>
      <c r="K122" s="12" t="str">
        <f t="shared" si="5"/>
        <v>https://www.nnip.com/en-INT/professional/funds/detail/LU0205353187</v>
      </c>
      <c r="L122" s="3">
        <v>8.1000000000000013E-3</v>
      </c>
      <c r="M122" s="1">
        <v>85484470.040000007</v>
      </c>
      <c r="N122" t="s">
        <v>15</v>
      </c>
      <c r="O122">
        <f t="shared" si="6"/>
        <v>1</v>
      </c>
      <c r="P122" s="1">
        <f t="shared" si="7"/>
        <v>85484470.040000007</v>
      </c>
      <c r="Q122" s="2">
        <v>44939</v>
      </c>
      <c r="R122" s="8">
        <f t="shared" si="8"/>
        <v>692424.20732400019</v>
      </c>
    </row>
    <row r="123" spans="1:18" x14ac:dyDescent="0.3">
      <c r="A123" t="s">
        <v>1723</v>
      </c>
      <c r="B123" t="s">
        <v>94</v>
      </c>
      <c r="C123" t="s">
        <v>1724</v>
      </c>
      <c r="D123" t="s">
        <v>14</v>
      </c>
      <c r="E123">
        <v>4</v>
      </c>
      <c r="F123">
        <v>8</v>
      </c>
      <c r="G123">
        <v>140.44</v>
      </c>
      <c r="H123" s="2">
        <v>44939</v>
      </c>
      <c r="I123" t="s">
        <v>39</v>
      </c>
      <c r="J123" t="s">
        <v>857</v>
      </c>
      <c r="K123" s="12" t="str">
        <f t="shared" si="5"/>
        <v>https://www.nnip.com/en-INT/professional/funds/detail/LU1121988494</v>
      </c>
      <c r="L123" s="3">
        <v>1.83E-2</v>
      </c>
      <c r="M123" s="1">
        <v>39587029.810000002</v>
      </c>
      <c r="N123" t="s">
        <v>39</v>
      </c>
      <c r="O123">
        <f t="shared" si="6"/>
        <v>1.05</v>
      </c>
      <c r="P123" s="1">
        <f t="shared" si="7"/>
        <v>37701933.152380951</v>
      </c>
      <c r="Q123" s="2">
        <v>44939</v>
      </c>
      <c r="R123" s="8">
        <f t="shared" si="8"/>
        <v>689945.37668857141</v>
      </c>
    </row>
    <row r="124" spans="1:18" x14ac:dyDescent="0.3">
      <c r="A124" t="s">
        <v>1008</v>
      </c>
      <c r="B124" t="s">
        <v>232</v>
      </c>
      <c r="C124" t="s">
        <v>463</v>
      </c>
      <c r="D124" t="s">
        <v>20</v>
      </c>
      <c r="E124">
        <v>6</v>
      </c>
      <c r="F124">
        <v>9</v>
      </c>
      <c r="G124">
        <v>997.99</v>
      </c>
      <c r="H124" s="2">
        <v>44939</v>
      </c>
      <c r="I124" t="s">
        <v>15</v>
      </c>
      <c r="J124" t="s">
        <v>1009</v>
      </c>
      <c r="K124" s="12" t="str">
        <f t="shared" si="5"/>
        <v>https://www.nnip.com/en-INT/professional/funds/detail/LU0121202492</v>
      </c>
      <c r="L124" s="3">
        <v>2.3E-2</v>
      </c>
      <c r="M124" s="1">
        <v>29742736.84</v>
      </c>
      <c r="N124" t="s">
        <v>15</v>
      </c>
      <c r="O124">
        <f t="shared" si="6"/>
        <v>1</v>
      </c>
      <c r="P124" s="1">
        <f t="shared" si="7"/>
        <v>29742736.84</v>
      </c>
      <c r="Q124" s="2">
        <v>44939</v>
      </c>
      <c r="R124" s="8">
        <f t="shared" si="8"/>
        <v>684082.94732000004</v>
      </c>
    </row>
    <row r="125" spans="1:18" x14ac:dyDescent="0.3">
      <c r="A125" t="s">
        <v>860</v>
      </c>
      <c r="B125" t="s">
        <v>55</v>
      </c>
      <c r="C125" t="s">
        <v>788</v>
      </c>
      <c r="D125" t="s">
        <v>20</v>
      </c>
      <c r="E125">
        <v>6</v>
      </c>
      <c r="F125">
        <v>9</v>
      </c>
      <c r="G125" s="1">
        <v>1935.94</v>
      </c>
      <c r="H125" s="2">
        <v>44939</v>
      </c>
      <c r="I125" t="s">
        <v>39</v>
      </c>
      <c r="J125" t="s">
        <v>861</v>
      </c>
      <c r="K125" s="12" t="str">
        <f t="shared" si="5"/>
        <v>https://www.nnip.com/en-INT/professional/funds/detail/LU0119200128</v>
      </c>
      <c r="L125" s="3">
        <v>1.8000000000000002E-2</v>
      </c>
      <c r="M125" s="1">
        <v>39469641.780000001</v>
      </c>
      <c r="N125" t="s">
        <v>39</v>
      </c>
      <c r="O125">
        <f t="shared" si="6"/>
        <v>1.05</v>
      </c>
      <c r="P125" s="1">
        <f t="shared" si="7"/>
        <v>37590135.028571427</v>
      </c>
      <c r="Q125" s="2">
        <v>44939</v>
      </c>
      <c r="R125" s="8">
        <f t="shared" si="8"/>
        <v>676622.43051428581</v>
      </c>
    </row>
    <row r="126" spans="1:18" x14ac:dyDescent="0.3">
      <c r="A126" t="s">
        <v>387</v>
      </c>
      <c r="B126" t="s">
        <v>79</v>
      </c>
      <c r="C126" t="s">
        <v>360</v>
      </c>
      <c r="D126" t="s">
        <v>20</v>
      </c>
      <c r="E126">
        <v>6</v>
      </c>
      <c r="F126">
        <v>8</v>
      </c>
      <c r="G126" s="1">
        <v>6401.3</v>
      </c>
      <c r="H126" s="2">
        <v>44939</v>
      </c>
      <c r="I126" t="s">
        <v>15</v>
      </c>
      <c r="J126" t="s">
        <v>21</v>
      </c>
      <c r="K126" s="12" t="str">
        <f t="shared" si="5"/>
        <v>https://www.nnip.com/en-INT/professional/funds/detail/LU2037301285</v>
      </c>
      <c r="L126" s="3">
        <v>1.1000000000000001E-3</v>
      </c>
      <c r="M126" s="1">
        <v>612156479.99000001</v>
      </c>
      <c r="N126" t="s">
        <v>15</v>
      </c>
      <c r="O126">
        <f t="shared" si="6"/>
        <v>1</v>
      </c>
      <c r="P126" s="1">
        <f t="shared" si="7"/>
        <v>612156479.99000001</v>
      </c>
      <c r="Q126" s="2">
        <v>44939</v>
      </c>
      <c r="R126" s="8">
        <f t="shared" si="8"/>
        <v>673372.12798900006</v>
      </c>
    </row>
    <row r="127" spans="1:18" x14ac:dyDescent="0.3">
      <c r="A127" t="s">
        <v>1775</v>
      </c>
      <c r="B127" t="s">
        <v>1776</v>
      </c>
      <c r="C127" t="s">
        <v>271</v>
      </c>
      <c r="D127" t="s">
        <v>14</v>
      </c>
      <c r="E127">
        <v>4</v>
      </c>
      <c r="F127">
        <v>8</v>
      </c>
      <c r="G127">
        <v>96.47</v>
      </c>
      <c r="H127" s="2">
        <v>44938</v>
      </c>
      <c r="I127" t="s">
        <v>15</v>
      </c>
      <c r="J127" t="s">
        <v>1777</v>
      </c>
      <c r="K127" s="12" t="str">
        <f t="shared" si="5"/>
        <v>https://www.nnip.com/en-INT/professional/funds/detail/NL0015000IN5</v>
      </c>
      <c r="L127" s="3">
        <v>2.8999999999999998E-3</v>
      </c>
      <c r="M127" s="1">
        <v>227861697.21000001</v>
      </c>
      <c r="N127" t="s">
        <v>15</v>
      </c>
      <c r="O127">
        <f t="shared" si="6"/>
        <v>1</v>
      </c>
      <c r="P127" s="1">
        <f t="shared" si="7"/>
        <v>227861697.21000001</v>
      </c>
      <c r="Q127" s="2">
        <v>44939</v>
      </c>
      <c r="R127" s="8">
        <f t="shared" si="8"/>
        <v>660798.92190900003</v>
      </c>
    </row>
    <row r="128" spans="1:18" x14ac:dyDescent="0.3">
      <c r="A128" t="s">
        <v>605</v>
      </c>
      <c r="B128" t="s">
        <v>337</v>
      </c>
      <c r="C128" t="s">
        <v>23</v>
      </c>
      <c r="D128" t="s">
        <v>14</v>
      </c>
      <c r="E128">
        <v>3</v>
      </c>
      <c r="F128">
        <v>8</v>
      </c>
      <c r="G128" s="1">
        <v>4837.54</v>
      </c>
      <c r="H128" s="2">
        <v>44939</v>
      </c>
      <c r="I128" t="s">
        <v>15</v>
      </c>
      <c r="J128" t="s">
        <v>453</v>
      </c>
      <c r="K128" s="12" t="str">
        <f t="shared" si="5"/>
        <v>https://www.nnip.com/en-INT/professional/funds/detail/LU1769365849</v>
      </c>
      <c r="L128" s="3">
        <v>3.8E-3</v>
      </c>
      <c r="M128" s="1">
        <v>171907760.16</v>
      </c>
      <c r="N128" t="s">
        <v>15</v>
      </c>
      <c r="O128">
        <f t="shared" si="6"/>
        <v>1</v>
      </c>
      <c r="P128" s="1">
        <f t="shared" si="7"/>
        <v>171907760.16</v>
      </c>
      <c r="Q128" s="2">
        <v>44939</v>
      </c>
      <c r="R128" s="8">
        <f t="shared" si="8"/>
        <v>653249.48860799999</v>
      </c>
    </row>
    <row r="129" spans="1:18" x14ac:dyDescent="0.3">
      <c r="A129" t="s">
        <v>549</v>
      </c>
      <c r="B129" t="s">
        <v>47</v>
      </c>
      <c r="C129" t="s">
        <v>115</v>
      </c>
      <c r="D129" t="s">
        <v>14</v>
      </c>
      <c r="E129">
        <v>4</v>
      </c>
      <c r="F129">
        <v>8</v>
      </c>
      <c r="G129" s="1">
        <v>5068.24</v>
      </c>
      <c r="H129" s="2">
        <v>44939</v>
      </c>
      <c r="I129" t="s">
        <v>15</v>
      </c>
      <c r="J129" t="s">
        <v>550</v>
      </c>
      <c r="K129" s="12" t="str">
        <f t="shared" si="5"/>
        <v>https://www.nnip.com/en-INT/professional/funds/detail/LU0939627880</v>
      </c>
      <c r="L129" s="3">
        <v>2.5000000000000001E-3</v>
      </c>
      <c r="M129" s="1">
        <v>260473651.61000001</v>
      </c>
      <c r="N129" t="s">
        <v>15</v>
      </c>
      <c r="O129">
        <f t="shared" si="6"/>
        <v>1</v>
      </c>
      <c r="P129" s="1">
        <f t="shared" si="7"/>
        <v>260473651.61000001</v>
      </c>
      <c r="Q129" s="2">
        <v>44939</v>
      </c>
      <c r="R129" s="8">
        <f t="shared" si="8"/>
        <v>651184.12902500003</v>
      </c>
    </row>
    <row r="130" spans="1:18" x14ac:dyDescent="0.3">
      <c r="A130" t="s">
        <v>938</v>
      </c>
      <c r="B130" t="s">
        <v>105</v>
      </c>
      <c r="C130" t="s">
        <v>809</v>
      </c>
      <c r="D130" t="s">
        <v>20</v>
      </c>
      <c r="E130">
        <v>7</v>
      </c>
      <c r="F130">
        <v>8</v>
      </c>
      <c r="G130" s="1">
        <v>1260.94</v>
      </c>
      <c r="H130" s="2">
        <v>44939</v>
      </c>
      <c r="I130" t="s">
        <v>39</v>
      </c>
      <c r="J130" t="s">
        <v>939</v>
      </c>
      <c r="K130" s="12" t="str">
        <f t="shared" ref="K130:K193" si="9">HYPERLINK(_xlfn.CONCAT($AB$2,A130))</f>
        <v>https://www.nnip.com/en-INT/professional/funds/detail/LU0121175821</v>
      </c>
      <c r="L130" s="3">
        <v>2.3E-2</v>
      </c>
      <c r="M130" s="1">
        <v>29618301.5</v>
      </c>
      <c r="N130" t="s">
        <v>39</v>
      </c>
      <c r="O130">
        <f t="shared" ref="O130:O193" si="10">VLOOKUP(N130,$W$2:$X$17,2,FALSE)</f>
        <v>1.05</v>
      </c>
      <c r="P130" s="1">
        <f t="shared" ref="P130:P193" si="11">M130/O130</f>
        <v>28207906.19047619</v>
      </c>
      <c r="Q130" s="2">
        <v>44939</v>
      </c>
      <c r="R130" s="8">
        <f t="shared" ref="R130:R193" si="12">P130*L130</f>
        <v>648781.84238095232</v>
      </c>
    </row>
    <row r="131" spans="1:18" x14ac:dyDescent="0.3">
      <c r="A131" t="s">
        <v>1876</v>
      </c>
      <c r="B131" t="s">
        <v>1877</v>
      </c>
      <c r="C131" t="s">
        <v>602</v>
      </c>
      <c r="D131" t="s">
        <v>14</v>
      </c>
      <c r="E131">
        <v>3</v>
      </c>
      <c r="F131">
        <v>8</v>
      </c>
      <c r="G131">
        <v>51.29</v>
      </c>
      <c r="H131" s="2">
        <v>44939</v>
      </c>
      <c r="I131" t="s">
        <v>15</v>
      </c>
      <c r="J131" t="s">
        <v>1567</v>
      </c>
      <c r="K131" s="12" t="str">
        <f t="shared" si="9"/>
        <v>https://www.nnip.com/en-INT/professional/funds/detail/LU0244991385</v>
      </c>
      <c r="L131" s="3">
        <v>9.5999999999999992E-3</v>
      </c>
      <c r="M131" s="1">
        <v>66980588.109999999</v>
      </c>
      <c r="N131" t="s">
        <v>15</v>
      </c>
      <c r="O131">
        <f t="shared" si="10"/>
        <v>1</v>
      </c>
      <c r="P131" s="1">
        <f t="shared" si="11"/>
        <v>66980588.109999999</v>
      </c>
      <c r="Q131" s="2">
        <v>44939</v>
      </c>
      <c r="R131" s="8">
        <f t="shared" si="12"/>
        <v>643013.6458559999</v>
      </c>
    </row>
    <row r="132" spans="1:18" x14ac:dyDescent="0.3">
      <c r="A132" t="s">
        <v>1900</v>
      </c>
      <c r="B132" t="s">
        <v>1901</v>
      </c>
      <c r="C132" t="s">
        <v>602</v>
      </c>
      <c r="D132" t="s">
        <v>20</v>
      </c>
      <c r="E132">
        <v>6</v>
      </c>
      <c r="F132">
        <v>8</v>
      </c>
      <c r="G132">
        <v>44.05</v>
      </c>
      <c r="H132" s="2">
        <v>44939</v>
      </c>
      <c r="I132" t="s">
        <v>15</v>
      </c>
      <c r="J132" t="s">
        <v>1567</v>
      </c>
      <c r="K132" s="12" t="str">
        <f t="shared" si="9"/>
        <v>https://www.nnip.com/en-INT/professional/funds/detail/LU0256946863</v>
      </c>
      <c r="L132" s="3">
        <v>2.2099999999999998E-2</v>
      </c>
      <c r="M132" s="1">
        <v>28667305.48</v>
      </c>
      <c r="N132" t="s">
        <v>15</v>
      </c>
      <c r="O132">
        <f t="shared" si="10"/>
        <v>1</v>
      </c>
      <c r="P132" s="1">
        <f t="shared" si="11"/>
        <v>28667305.48</v>
      </c>
      <c r="Q132" s="2">
        <v>44939</v>
      </c>
      <c r="R132" s="8">
        <f t="shared" si="12"/>
        <v>633547.45110800001</v>
      </c>
    </row>
    <row r="133" spans="1:18" x14ac:dyDescent="0.3">
      <c r="A133" t="s">
        <v>1105</v>
      </c>
      <c r="B133" t="s">
        <v>251</v>
      </c>
      <c r="C133" t="s">
        <v>1106</v>
      </c>
      <c r="D133" t="s">
        <v>32</v>
      </c>
      <c r="E133">
        <v>4</v>
      </c>
      <c r="F133">
        <v>8</v>
      </c>
      <c r="G133">
        <v>682.78</v>
      </c>
      <c r="H133" s="2">
        <v>44939</v>
      </c>
      <c r="I133" t="s">
        <v>15</v>
      </c>
      <c r="J133" t="s">
        <v>1043</v>
      </c>
      <c r="K133" s="12" t="str">
        <f t="shared" si="9"/>
        <v>https://www.nnip.com/en-INT/professional/funds/detail/LU0121217920</v>
      </c>
      <c r="L133" s="3">
        <v>2.2700000000000001E-2</v>
      </c>
      <c r="M133" s="1">
        <v>27479115.57</v>
      </c>
      <c r="N133" t="s">
        <v>15</v>
      </c>
      <c r="O133">
        <f t="shared" si="10"/>
        <v>1</v>
      </c>
      <c r="P133" s="1">
        <f t="shared" si="11"/>
        <v>27479115.57</v>
      </c>
      <c r="Q133" s="2">
        <v>44939</v>
      </c>
      <c r="R133" s="8">
        <f t="shared" si="12"/>
        <v>623775.92343900003</v>
      </c>
    </row>
    <row r="134" spans="1:18" x14ac:dyDescent="0.3">
      <c r="A134" t="s">
        <v>1147</v>
      </c>
      <c r="B134" t="s">
        <v>162</v>
      </c>
      <c r="C134" t="s">
        <v>1139</v>
      </c>
      <c r="D134" t="s">
        <v>20</v>
      </c>
      <c r="E134">
        <v>6</v>
      </c>
      <c r="F134">
        <v>8</v>
      </c>
      <c r="G134">
        <v>545.70000000000005</v>
      </c>
      <c r="H134" s="2">
        <v>44939</v>
      </c>
      <c r="I134" t="s">
        <v>15</v>
      </c>
      <c r="J134" t="s">
        <v>245</v>
      </c>
      <c r="K134" s="12" t="str">
        <f t="shared" si="9"/>
        <v>https://www.nnip.com/en-INT/professional/funds/detail/LU1687288248</v>
      </c>
      <c r="L134" s="3">
        <v>1.29E-2</v>
      </c>
      <c r="M134" s="1">
        <v>47200677.170000002</v>
      </c>
      <c r="N134" t="s">
        <v>15</v>
      </c>
      <c r="O134">
        <f t="shared" si="10"/>
        <v>1</v>
      </c>
      <c r="P134" s="1">
        <f t="shared" si="11"/>
        <v>47200677.170000002</v>
      </c>
      <c r="Q134" s="2">
        <v>44939</v>
      </c>
      <c r="R134" s="8">
        <f t="shared" si="12"/>
        <v>608888.73549300001</v>
      </c>
    </row>
    <row r="135" spans="1:18" x14ac:dyDescent="0.3">
      <c r="A135" t="s">
        <v>1559</v>
      </c>
      <c r="B135" t="s">
        <v>64</v>
      </c>
      <c r="C135" t="s">
        <v>115</v>
      </c>
      <c r="D135" t="s">
        <v>20</v>
      </c>
      <c r="E135">
        <v>6</v>
      </c>
      <c r="F135">
        <v>8</v>
      </c>
      <c r="G135">
        <v>227.1</v>
      </c>
      <c r="H135" s="2">
        <v>44939</v>
      </c>
      <c r="I135" t="s">
        <v>15</v>
      </c>
      <c r="J135" t="s">
        <v>1560</v>
      </c>
      <c r="K135" s="12" t="str">
        <f t="shared" si="9"/>
        <v>https://www.nnip.com/en-INT/professional/funds/detail/LU0095084066</v>
      </c>
      <c r="L135" s="3">
        <v>6.8999999999999999E-3</v>
      </c>
      <c r="M135" s="1">
        <v>86614384.450000003</v>
      </c>
      <c r="N135" t="s">
        <v>15</v>
      </c>
      <c r="O135">
        <f t="shared" si="10"/>
        <v>1</v>
      </c>
      <c r="P135" s="1">
        <f t="shared" si="11"/>
        <v>86614384.450000003</v>
      </c>
      <c r="Q135" s="2">
        <v>44939</v>
      </c>
      <c r="R135" s="8">
        <f t="shared" si="12"/>
        <v>597639.25270499999</v>
      </c>
    </row>
    <row r="136" spans="1:18" x14ac:dyDescent="0.3">
      <c r="A136" t="s">
        <v>911</v>
      </c>
      <c r="B136" t="s">
        <v>352</v>
      </c>
      <c r="C136" t="s">
        <v>463</v>
      </c>
      <c r="D136" t="s">
        <v>32</v>
      </c>
      <c r="E136">
        <v>4</v>
      </c>
      <c r="F136">
        <v>8</v>
      </c>
      <c r="G136" s="1">
        <v>1417.14</v>
      </c>
      <c r="H136" s="2">
        <v>44939</v>
      </c>
      <c r="I136" t="s">
        <v>15</v>
      </c>
      <c r="J136" t="s">
        <v>912</v>
      </c>
      <c r="K136" s="12" t="str">
        <f t="shared" si="9"/>
        <v>https://www.nnip.com/en-INT/professional/funds/detail/LU0121216955</v>
      </c>
      <c r="L136" s="3">
        <v>2.29E-2</v>
      </c>
      <c r="M136" s="1">
        <v>26013380.079999998</v>
      </c>
      <c r="N136" t="s">
        <v>15</v>
      </c>
      <c r="O136">
        <f t="shared" si="10"/>
        <v>1</v>
      </c>
      <c r="P136" s="1">
        <f t="shared" si="11"/>
        <v>26013380.079999998</v>
      </c>
      <c r="Q136" s="2">
        <v>44939</v>
      </c>
      <c r="R136" s="8">
        <f t="shared" si="12"/>
        <v>595706.40383199998</v>
      </c>
    </row>
    <row r="137" spans="1:18" x14ac:dyDescent="0.3">
      <c r="A137" t="s">
        <v>733</v>
      </c>
      <c r="B137" t="s">
        <v>94</v>
      </c>
      <c r="C137" t="s">
        <v>734</v>
      </c>
      <c r="D137" t="s">
        <v>14</v>
      </c>
      <c r="E137">
        <v>4</v>
      </c>
      <c r="F137">
        <v>8</v>
      </c>
      <c r="G137" s="1">
        <v>3811.1</v>
      </c>
      <c r="H137" s="2">
        <v>44939</v>
      </c>
      <c r="I137" t="s">
        <v>15</v>
      </c>
      <c r="J137" t="s">
        <v>735</v>
      </c>
      <c r="K137" s="12" t="str">
        <f t="shared" si="9"/>
        <v>https://www.nnip.com/en-INT/professional/funds/detail/LU0643860850</v>
      </c>
      <c r="L137" s="3">
        <v>9.0000000000000011E-3</v>
      </c>
      <c r="M137" s="1">
        <v>65657761.090000004</v>
      </c>
      <c r="N137" t="s">
        <v>15</v>
      </c>
      <c r="O137">
        <f t="shared" si="10"/>
        <v>1</v>
      </c>
      <c r="P137" s="1">
        <f t="shared" si="11"/>
        <v>65657761.090000004</v>
      </c>
      <c r="Q137" s="2">
        <v>44939</v>
      </c>
      <c r="R137" s="8">
        <f t="shared" si="12"/>
        <v>590919.84981000004</v>
      </c>
    </row>
    <row r="138" spans="1:18" x14ac:dyDescent="0.3">
      <c r="A138" t="s">
        <v>1297</v>
      </c>
      <c r="B138" t="s">
        <v>162</v>
      </c>
      <c r="C138" t="s">
        <v>809</v>
      </c>
      <c r="D138" t="s">
        <v>20</v>
      </c>
      <c r="E138">
        <v>6</v>
      </c>
      <c r="F138">
        <v>8</v>
      </c>
      <c r="G138">
        <v>337.68</v>
      </c>
      <c r="H138" s="2">
        <v>44939</v>
      </c>
      <c r="I138" t="s">
        <v>39</v>
      </c>
      <c r="J138" t="s">
        <v>1298</v>
      </c>
      <c r="K138" s="12" t="str">
        <f t="shared" si="9"/>
        <v>https://www.nnip.com/en-INT/professional/funds/detail/LU2052214769</v>
      </c>
      <c r="L138" s="3">
        <v>2.3E-2</v>
      </c>
      <c r="M138" s="1">
        <v>26804707.23</v>
      </c>
      <c r="N138" t="s">
        <v>39</v>
      </c>
      <c r="O138">
        <f t="shared" si="10"/>
        <v>1.05</v>
      </c>
      <c r="P138" s="1">
        <f t="shared" si="11"/>
        <v>25528292.599999998</v>
      </c>
      <c r="Q138" s="2">
        <v>44939</v>
      </c>
      <c r="R138" s="8">
        <f t="shared" si="12"/>
        <v>587150.72979999997</v>
      </c>
    </row>
    <row r="139" spans="1:18" x14ac:dyDescent="0.3">
      <c r="A139" t="s">
        <v>143</v>
      </c>
      <c r="B139" t="s">
        <v>94</v>
      </c>
      <c r="C139" t="s">
        <v>144</v>
      </c>
      <c r="D139" t="s">
        <v>14</v>
      </c>
      <c r="E139">
        <v>4</v>
      </c>
      <c r="F139">
        <v>8</v>
      </c>
      <c r="G139" s="1">
        <v>43224.74</v>
      </c>
      <c r="H139" s="2">
        <v>44939</v>
      </c>
      <c r="I139" t="s">
        <v>102</v>
      </c>
      <c r="J139" t="s">
        <v>145</v>
      </c>
      <c r="K139" s="12" t="str">
        <f t="shared" si="9"/>
        <v>https://www.nnip.com/en-INT/professional/funds/detail/LU0546922856</v>
      </c>
      <c r="L139" s="3">
        <v>9.1000000000000004E-3</v>
      </c>
      <c r="M139" s="1">
        <v>297308636.98000002</v>
      </c>
      <c r="N139" t="s">
        <v>102</v>
      </c>
      <c r="O139">
        <f t="shared" si="10"/>
        <v>4.6900000000000004</v>
      </c>
      <c r="P139" s="1">
        <f t="shared" si="11"/>
        <v>63392033.471215352</v>
      </c>
      <c r="Q139" s="2">
        <v>44939</v>
      </c>
      <c r="R139" s="8">
        <f t="shared" si="12"/>
        <v>576867.50458805973</v>
      </c>
    </row>
    <row r="140" spans="1:18" x14ac:dyDescent="0.3">
      <c r="A140" t="s">
        <v>1144</v>
      </c>
      <c r="B140" t="s">
        <v>44</v>
      </c>
      <c r="C140" t="s">
        <v>463</v>
      </c>
      <c r="D140" t="s">
        <v>20</v>
      </c>
      <c r="E140">
        <v>6</v>
      </c>
      <c r="F140">
        <v>8</v>
      </c>
      <c r="G140">
        <v>553.34</v>
      </c>
      <c r="H140" s="2">
        <v>44939</v>
      </c>
      <c r="I140" t="s">
        <v>15</v>
      </c>
      <c r="J140" t="s">
        <v>1145</v>
      </c>
      <c r="K140" s="12" t="str">
        <f t="shared" si="9"/>
        <v>https://www.nnip.com/en-INT/professional/funds/detail/LU0146259923</v>
      </c>
      <c r="L140" s="3">
        <v>2.3E-2</v>
      </c>
      <c r="M140" s="1">
        <v>24945739.940000001</v>
      </c>
      <c r="N140" t="s">
        <v>15</v>
      </c>
      <c r="O140">
        <f t="shared" si="10"/>
        <v>1</v>
      </c>
      <c r="P140" s="1">
        <f t="shared" si="11"/>
        <v>24945739.940000001</v>
      </c>
      <c r="Q140" s="2">
        <v>44939</v>
      </c>
      <c r="R140" s="8">
        <f t="shared" si="12"/>
        <v>573752.01861999999</v>
      </c>
    </row>
    <row r="141" spans="1:18" x14ac:dyDescent="0.3">
      <c r="A141" t="s">
        <v>203</v>
      </c>
      <c r="B141" t="s">
        <v>204</v>
      </c>
      <c r="C141" t="s">
        <v>115</v>
      </c>
      <c r="D141" t="s">
        <v>20</v>
      </c>
      <c r="E141">
        <v>6</v>
      </c>
      <c r="F141">
        <v>8</v>
      </c>
      <c r="G141" s="1">
        <v>16832.72</v>
      </c>
      <c r="H141" s="2">
        <v>44939</v>
      </c>
      <c r="I141" t="s">
        <v>15</v>
      </c>
      <c r="J141" t="s">
        <v>205</v>
      </c>
      <c r="K141" s="12" t="str">
        <f t="shared" si="9"/>
        <v>https://www.nnip.com/en-INT/professional/funds/detail/LU0371018267</v>
      </c>
      <c r="L141" s="3">
        <v>4.0999999999999995E-3</v>
      </c>
      <c r="M141" s="1">
        <v>138285027.06</v>
      </c>
      <c r="N141" t="s">
        <v>15</v>
      </c>
      <c r="O141">
        <f t="shared" si="10"/>
        <v>1</v>
      </c>
      <c r="P141" s="1">
        <f t="shared" si="11"/>
        <v>138285027.06</v>
      </c>
      <c r="Q141" s="2">
        <v>44939</v>
      </c>
      <c r="R141" s="8">
        <f t="shared" si="12"/>
        <v>566968.61094599997</v>
      </c>
    </row>
    <row r="142" spans="1:18" x14ac:dyDescent="0.3">
      <c r="A142" t="s">
        <v>17</v>
      </c>
      <c r="B142" t="s">
        <v>18</v>
      </c>
      <c r="C142" t="s">
        <v>19</v>
      </c>
      <c r="D142" t="s">
        <v>20</v>
      </c>
      <c r="E142">
        <v>6</v>
      </c>
      <c r="F142">
        <v>8</v>
      </c>
      <c r="G142" s="1">
        <v>710637.27</v>
      </c>
      <c r="H142" s="2">
        <v>44939</v>
      </c>
      <c r="I142" t="s">
        <v>15</v>
      </c>
      <c r="J142" t="s">
        <v>21</v>
      </c>
      <c r="K142" s="12" t="str">
        <f t="shared" si="9"/>
        <v>https://www.nnip.com/en-INT/professional/funds/detail/LU2163089720</v>
      </c>
      <c r="L142" s="3">
        <v>1.1000000000000001E-3</v>
      </c>
      <c r="M142" s="1">
        <v>514572449.02999997</v>
      </c>
      <c r="N142" t="s">
        <v>15</v>
      </c>
      <c r="O142">
        <f t="shared" si="10"/>
        <v>1</v>
      </c>
      <c r="P142" s="1">
        <f t="shared" si="11"/>
        <v>514572449.02999997</v>
      </c>
      <c r="Q142" s="2">
        <v>44939</v>
      </c>
      <c r="R142" s="8">
        <f t="shared" si="12"/>
        <v>566029.69393299997</v>
      </c>
    </row>
    <row r="143" spans="1:18" x14ac:dyDescent="0.3">
      <c r="A143" t="s">
        <v>413</v>
      </c>
      <c r="B143" t="s">
        <v>414</v>
      </c>
      <c r="C143" t="s">
        <v>415</v>
      </c>
      <c r="D143" t="s">
        <v>14</v>
      </c>
      <c r="E143">
        <v>4</v>
      </c>
      <c r="F143">
        <v>8</v>
      </c>
      <c r="G143" s="1">
        <v>6004.9</v>
      </c>
      <c r="H143" s="2">
        <v>44939</v>
      </c>
      <c r="I143" t="s">
        <v>39</v>
      </c>
      <c r="J143" t="s">
        <v>416</v>
      </c>
      <c r="K143" s="12" t="str">
        <f t="shared" si="9"/>
        <v>https://www.nnip.com/en-INT/professional/funds/detail/LU1308627642</v>
      </c>
      <c r="L143" s="3">
        <v>8.8000000000000005E-3</v>
      </c>
      <c r="M143" s="1">
        <v>67437722.760000005</v>
      </c>
      <c r="N143" t="s">
        <v>39</v>
      </c>
      <c r="O143">
        <f t="shared" si="10"/>
        <v>1.05</v>
      </c>
      <c r="P143" s="1">
        <f t="shared" si="11"/>
        <v>64226402.628571428</v>
      </c>
      <c r="Q143" s="2">
        <v>44939</v>
      </c>
      <c r="R143" s="8">
        <f t="shared" si="12"/>
        <v>565192.34313142858</v>
      </c>
    </row>
    <row r="144" spans="1:18" x14ac:dyDescent="0.3">
      <c r="A144" t="s">
        <v>242</v>
      </c>
      <c r="B144" t="s">
        <v>111</v>
      </c>
      <c r="C144" t="s">
        <v>243</v>
      </c>
      <c r="D144" t="s">
        <v>14</v>
      </c>
      <c r="E144">
        <v>4</v>
      </c>
      <c r="F144">
        <v>6</v>
      </c>
      <c r="G144" s="1">
        <v>10873.57</v>
      </c>
      <c r="H144" s="2">
        <v>44939</v>
      </c>
      <c r="I144" t="s">
        <v>39</v>
      </c>
      <c r="J144" t="s">
        <v>118</v>
      </c>
      <c r="K144" s="12" t="str">
        <f t="shared" si="9"/>
        <v>https://www.nnip.com/en-INT/professional/funds/detail/LU0428438575</v>
      </c>
      <c r="L144" s="3">
        <v>1.49E-2</v>
      </c>
      <c r="M144" s="1">
        <v>39277808.960000001</v>
      </c>
      <c r="N144" t="s">
        <v>39</v>
      </c>
      <c r="O144">
        <f t="shared" si="10"/>
        <v>1.05</v>
      </c>
      <c r="P144" s="1">
        <f t="shared" si="11"/>
        <v>37407437.104761906</v>
      </c>
      <c r="Q144" s="2">
        <v>44939</v>
      </c>
      <c r="R144" s="8">
        <f t="shared" si="12"/>
        <v>557370.81286095246</v>
      </c>
    </row>
    <row r="145" spans="1:18" x14ac:dyDescent="0.3">
      <c r="A145" t="s">
        <v>515</v>
      </c>
      <c r="B145" t="s">
        <v>318</v>
      </c>
      <c r="C145" t="s">
        <v>341</v>
      </c>
      <c r="D145" t="s">
        <v>14</v>
      </c>
      <c r="E145">
        <v>3</v>
      </c>
      <c r="F145">
        <v>8</v>
      </c>
      <c r="G145" s="1">
        <v>5191.1000000000004</v>
      </c>
      <c r="H145" s="2">
        <v>44939</v>
      </c>
      <c r="I145" t="s">
        <v>15</v>
      </c>
      <c r="J145" t="s">
        <v>40</v>
      </c>
      <c r="K145" s="12" t="str">
        <f t="shared" si="9"/>
        <v>https://www.nnip.com/en-INT/professional/funds/detail/LU0846764628</v>
      </c>
      <c r="L145" s="3">
        <v>4.8999999999999998E-3</v>
      </c>
      <c r="M145" s="1">
        <v>112963054.31</v>
      </c>
      <c r="N145" t="s">
        <v>15</v>
      </c>
      <c r="O145">
        <f t="shared" si="10"/>
        <v>1</v>
      </c>
      <c r="P145" s="1">
        <f t="shared" si="11"/>
        <v>112963054.31</v>
      </c>
      <c r="Q145" s="2">
        <v>44939</v>
      </c>
      <c r="R145" s="8">
        <f t="shared" si="12"/>
        <v>553518.96611899999</v>
      </c>
    </row>
    <row r="146" spans="1:18" x14ac:dyDescent="0.3">
      <c r="A146" t="s">
        <v>970</v>
      </c>
      <c r="B146" t="s">
        <v>225</v>
      </c>
      <c r="C146" t="s">
        <v>893</v>
      </c>
      <c r="D146" t="s">
        <v>20</v>
      </c>
      <c r="E146">
        <v>6</v>
      </c>
      <c r="F146">
        <v>8</v>
      </c>
      <c r="G146" s="1">
        <v>1157.32</v>
      </c>
      <c r="H146" s="2">
        <v>44939</v>
      </c>
      <c r="I146" t="s">
        <v>15</v>
      </c>
      <c r="J146" t="s">
        <v>971</v>
      </c>
      <c r="K146" s="12" t="str">
        <f t="shared" si="9"/>
        <v>https://www.nnip.com/en-INT/professional/funds/detail/LU0341736568</v>
      </c>
      <c r="L146" s="3">
        <v>1.8000000000000002E-2</v>
      </c>
      <c r="M146" s="1">
        <v>29893269.32</v>
      </c>
      <c r="N146" t="s">
        <v>15</v>
      </c>
      <c r="O146">
        <f t="shared" si="10"/>
        <v>1</v>
      </c>
      <c r="P146" s="1">
        <f t="shared" si="11"/>
        <v>29893269.32</v>
      </c>
      <c r="Q146" s="2">
        <v>44939</v>
      </c>
      <c r="R146" s="8">
        <f t="shared" si="12"/>
        <v>538078.84776000003</v>
      </c>
    </row>
    <row r="147" spans="1:18" x14ac:dyDescent="0.3">
      <c r="A147" t="s">
        <v>1342</v>
      </c>
      <c r="B147" t="s">
        <v>97</v>
      </c>
      <c r="C147" t="s">
        <v>809</v>
      </c>
      <c r="D147" t="s">
        <v>14</v>
      </c>
      <c r="E147">
        <v>4</v>
      </c>
      <c r="F147">
        <v>8</v>
      </c>
      <c r="G147">
        <v>317.37</v>
      </c>
      <c r="H147" s="2">
        <v>44939</v>
      </c>
      <c r="I147" t="s">
        <v>39</v>
      </c>
      <c r="J147" t="s">
        <v>1243</v>
      </c>
      <c r="K147" s="12" t="str">
        <f t="shared" si="9"/>
        <v>https://www.nnip.com/en-INT/professional/funds/detail/LU0555020568</v>
      </c>
      <c r="L147" s="3">
        <v>1.8000000000000002E-2</v>
      </c>
      <c r="M147" s="1">
        <v>30504202.68</v>
      </c>
      <c r="N147" t="s">
        <v>39</v>
      </c>
      <c r="O147">
        <f t="shared" si="10"/>
        <v>1.05</v>
      </c>
      <c r="P147" s="1">
        <f t="shared" si="11"/>
        <v>29051621.599999998</v>
      </c>
      <c r="Q147" s="2">
        <v>44939</v>
      </c>
      <c r="R147" s="8">
        <f t="shared" si="12"/>
        <v>522929.1888</v>
      </c>
    </row>
    <row r="148" spans="1:18" x14ac:dyDescent="0.3">
      <c r="A148" t="s">
        <v>1531</v>
      </c>
      <c r="B148" t="s">
        <v>1532</v>
      </c>
      <c r="C148" t="s">
        <v>1533</v>
      </c>
      <c r="D148" t="s">
        <v>20</v>
      </c>
      <c r="E148">
        <v>6</v>
      </c>
      <c r="F148">
        <v>6</v>
      </c>
      <c r="G148">
        <v>233.77</v>
      </c>
      <c r="H148" s="2">
        <v>44939</v>
      </c>
      <c r="I148" t="s">
        <v>15</v>
      </c>
      <c r="J148" t="s">
        <v>1095</v>
      </c>
      <c r="K148" s="12" t="str">
        <f t="shared" si="9"/>
        <v>https://www.nnip.com/en-INT/professional/funds/detail/LU0134914372</v>
      </c>
      <c r="L148" s="3">
        <v>1.2199999999999999E-2</v>
      </c>
      <c r="M148" s="1">
        <v>42741687.770000003</v>
      </c>
      <c r="N148" t="s">
        <v>15</v>
      </c>
      <c r="O148">
        <f t="shared" si="10"/>
        <v>1</v>
      </c>
      <c r="P148" s="1">
        <f t="shared" si="11"/>
        <v>42741687.770000003</v>
      </c>
      <c r="Q148" s="2">
        <v>44939</v>
      </c>
      <c r="R148" s="8">
        <f t="shared" si="12"/>
        <v>521448.59079400002</v>
      </c>
    </row>
    <row r="149" spans="1:18" x14ac:dyDescent="0.3">
      <c r="A149" t="s">
        <v>519</v>
      </c>
      <c r="B149" t="s">
        <v>488</v>
      </c>
      <c r="C149" t="s">
        <v>115</v>
      </c>
      <c r="D149" t="s">
        <v>14</v>
      </c>
      <c r="E149">
        <v>2</v>
      </c>
      <c r="F149">
        <v>8</v>
      </c>
      <c r="G149" s="1">
        <v>5155.6400000000003</v>
      </c>
      <c r="H149" s="2">
        <v>44939</v>
      </c>
      <c r="I149" t="s">
        <v>15</v>
      </c>
      <c r="J149" t="s">
        <v>520</v>
      </c>
      <c r="K149" s="12" t="str">
        <f t="shared" si="9"/>
        <v>https://www.nnip.com/en-INT/professional/funds/detail/LU1900228542</v>
      </c>
      <c r="L149" s="3">
        <v>4.8999999999999998E-3</v>
      </c>
      <c r="M149" s="1">
        <v>105639633.52</v>
      </c>
      <c r="N149" t="s">
        <v>15</v>
      </c>
      <c r="O149">
        <f t="shared" si="10"/>
        <v>1</v>
      </c>
      <c r="P149" s="1">
        <f t="shared" si="11"/>
        <v>105639633.52</v>
      </c>
      <c r="Q149" s="2">
        <v>44939</v>
      </c>
      <c r="R149" s="8">
        <f t="shared" si="12"/>
        <v>517634.20424799994</v>
      </c>
    </row>
    <row r="150" spans="1:18" x14ac:dyDescent="0.3">
      <c r="A150" t="s">
        <v>1180</v>
      </c>
      <c r="B150" t="s">
        <v>432</v>
      </c>
      <c r="C150" t="s">
        <v>893</v>
      </c>
      <c r="D150" t="s">
        <v>14</v>
      </c>
      <c r="E150">
        <v>3</v>
      </c>
      <c r="F150">
        <v>8</v>
      </c>
      <c r="G150">
        <v>468.43</v>
      </c>
      <c r="H150" s="2">
        <v>44939</v>
      </c>
      <c r="I150" t="s">
        <v>15</v>
      </c>
      <c r="J150" t="s">
        <v>1181</v>
      </c>
      <c r="K150" s="12" t="str">
        <f t="shared" si="9"/>
        <v>https://www.nnip.com/en-INT/professional/funds/detail/LU0546917773</v>
      </c>
      <c r="L150" s="3">
        <v>8.5000000000000006E-3</v>
      </c>
      <c r="M150" s="1">
        <v>60666810.549999997</v>
      </c>
      <c r="N150" t="s">
        <v>15</v>
      </c>
      <c r="O150">
        <f t="shared" si="10"/>
        <v>1</v>
      </c>
      <c r="P150" s="1">
        <f t="shared" si="11"/>
        <v>60666810.549999997</v>
      </c>
      <c r="Q150" s="2">
        <v>44939</v>
      </c>
      <c r="R150" s="8">
        <f t="shared" si="12"/>
        <v>515667.88967499998</v>
      </c>
    </row>
    <row r="151" spans="1:18" x14ac:dyDescent="0.3">
      <c r="A151" t="s">
        <v>1700</v>
      </c>
      <c r="B151" t="s">
        <v>414</v>
      </c>
      <c r="C151" t="s">
        <v>1701</v>
      </c>
      <c r="D151" t="s">
        <v>14</v>
      </c>
      <c r="E151">
        <v>4</v>
      </c>
      <c r="F151">
        <v>8</v>
      </c>
      <c r="G151">
        <v>151.01</v>
      </c>
      <c r="H151" s="2">
        <v>44939</v>
      </c>
      <c r="I151" t="s">
        <v>694</v>
      </c>
      <c r="J151" t="s">
        <v>1702</v>
      </c>
      <c r="K151" s="12" t="str">
        <f t="shared" si="9"/>
        <v>https://www.nnip.com/en-INT/professional/funds/detail/LU1165177368</v>
      </c>
      <c r="L151" s="3">
        <v>9.1000000000000004E-3</v>
      </c>
      <c r="M151" s="1">
        <v>48471429.990000002</v>
      </c>
      <c r="N151" t="s">
        <v>694</v>
      </c>
      <c r="O151">
        <f t="shared" si="10"/>
        <v>0.86</v>
      </c>
      <c r="P151" s="1">
        <f t="shared" si="11"/>
        <v>56362127.895348839</v>
      </c>
      <c r="Q151" s="2">
        <v>44939</v>
      </c>
      <c r="R151" s="8">
        <f t="shared" si="12"/>
        <v>512895.36384767445</v>
      </c>
    </row>
    <row r="152" spans="1:18" x14ac:dyDescent="0.3">
      <c r="A152" t="s">
        <v>1790</v>
      </c>
      <c r="B152" t="s">
        <v>187</v>
      </c>
      <c r="C152" t="s">
        <v>115</v>
      </c>
      <c r="D152" t="s">
        <v>20</v>
      </c>
      <c r="E152">
        <v>6</v>
      </c>
      <c r="F152">
        <v>8</v>
      </c>
      <c r="G152">
        <v>92.71</v>
      </c>
      <c r="H152" s="2">
        <v>44939</v>
      </c>
      <c r="I152" t="s">
        <v>15</v>
      </c>
      <c r="J152" t="s">
        <v>1791</v>
      </c>
      <c r="K152" s="12" t="str">
        <f t="shared" si="9"/>
        <v>https://www.nnip.com/en-INT/professional/funds/detail/LU0191249837</v>
      </c>
      <c r="L152" s="3">
        <v>6.8999999999999999E-3</v>
      </c>
      <c r="M152" s="1">
        <v>73904473.780000001</v>
      </c>
      <c r="N152" t="s">
        <v>15</v>
      </c>
      <c r="O152">
        <f t="shared" si="10"/>
        <v>1</v>
      </c>
      <c r="P152" s="1">
        <f t="shared" si="11"/>
        <v>73904473.780000001</v>
      </c>
      <c r="Q152" s="2">
        <v>44939</v>
      </c>
      <c r="R152" s="8">
        <f t="shared" si="12"/>
        <v>509940.86908199999</v>
      </c>
    </row>
    <row r="153" spans="1:18" x14ac:dyDescent="0.3">
      <c r="A153" t="s">
        <v>1085</v>
      </c>
      <c r="B153" t="s">
        <v>182</v>
      </c>
      <c r="C153" t="s">
        <v>1047</v>
      </c>
      <c r="D153" t="s">
        <v>20</v>
      </c>
      <c r="E153">
        <v>5</v>
      </c>
      <c r="F153">
        <v>8</v>
      </c>
      <c r="G153">
        <v>727.76</v>
      </c>
      <c r="H153" s="2">
        <v>44939</v>
      </c>
      <c r="I153" t="s">
        <v>15</v>
      </c>
      <c r="J153" t="s">
        <v>1086</v>
      </c>
      <c r="K153" s="12" t="str">
        <f t="shared" si="9"/>
        <v>https://www.nnip.com/en-INT/professional/funds/detail/LU0546912469</v>
      </c>
      <c r="L153" s="3">
        <v>1.8200000000000001E-2</v>
      </c>
      <c r="M153" s="1">
        <v>27939777.879999999</v>
      </c>
      <c r="N153" t="s">
        <v>15</v>
      </c>
      <c r="O153">
        <f t="shared" si="10"/>
        <v>1</v>
      </c>
      <c r="P153" s="1">
        <f t="shared" si="11"/>
        <v>27939777.879999999</v>
      </c>
      <c r="Q153" s="2">
        <v>44939</v>
      </c>
      <c r="R153" s="8">
        <f t="shared" si="12"/>
        <v>508503.95741600002</v>
      </c>
    </row>
    <row r="154" spans="1:18" x14ac:dyDescent="0.3">
      <c r="A154" t="s">
        <v>1550</v>
      </c>
      <c r="B154" t="s">
        <v>258</v>
      </c>
      <c r="C154" t="s">
        <v>1360</v>
      </c>
      <c r="D154" t="s">
        <v>14</v>
      </c>
      <c r="E154">
        <v>4</v>
      </c>
      <c r="F154">
        <v>6</v>
      </c>
      <c r="G154">
        <v>228.23</v>
      </c>
      <c r="H154" s="2">
        <v>44939</v>
      </c>
      <c r="I154" t="s">
        <v>1307</v>
      </c>
      <c r="J154" t="s">
        <v>857</v>
      </c>
      <c r="K154" s="12" t="str">
        <f t="shared" si="9"/>
        <v>https://www.nnip.com/en-INT/professional/funds/detail/LU1160600604</v>
      </c>
      <c r="L154" s="3">
        <v>2.2200000000000001E-2</v>
      </c>
      <c r="M154" s="1">
        <v>35363815.130000003</v>
      </c>
      <c r="N154" t="s">
        <v>1307</v>
      </c>
      <c r="O154">
        <f t="shared" si="10"/>
        <v>1.55</v>
      </c>
      <c r="P154" s="1">
        <f t="shared" si="11"/>
        <v>22815364.600000001</v>
      </c>
      <c r="Q154" s="2">
        <v>44939</v>
      </c>
      <c r="R154" s="8">
        <f t="shared" si="12"/>
        <v>506501.09412000008</v>
      </c>
    </row>
    <row r="155" spans="1:18" x14ac:dyDescent="0.3">
      <c r="A155" t="s">
        <v>1044</v>
      </c>
      <c r="B155" t="s">
        <v>108</v>
      </c>
      <c r="C155" t="s">
        <v>159</v>
      </c>
      <c r="D155" t="s">
        <v>20</v>
      </c>
      <c r="E155">
        <v>6</v>
      </c>
      <c r="F155">
        <v>8</v>
      </c>
      <c r="G155">
        <v>900.28</v>
      </c>
      <c r="H155" s="2">
        <v>44939</v>
      </c>
      <c r="I155" t="s">
        <v>39</v>
      </c>
      <c r="J155" t="s">
        <v>1045</v>
      </c>
      <c r="K155" s="12" t="str">
        <f t="shared" si="9"/>
        <v>https://www.nnip.com/en-INT/professional/funds/detail/LU0214495805</v>
      </c>
      <c r="L155" s="3">
        <v>8.1000000000000013E-3</v>
      </c>
      <c r="M155" s="1">
        <v>64569359.460000001</v>
      </c>
      <c r="N155" t="s">
        <v>39</v>
      </c>
      <c r="O155">
        <f t="shared" si="10"/>
        <v>1.05</v>
      </c>
      <c r="P155" s="1">
        <f t="shared" si="11"/>
        <v>61494628.057142854</v>
      </c>
      <c r="Q155" s="2">
        <v>44939</v>
      </c>
      <c r="R155" s="8">
        <f t="shared" si="12"/>
        <v>498106.4872628572</v>
      </c>
    </row>
    <row r="156" spans="1:18" x14ac:dyDescent="0.3">
      <c r="A156" t="s">
        <v>1286</v>
      </c>
      <c r="B156" t="s">
        <v>85</v>
      </c>
      <c r="C156" t="s">
        <v>1210</v>
      </c>
      <c r="D156" t="s">
        <v>20</v>
      </c>
      <c r="E156">
        <v>6</v>
      </c>
      <c r="F156">
        <v>6</v>
      </c>
      <c r="G156">
        <v>346.57</v>
      </c>
      <c r="H156" s="2">
        <v>44939</v>
      </c>
      <c r="I156" t="s">
        <v>39</v>
      </c>
      <c r="J156" t="s">
        <v>823</v>
      </c>
      <c r="K156" s="12" t="str">
        <f t="shared" si="9"/>
        <v>https://www.nnip.com/en-INT/professional/funds/detail/LU0756535570</v>
      </c>
      <c r="L156" s="3">
        <v>3.4000000000000002E-2</v>
      </c>
      <c r="M156" s="1">
        <v>15172099.82</v>
      </c>
      <c r="N156" t="s">
        <v>39</v>
      </c>
      <c r="O156">
        <f t="shared" si="10"/>
        <v>1.05</v>
      </c>
      <c r="P156" s="1">
        <f t="shared" si="11"/>
        <v>14449618.876190476</v>
      </c>
      <c r="Q156" s="2">
        <v>44939</v>
      </c>
      <c r="R156" s="8">
        <f t="shared" si="12"/>
        <v>491287.04179047624</v>
      </c>
    </row>
    <row r="157" spans="1:18" x14ac:dyDescent="0.3">
      <c r="A157" t="s">
        <v>48</v>
      </c>
      <c r="B157" t="s">
        <v>44</v>
      </c>
      <c r="C157" t="s">
        <v>49</v>
      </c>
      <c r="D157" t="s">
        <v>20</v>
      </c>
      <c r="E157">
        <v>6</v>
      </c>
      <c r="F157">
        <v>8</v>
      </c>
      <c r="G157" s="1">
        <v>251121</v>
      </c>
      <c r="H157" s="2">
        <v>44939</v>
      </c>
      <c r="I157" t="s">
        <v>50</v>
      </c>
      <c r="J157" t="s">
        <v>51</v>
      </c>
      <c r="K157" s="12" t="str">
        <f t="shared" si="9"/>
        <v>https://www.nnip.com/en-INT/professional/funds/detail/LU1086911747</v>
      </c>
      <c r="L157" s="3">
        <v>8.3000000000000001E-3</v>
      </c>
      <c r="M157" s="1">
        <v>1417709876.51</v>
      </c>
      <c r="N157" t="s">
        <v>50</v>
      </c>
      <c r="O157">
        <f t="shared" si="10"/>
        <v>24.74</v>
      </c>
      <c r="P157" s="1">
        <f t="shared" si="11"/>
        <v>57304360.408649966</v>
      </c>
      <c r="Q157" s="2">
        <v>44939</v>
      </c>
      <c r="R157" s="8">
        <f t="shared" si="12"/>
        <v>475626.19139179471</v>
      </c>
    </row>
    <row r="158" spans="1:18" x14ac:dyDescent="0.3">
      <c r="A158" t="s">
        <v>1168</v>
      </c>
      <c r="B158" t="s">
        <v>235</v>
      </c>
      <c r="C158" t="s">
        <v>463</v>
      </c>
      <c r="D158" t="s">
        <v>20</v>
      </c>
      <c r="E158">
        <v>6</v>
      </c>
      <c r="F158">
        <v>8</v>
      </c>
      <c r="G158">
        <v>497.97</v>
      </c>
      <c r="H158" s="2">
        <v>44939</v>
      </c>
      <c r="I158" t="s">
        <v>15</v>
      </c>
      <c r="J158" t="s">
        <v>1169</v>
      </c>
      <c r="K158" s="12" t="str">
        <f t="shared" si="9"/>
        <v>https://www.nnip.com/en-INT/professional/funds/detail/LU1542714578</v>
      </c>
      <c r="L158" s="3">
        <v>2.3E-2</v>
      </c>
      <c r="M158" s="1">
        <v>20535338.23</v>
      </c>
      <c r="N158" t="s">
        <v>15</v>
      </c>
      <c r="O158">
        <f t="shared" si="10"/>
        <v>1</v>
      </c>
      <c r="P158" s="1">
        <f t="shared" si="11"/>
        <v>20535338.23</v>
      </c>
      <c r="Q158" s="2">
        <v>44939</v>
      </c>
      <c r="R158" s="8">
        <f t="shared" si="12"/>
        <v>472312.77928999998</v>
      </c>
    </row>
    <row r="159" spans="1:18" x14ac:dyDescent="0.3">
      <c r="A159" t="s">
        <v>1628</v>
      </c>
      <c r="B159" t="s">
        <v>64</v>
      </c>
      <c r="C159" t="s">
        <v>893</v>
      </c>
      <c r="D159" t="s">
        <v>20</v>
      </c>
      <c r="E159">
        <v>6</v>
      </c>
      <c r="F159">
        <v>8</v>
      </c>
      <c r="G159">
        <v>190.56</v>
      </c>
      <c r="H159" s="2">
        <v>44939</v>
      </c>
      <c r="I159" t="s">
        <v>15</v>
      </c>
      <c r="J159" t="s">
        <v>1629</v>
      </c>
      <c r="K159" s="12" t="str">
        <f t="shared" si="9"/>
        <v>https://www.nnip.com/en-INT/professional/funds/detail/LU0095527585</v>
      </c>
      <c r="L159" s="3">
        <v>1.6E-2</v>
      </c>
      <c r="M159" s="1">
        <v>29391055.899999999</v>
      </c>
      <c r="N159" t="s">
        <v>15</v>
      </c>
      <c r="O159">
        <f t="shared" si="10"/>
        <v>1</v>
      </c>
      <c r="P159" s="1">
        <f t="shared" si="11"/>
        <v>29391055.899999999</v>
      </c>
      <c r="Q159" s="2">
        <v>44939</v>
      </c>
      <c r="R159" s="8">
        <f t="shared" si="12"/>
        <v>470256.89439999999</v>
      </c>
    </row>
    <row r="160" spans="1:18" x14ac:dyDescent="0.3">
      <c r="A160" t="s">
        <v>918</v>
      </c>
      <c r="B160" t="s">
        <v>270</v>
      </c>
      <c r="C160" t="s">
        <v>602</v>
      </c>
      <c r="D160" t="s">
        <v>20</v>
      </c>
      <c r="E160">
        <v>6</v>
      </c>
      <c r="F160">
        <v>8</v>
      </c>
      <c r="G160" s="1">
        <v>1401.53</v>
      </c>
      <c r="H160" s="2">
        <v>44939</v>
      </c>
      <c r="I160" t="s">
        <v>15</v>
      </c>
      <c r="J160" t="s">
        <v>919</v>
      </c>
      <c r="K160" s="12" t="str">
        <f t="shared" si="9"/>
        <v>https://www.nnip.com/en-INT/professional/funds/detail/LU0127786605</v>
      </c>
      <c r="L160" s="3">
        <v>1.8000000000000002E-2</v>
      </c>
      <c r="M160" s="1">
        <v>25924194</v>
      </c>
      <c r="N160" t="s">
        <v>15</v>
      </c>
      <c r="O160">
        <f t="shared" si="10"/>
        <v>1</v>
      </c>
      <c r="P160" s="1">
        <f t="shared" si="11"/>
        <v>25924194</v>
      </c>
      <c r="Q160" s="2">
        <v>44939</v>
      </c>
      <c r="R160" s="8">
        <f t="shared" si="12"/>
        <v>466635.49200000003</v>
      </c>
    </row>
    <row r="161" spans="1:18" x14ac:dyDescent="0.3">
      <c r="A161" t="s">
        <v>1939</v>
      </c>
      <c r="B161" t="s">
        <v>538</v>
      </c>
      <c r="C161" t="s">
        <v>1012</v>
      </c>
      <c r="D161" t="s">
        <v>14</v>
      </c>
      <c r="E161">
        <v>3</v>
      </c>
      <c r="F161">
        <v>8</v>
      </c>
      <c r="G161">
        <v>23.71</v>
      </c>
      <c r="H161" s="2">
        <v>44939</v>
      </c>
      <c r="I161" t="s">
        <v>15</v>
      </c>
      <c r="J161" t="s">
        <v>40</v>
      </c>
      <c r="K161" s="12" t="str">
        <f t="shared" si="9"/>
        <v>https://www.nnip.com/en-INT/professional/funds/detail/LU1133293354</v>
      </c>
      <c r="L161" s="5">
        <v>4.3E-3</v>
      </c>
      <c r="M161" s="1">
        <v>107637707.45999999</v>
      </c>
      <c r="N161" t="s">
        <v>15</v>
      </c>
      <c r="O161">
        <f t="shared" si="10"/>
        <v>1</v>
      </c>
      <c r="P161" s="1">
        <f t="shared" si="11"/>
        <v>107637707.45999999</v>
      </c>
      <c r="Q161" s="2">
        <v>44939</v>
      </c>
      <c r="R161" s="8">
        <f t="shared" si="12"/>
        <v>462842.14207799995</v>
      </c>
    </row>
    <row r="162" spans="1:18" x14ac:dyDescent="0.3">
      <c r="A162" t="s">
        <v>1712</v>
      </c>
      <c r="B162" t="s">
        <v>238</v>
      </c>
      <c r="C162" t="s">
        <v>1253</v>
      </c>
      <c r="D162" t="s">
        <v>20</v>
      </c>
      <c r="E162">
        <v>6</v>
      </c>
      <c r="F162">
        <v>6</v>
      </c>
      <c r="G162">
        <v>146.62</v>
      </c>
      <c r="H162" s="2">
        <v>44939</v>
      </c>
      <c r="I162" t="s">
        <v>39</v>
      </c>
      <c r="J162" t="s">
        <v>1713</v>
      </c>
      <c r="K162" s="12" t="str">
        <f t="shared" si="9"/>
        <v>https://www.nnip.com/en-INT/professional/funds/detail/LU0976923788</v>
      </c>
      <c r="L162" s="3">
        <v>2.4E-2</v>
      </c>
      <c r="M162" s="1">
        <v>20126171.809999999</v>
      </c>
      <c r="N162" t="s">
        <v>39</v>
      </c>
      <c r="O162">
        <f t="shared" si="10"/>
        <v>1.05</v>
      </c>
      <c r="P162" s="1">
        <f t="shared" si="11"/>
        <v>19167782.676190473</v>
      </c>
      <c r="Q162" s="2">
        <v>44939</v>
      </c>
      <c r="R162" s="8">
        <f t="shared" si="12"/>
        <v>460026.78422857134</v>
      </c>
    </row>
    <row r="163" spans="1:18" x14ac:dyDescent="0.3">
      <c r="A163" t="s">
        <v>228</v>
      </c>
      <c r="B163" t="s">
        <v>111</v>
      </c>
      <c r="C163" t="s">
        <v>229</v>
      </c>
      <c r="D163" t="s">
        <v>14</v>
      </c>
      <c r="E163">
        <v>4</v>
      </c>
      <c r="F163">
        <v>6</v>
      </c>
      <c r="G163" s="1">
        <v>12238.27</v>
      </c>
      <c r="H163" s="2">
        <v>44939</v>
      </c>
      <c r="I163" t="s">
        <v>39</v>
      </c>
      <c r="J163" t="s">
        <v>230</v>
      </c>
      <c r="K163" s="12" t="str">
        <f t="shared" si="9"/>
        <v>https://www.nnip.com/en-INT/professional/funds/detail/LU0426533492</v>
      </c>
      <c r="L163" s="3">
        <v>9.300000000000001E-3</v>
      </c>
      <c r="M163" s="1">
        <v>51329776.659999996</v>
      </c>
      <c r="N163" t="s">
        <v>39</v>
      </c>
      <c r="O163">
        <f t="shared" si="10"/>
        <v>1.05</v>
      </c>
      <c r="P163" s="1">
        <f t="shared" si="11"/>
        <v>48885501.580952376</v>
      </c>
      <c r="Q163" s="2">
        <v>44939</v>
      </c>
      <c r="R163" s="8">
        <f t="shared" si="12"/>
        <v>454635.16470285715</v>
      </c>
    </row>
    <row r="164" spans="1:18" x14ac:dyDescent="0.3">
      <c r="A164" t="s">
        <v>1852</v>
      </c>
      <c r="B164" t="s">
        <v>1853</v>
      </c>
      <c r="C164" t="s">
        <v>602</v>
      </c>
      <c r="D164" t="s">
        <v>14</v>
      </c>
      <c r="E164">
        <v>4</v>
      </c>
      <c r="F164">
        <v>8</v>
      </c>
      <c r="G164">
        <v>58.41</v>
      </c>
      <c r="H164" s="2">
        <v>44939</v>
      </c>
      <c r="I164" t="s">
        <v>15</v>
      </c>
      <c r="J164" t="s">
        <v>1567</v>
      </c>
      <c r="K164" s="12" t="str">
        <f t="shared" si="9"/>
        <v>https://www.nnip.com/en-INT/professional/funds/detail/LU0280766147</v>
      </c>
      <c r="L164" s="3">
        <v>1.77E-2</v>
      </c>
      <c r="M164" s="1">
        <v>25015021.100000001</v>
      </c>
      <c r="N164" t="s">
        <v>15</v>
      </c>
      <c r="O164">
        <f t="shared" si="10"/>
        <v>1</v>
      </c>
      <c r="P164" s="1">
        <f t="shared" si="11"/>
        <v>25015021.100000001</v>
      </c>
      <c r="Q164" s="2">
        <v>44939</v>
      </c>
      <c r="R164" s="8">
        <f t="shared" si="12"/>
        <v>442765.87347000005</v>
      </c>
    </row>
    <row r="165" spans="1:18" x14ac:dyDescent="0.3">
      <c r="A165" t="s">
        <v>675</v>
      </c>
      <c r="B165" t="s">
        <v>97</v>
      </c>
      <c r="C165" t="s">
        <v>676</v>
      </c>
      <c r="D165" t="s">
        <v>14</v>
      </c>
      <c r="E165">
        <v>4</v>
      </c>
      <c r="F165">
        <v>8</v>
      </c>
      <c r="G165" s="1">
        <v>4285.3</v>
      </c>
      <c r="H165" s="2">
        <v>44939</v>
      </c>
      <c r="I165" t="s">
        <v>15</v>
      </c>
      <c r="J165" t="s">
        <v>677</v>
      </c>
      <c r="K165" s="12" t="str">
        <f t="shared" si="9"/>
        <v>https://www.nnip.com/en-INT/professional/funds/detail/LU0546915058</v>
      </c>
      <c r="L165" s="3">
        <v>1.5300000000000001E-2</v>
      </c>
      <c r="M165" s="1">
        <v>28479489.32</v>
      </c>
      <c r="N165" t="s">
        <v>15</v>
      </c>
      <c r="O165">
        <f t="shared" si="10"/>
        <v>1</v>
      </c>
      <c r="P165" s="1">
        <f t="shared" si="11"/>
        <v>28479489.32</v>
      </c>
      <c r="Q165" s="2">
        <v>44939</v>
      </c>
      <c r="R165" s="8">
        <f t="shared" si="12"/>
        <v>435736.18659600004</v>
      </c>
    </row>
    <row r="166" spans="1:18" x14ac:dyDescent="0.3">
      <c r="A166" t="s">
        <v>299</v>
      </c>
      <c r="B166" t="s">
        <v>225</v>
      </c>
      <c r="C166" t="s">
        <v>279</v>
      </c>
      <c r="D166" t="s">
        <v>20</v>
      </c>
      <c r="E166">
        <v>6</v>
      </c>
      <c r="F166">
        <v>8</v>
      </c>
      <c r="G166" s="1">
        <v>7763.18</v>
      </c>
      <c r="H166" s="2">
        <v>44939</v>
      </c>
      <c r="I166" t="s">
        <v>50</v>
      </c>
      <c r="J166" t="s">
        <v>300</v>
      </c>
      <c r="K166" s="12" t="str">
        <f t="shared" si="9"/>
        <v>https://www.nnip.com/en-INT/professional/funds/detail/LU2251371881</v>
      </c>
      <c r="L166" s="3">
        <v>1.8200000000000001E-2</v>
      </c>
      <c r="M166" s="1">
        <v>591627180.00999999</v>
      </c>
      <c r="N166" t="s">
        <v>50</v>
      </c>
      <c r="O166">
        <f t="shared" si="10"/>
        <v>24.74</v>
      </c>
      <c r="P166" s="1">
        <f t="shared" si="11"/>
        <v>23913790.622877933</v>
      </c>
      <c r="Q166" s="2">
        <v>44939</v>
      </c>
      <c r="R166" s="8">
        <f t="shared" si="12"/>
        <v>435230.98933637841</v>
      </c>
    </row>
    <row r="167" spans="1:18" x14ac:dyDescent="0.3">
      <c r="A167" t="s">
        <v>1417</v>
      </c>
      <c r="B167" t="s">
        <v>97</v>
      </c>
      <c r="C167" t="s">
        <v>1210</v>
      </c>
      <c r="D167" t="s">
        <v>14</v>
      </c>
      <c r="E167">
        <v>4</v>
      </c>
      <c r="F167">
        <v>8</v>
      </c>
      <c r="G167">
        <v>274.5</v>
      </c>
      <c r="H167" s="2">
        <v>44939</v>
      </c>
      <c r="I167" t="s">
        <v>39</v>
      </c>
      <c r="J167" t="s">
        <v>857</v>
      </c>
      <c r="K167" s="12" t="str">
        <f t="shared" si="9"/>
        <v>https://www.nnip.com/en-INT/professional/funds/detail/LU0756536388</v>
      </c>
      <c r="L167" s="3">
        <v>2.7999999999999997E-2</v>
      </c>
      <c r="M167" s="1">
        <v>16315654.59</v>
      </c>
      <c r="N167" t="s">
        <v>39</v>
      </c>
      <c r="O167">
        <f t="shared" si="10"/>
        <v>1.05</v>
      </c>
      <c r="P167" s="1">
        <f t="shared" si="11"/>
        <v>15538718.657142857</v>
      </c>
      <c r="Q167" s="2">
        <v>44939</v>
      </c>
      <c r="R167" s="8">
        <f t="shared" si="12"/>
        <v>435084.12239999993</v>
      </c>
    </row>
    <row r="168" spans="1:18" x14ac:dyDescent="0.3">
      <c r="A168" t="s">
        <v>895</v>
      </c>
      <c r="B168" t="s">
        <v>290</v>
      </c>
      <c r="C168" t="s">
        <v>809</v>
      </c>
      <c r="D168" t="s">
        <v>14</v>
      </c>
      <c r="E168">
        <v>4</v>
      </c>
      <c r="F168">
        <v>8</v>
      </c>
      <c r="G168" s="1">
        <v>1675.16</v>
      </c>
      <c r="H168" s="2">
        <v>44939</v>
      </c>
      <c r="I168" t="s">
        <v>39</v>
      </c>
      <c r="J168" t="s">
        <v>896</v>
      </c>
      <c r="K168" s="12" t="str">
        <f t="shared" si="9"/>
        <v>https://www.nnip.com/en-INT/professional/funds/detail/LU0546914242</v>
      </c>
      <c r="L168" s="3">
        <v>1.8000000000000002E-2</v>
      </c>
      <c r="M168" s="1">
        <v>24686763.609999999</v>
      </c>
      <c r="N168" t="s">
        <v>39</v>
      </c>
      <c r="O168">
        <f t="shared" si="10"/>
        <v>1.05</v>
      </c>
      <c r="P168" s="1">
        <f t="shared" si="11"/>
        <v>23511203.438095238</v>
      </c>
      <c r="Q168" s="2">
        <v>44939</v>
      </c>
      <c r="R168" s="8">
        <f t="shared" si="12"/>
        <v>423201.66188571433</v>
      </c>
    </row>
    <row r="169" spans="1:18" x14ac:dyDescent="0.3">
      <c r="A169" t="s">
        <v>1156</v>
      </c>
      <c r="B169" t="s">
        <v>94</v>
      </c>
      <c r="C169" t="s">
        <v>1157</v>
      </c>
      <c r="D169" t="s">
        <v>14</v>
      </c>
      <c r="E169">
        <v>4</v>
      </c>
      <c r="F169">
        <v>8</v>
      </c>
      <c r="G169">
        <v>524.11</v>
      </c>
      <c r="H169" s="2">
        <v>44939</v>
      </c>
      <c r="I169" t="s">
        <v>15</v>
      </c>
      <c r="J169" t="s">
        <v>1053</v>
      </c>
      <c r="K169" s="12" t="str">
        <f t="shared" si="9"/>
        <v>https://www.nnip.com/en-INT/professional/funds/detail/LU0546919985</v>
      </c>
      <c r="L169" s="3">
        <v>1.8200000000000001E-2</v>
      </c>
      <c r="M169" s="1">
        <v>22965835.25</v>
      </c>
      <c r="N169" t="s">
        <v>15</v>
      </c>
      <c r="O169">
        <f t="shared" si="10"/>
        <v>1</v>
      </c>
      <c r="P169" s="1">
        <f t="shared" si="11"/>
        <v>22965835.25</v>
      </c>
      <c r="Q169" s="2">
        <v>44939</v>
      </c>
      <c r="R169" s="8">
        <f t="shared" si="12"/>
        <v>417978.20155</v>
      </c>
    </row>
    <row r="170" spans="1:18" x14ac:dyDescent="0.3">
      <c r="A170" t="s">
        <v>1475</v>
      </c>
      <c r="B170" t="s">
        <v>44</v>
      </c>
      <c r="C170" t="s">
        <v>1323</v>
      </c>
      <c r="D170" t="s">
        <v>20</v>
      </c>
      <c r="E170">
        <v>6</v>
      </c>
      <c r="F170">
        <v>8</v>
      </c>
      <c r="G170">
        <v>251.14</v>
      </c>
      <c r="H170" s="2">
        <v>44939</v>
      </c>
      <c r="I170" t="s">
        <v>39</v>
      </c>
      <c r="J170" t="s">
        <v>647</v>
      </c>
      <c r="K170" s="12" t="str">
        <f t="shared" si="9"/>
        <v>https://www.nnip.com/en-INT/professional/funds/detail/LU1028812730</v>
      </c>
      <c r="L170" s="3">
        <v>3.3000000000000002E-2</v>
      </c>
      <c r="M170" s="1">
        <v>13205901.050000001</v>
      </c>
      <c r="N170" t="s">
        <v>39</v>
      </c>
      <c r="O170">
        <f t="shared" si="10"/>
        <v>1.05</v>
      </c>
      <c r="P170" s="1">
        <f t="shared" si="11"/>
        <v>12577048.619047619</v>
      </c>
      <c r="Q170" s="2">
        <v>44939</v>
      </c>
      <c r="R170" s="8">
        <f t="shared" si="12"/>
        <v>415042.60442857147</v>
      </c>
    </row>
    <row r="171" spans="1:18" x14ac:dyDescent="0.3">
      <c r="A171" t="s">
        <v>1454</v>
      </c>
      <c r="B171" t="s">
        <v>1455</v>
      </c>
      <c r="C171" t="s">
        <v>981</v>
      </c>
      <c r="D171" t="s">
        <v>32</v>
      </c>
      <c r="E171">
        <v>4</v>
      </c>
      <c r="F171">
        <v>8</v>
      </c>
      <c r="G171">
        <v>258.95999999999998</v>
      </c>
      <c r="H171" s="2">
        <v>44938</v>
      </c>
      <c r="I171" t="s">
        <v>15</v>
      </c>
      <c r="J171" t="s">
        <v>691</v>
      </c>
      <c r="K171" s="12" t="str">
        <f t="shared" si="9"/>
        <v>https://www.nnip.com/en-INT/professional/funds/detail/BE6313167197</v>
      </c>
      <c r="L171" s="3">
        <v>1.21E-2</v>
      </c>
      <c r="M171" s="1">
        <v>34295377.82</v>
      </c>
      <c r="N171" t="s">
        <v>15</v>
      </c>
      <c r="O171">
        <f t="shared" si="10"/>
        <v>1</v>
      </c>
      <c r="P171" s="1">
        <f t="shared" si="11"/>
        <v>34295377.82</v>
      </c>
      <c r="Q171" s="2">
        <v>44938</v>
      </c>
      <c r="R171" s="8">
        <f t="shared" si="12"/>
        <v>414974.07162200002</v>
      </c>
    </row>
    <row r="172" spans="1:18" x14ac:dyDescent="0.3">
      <c r="A172" t="s">
        <v>754</v>
      </c>
      <c r="B172" t="s">
        <v>225</v>
      </c>
      <c r="C172" t="s">
        <v>159</v>
      </c>
      <c r="D172" t="s">
        <v>20</v>
      </c>
      <c r="E172">
        <v>6</v>
      </c>
      <c r="F172">
        <v>8</v>
      </c>
      <c r="G172" s="1">
        <v>3403.57</v>
      </c>
      <c r="H172" s="2">
        <v>44939</v>
      </c>
      <c r="I172" t="s">
        <v>39</v>
      </c>
      <c r="J172" t="s">
        <v>755</v>
      </c>
      <c r="K172" s="12" t="str">
        <f t="shared" si="9"/>
        <v>https://www.nnip.com/en-INT/professional/funds/detail/LU0242142734</v>
      </c>
      <c r="L172" s="3">
        <v>8.1000000000000013E-3</v>
      </c>
      <c r="M172" s="1">
        <v>52957362.659999996</v>
      </c>
      <c r="N172" t="s">
        <v>39</v>
      </c>
      <c r="O172">
        <f t="shared" si="10"/>
        <v>1.05</v>
      </c>
      <c r="P172" s="1">
        <f t="shared" si="11"/>
        <v>50435583.485714279</v>
      </c>
      <c r="Q172" s="2">
        <v>44939</v>
      </c>
      <c r="R172" s="8">
        <f t="shared" si="12"/>
        <v>408528.22623428574</v>
      </c>
    </row>
    <row r="173" spans="1:18" x14ac:dyDescent="0.3">
      <c r="A173" t="s">
        <v>551</v>
      </c>
      <c r="B173" t="s">
        <v>290</v>
      </c>
      <c r="C173" t="s">
        <v>309</v>
      </c>
      <c r="D173" t="s">
        <v>14</v>
      </c>
      <c r="E173">
        <v>4</v>
      </c>
      <c r="F173">
        <v>8</v>
      </c>
      <c r="G173" s="1">
        <v>5063.18</v>
      </c>
      <c r="H173" s="2">
        <v>44939</v>
      </c>
      <c r="I173" t="s">
        <v>15</v>
      </c>
      <c r="J173" t="s">
        <v>552</v>
      </c>
      <c r="K173" s="12" t="str">
        <f t="shared" si="9"/>
        <v>https://www.nnip.com/en-INT/professional/funds/detail/LU0750253519</v>
      </c>
      <c r="L173" s="3">
        <v>9.0000000000000011E-3</v>
      </c>
      <c r="M173" s="1">
        <v>45209241.479999997</v>
      </c>
      <c r="N173" t="s">
        <v>15</v>
      </c>
      <c r="O173">
        <f t="shared" si="10"/>
        <v>1</v>
      </c>
      <c r="P173" s="1">
        <f t="shared" si="11"/>
        <v>45209241.479999997</v>
      </c>
      <c r="Q173" s="2">
        <v>44939</v>
      </c>
      <c r="R173" s="8">
        <f t="shared" si="12"/>
        <v>406883.17332</v>
      </c>
    </row>
    <row r="174" spans="1:18" x14ac:dyDescent="0.3">
      <c r="A174" t="s">
        <v>1845</v>
      </c>
      <c r="B174" t="s">
        <v>1846</v>
      </c>
      <c r="C174" t="s">
        <v>893</v>
      </c>
      <c r="D174" t="s">
        <v>20</v>
      </c>
      <c r="E174">
        <v>6</v>
      </c>
      <c r="F174">
        <v>8</v>
      </c>
      <c r="G174">
        <v>60.75</v>
      </c>
      <c r="H174" s="2">
        <v>44939</v>
      </c>
      <c r="I174" t="s">
        <v>15</v>
      </c>
      <c r="J174" t="s">
        <v>1567</v>
      </c>
      <c r="K174" s="12" t="str">
        <f t="shared" si="9"/>
        <v>https://www.nnip.com/en-INT/professional/funds/detail/LU1766436502</v>
      </c>
      <c r="L174" s="3">
        <v>2.35E-2</v>
      </c>
      <c r="M174" s="1">
        <v>17305495.760000002</v>
      </c>
      <c r="N174" t="s">
        <v>15</v>
      </c>
      <c r="O174">
        <f t="shared" si="10"/>
        <v>1</v>
      </c>
      <c r="P174" s="1">
        <f t="shared" si="11"/>
        <v>17305495.760000002</v>
      </c>
      <c r="Q174" s="2">
        <v>44939</v>
      </c>
      <c r="R174" s="8">
        <f t="shared" si="12"/>
        <v>406679.15036000003</v>
      </c>
    </row>
    <row r="175" spans="1:18" x14ac:dyDescent="0.3">
      <c r="A175" t="s">
        <v>537</v>
      </c>
      <c r="B175" t="s">
        <v>538</v>
      </c>
      <c r="C175" t="s">
        <v>539</v>
      </c>
      <c r="D175" t="s">
        <v>14</v>
      </c>
      <c r="E175">
        <v>3</v>
      </c>
      <c r="F175">
        <v>8</v>
      </c>
      <c r="G175" s="1">
        <v>5120.62</v>
      </c>
      <c r="H175" s="2">
        <v>44939</v>
      </c>
      <c r="I175" t="s">
        <v>15</v>
      </c>
      <c r="J175" t="s">
        <v>40</v>
      </c>
      <c r="K175" s="12" t="str">
        <f t="shared" si="9"/>
        <v>https://www.nnip.com/en-INT/professional/funds/detail/LU1732802118</v>
      </c>
      <c r="L175" s="3">
        <v>3.2000000000000002E-3</v>
      </c>
      <c r="M175" s="1">
        <v>124401277.92</v>
      </c>
      <c r="N175" t="s">
        <v>15</v>
      </c>
      <c r="O175">
        <f t="shared" si="10"/>
        <v>1</v>
      </c>
      <c r="P175" s="1">
        <f t="shared" si="11"/>
        <v>124401277.92</v>
      </c>
      <c r="Q175" s="2">
        <v>44939</v>
      </c>
      <c r="R175" s="8">
        <f t="shared" si="12"/>
        <v>398084.08934400004</v>
      </c>
    </row>
    <row r="176" spans="1:18" x14ac:dyDescent="0.3">
      <c r="A176" t="s">
        <v>301</v>
      </c>
      <c r="B176" t="s">
        <v>302</v>
      </c>
      <c r="C176" t="s">
        <v>115</v>
      </c>
      <c r="D176" t="s">
        <v>14</v>
      </c>
      <c r="E176">
        <v>3</v>
      </c>
      <c r="F176">
        <v>9</v>
      </c>
      <c r="G176" s="1">
        <v>7666.24</v>
      </c>
      <c r="H176" s="2">
        <v>44939</v>
      </c>
      <c r="I176" t="s">
        <v>15</v>
      </c>
      <c r="J176" t="s">
        <v>303</v>
      </c>
      <c r="K176" s="12" t="str">
        <f t="shared" si="9"/>
        <v>https://www.nnip.com/en-INT/professional/funds/detail/LU2280235313</v>
      </c>
      <c r="L176" s="3">
        <v>3.3E-3</v>
      </c>
      <c r="M176" s="1">
        <v>118909100.81999999</v>
      </c>
      <c r="N176" t="s">
        <v>15</v>
      </c>
      <c r="O176">
        <f t="shared" si="10"/>
        <v>1</v>
      </c>
      <c r="P176" s="1">
        <f t="shared" si="11"/>
        <v>118909100.81999999</v>
      </c>
      <c r="Q176" s="2">
        <v>44939</v>
      </c>
      <c r="R176" s="8">
        <f t="shared" si="12"/>
        <v>392400.03270599997</v>
      </c>
    </row>
    <row r="177" spans="1:18" x14ac:dyDescent="0.3">
      <c r="A177" t="s">
        <v>126</v>
      </c>
      <c r="B177" t="s">
        <v>53</v>
      </c>
      <c r="C177" t="s">
        <v>101</v>
      </c>
      <c r="D177" t="s">
        <v>20</v>
      </c>
      <c r="E177">
        <v>6</v>
      </c>
      <c r="F177">
        <v>9</v>
      </c>
      <c r="G177" s="1">
        <v>58477.97</v>
      </c>
      <c r="H177" s="2">
        <v>44939</v>
      </c>
      <c r="I177" t="s">
        <v>102</v>
      </c>
      <c r="J177" t="s">
        <v>127</v>
      </c>
      <c r="K177" s="12" t="str">
        <f t="shared" si="9"/>
        <v>https://www.nnip.com/en-INT/professional/funds/detail/LU0629872861</v>
      </c>
      <c r="L177" s="3">
        <v>8.3000000000000001E-3</v>
      </c>
      <c r="M177" s="1">
        <v>218738772.99000001</v>
      </c>
      <c r="N177" t="s">
        <v>102</v>
      </c>
      <c r="O177">
        <f t="shared" si="10"/>
        <v>4.6900000000000004</v>
      </c>
      <c r="P177" s="1">
        <f t="shared" si="11"/>
        <v>46639397.226012789</v>
      </c>
      <c r="Q177" s="2">
        <v>44939</v>
      </c>
      <c r="R177" s="8">
        <f t="shared" si="12"/>
        <v>387106.99697590614</v>
      </c>
    </row>
    <row r="178" spans="1:18" x14ac:dyDescent="0.3">
      <c r="A178" t="s">
        <v>774</v>
      </c>
      <c r="B178" t="s">
        <v>258</v>
      </c>
      <c r="C178" t="s">
        <v>706</v>
      </c>
      <c r="D178" t="s">
        <v>14</v>
      </c>
      <c r="E178">
        <v>4</v>
      </c>
      <c r="F178">
        <v>6</v>
      </c>
      <c r="G178" s="1">
        <v>3209.26</v>
      </c>
      <c r="H178" s="2">
        <v>44939</v>
      </c>
      <c r="I178" t="s">
        <v>646</v>
      </c>
      <c r="J178" t="s">
        <v>168</v>
      </c>
      <c r="K178" s="12" t="str">
        <f t="shared" si="9"/>
        <v>https://www.nnip.com/en-INT/professional/funds/detail/LU2035479786</v>
      </c>
      <c r="L178" s="3">
        <v>2.2200000000000001E-2</v>
      </c>
      <c r="M178" s="1">
        <v>321181232.82999998</v>
      </c>
      <c r="N178" t="s">
        <v>646</v>
      </c>
      <c r="O178">
        <f t="shared" si="10"/>
        <v>18.54</v>
      </c>
      <c r="P178" s="1">
        <f t="shared" si="11"/>
        <v>17323691.091154262</v>
      </c>
      <c r="Q178" s="2">
        <v>44939</v>
      </c>
      <c r="R178" s="8">
        <f t="shared" si="12"/>
        <v>384585.94222362462</v>
      </c>
    </row>
    <row r="179" spans="1:18" x14ac:dyDescent="0.3">
      <c r="A179" t="s">
        <v>484</v>
      </c>
      <c r="B179" t="s">
        <v>485</v>
      </c>
      <c r="C179" t="s">
        <v>159</v>
      </c>
      <c r="D179" t="s">
        <v>14</v>
      </c>
      <c r="E179">
        <v>4</v>
      </c>
      <c r="F179">
        <v>8</v>
      </c>
      <c r="G179" s="1">
        <v>5443.28</v>
      </c>
      <c r="H179" s="2">
        <v>44939</v>
      </c>
      <c r="I179" t="s">
        <v>39</v>
      </c>
      <c r="J179" t="s">
        <v>486</v>
      </c>
      <c r="K179" s="12" t="str">
        <f t="shared" si="9"/>
        <v>https://www.nnip.com/en-INT/professional/funds/detail/LU1052149017</v>
      </c>
      <c r="L179" s="3">
        <v>8.8000000000000005E-3</v>
      </c>
      <c r="M179" s="1">
        <v>45405808.039999999</v>
      </c>
      <c r="N179" t="s">
        <v>39</v>
      </c>
      <c r="O179">
        <f t="shared" si="10"/>
        <v>1.05</v>
      </c>
      <c r="P179" s="1">
        <f t="shared" si="11"/>
        <v>43243626.7047619</v>
      </c>
      <c r="Q179" s="2">
        <v>44939</v>
      </c>
      <c r="R179" s="8">
        <f t="shared" si="12"/>
        <v>380543.91500190477</v>
      </c>
    </row>
    <row r="180" spans="1:18" x14ac:dyDescent="0.3">
      <c r="A180" t="s">
        <v>24</v>
      </c>
      <c r="B180" t="s">
        <v>25</v>
      </c>
      <c r="C180" t="s">
        <v>26</v>
      </c>
      <c r="D180" t="s">
        <v>14</v>
      </c>
      <c r="E180">
        <v>3</v>
      </c>
      <c r="F180">
        <v>6</v>
      </c>
      <c r="G180" s="1">
        <v>585982.9</v>
      </c>
      <c r="H180" s="2">
        <v>44939</v>
      </c>
      <c r="I180" t="s">
        <v>27</v>
      </c>
      <c r="J180" t="s">
        <v>28</v>
      </c>
      <c r="K180" s="12" t="str">
        <f t="shared" si="9"/>
        <v>https://www.nnip.com/en-INT/professional/funds/detail/LU1011268114</v>
      </c>
      <c r="L180" s="3">
        <v>5.6000000000000008E-3</v>
      </c>
      <c r="M180" s="1">
        <v>26959907326.200001</v>
      </c>
      <c r="N180" t="s">
        <v>27</v>
      </c>
      <c r="O180">
        <f t="shared" si="10"/>
        <v>396.79</v>
      </c>
      <c r="P180" s="1">
        <f t="shared" si="11"/>
        <v>67945027.158446535</v>
      </c>
      <c r="Q180" s="2">
        <v>44939</v>
      </c>
      <c r="R180" s="8">
        <f t="shared" si="12"/>
        <v>380492.15208730067</v>
      </c>
    </row>
    <row r="181" spans="1:18" x14ac:dyDescent="0.3">
      <c r="A181" t="s">
        <v>1914</v>
      </c>
      <c r="B181" t="s">
        <v>162</v>
      </c>
      <c r="C181" t="s">
        <v>690</v>
      </c>
      <c r="D181" t="s">
        <v>20</v>
      </c>
      <c r="E181">
        <v>6</v>
      </c>
      <c r="F181">
        <v>8</v>
      </c>
      <c r="G181">
        <v>36.67</v>
      </c>
      <c r="H181" s="2">
        <v>44939</v>
      </c>
      <c r="I181" t="s">
        <v>15</v>
      </c>
      <c r="J181" t="s">
        <v>1915</v>
      </c>
      <c r="K181" s="12" t="str">
        <f t="shared" si="9"/>
        <v>https://www.nnip.com/en-INT/professional/funds/detail/LU1673807860</v>
      </c>
      <c r="L181" s="3">
        <v>1.0500000000000001E-2</v>
      </c>
      <c r="M181" s="1">
        <v>35618248.439999998</v>
      </c>
      <c r="N181" t="s">
        <v>15</v>
      </c>
      <c r="O181">
        <f t="shared" si="10"/>
        <v>1</v>
      </c>
      <c r="P181" s="1">
        <f t="shared" si="11"/>
        <v>35618248.439999998</v>
      </c>
      <c r="Q181" s="2">
        <v>44939</v>
      </c>
      <c r="R181" s="8">
        <f t="shared" si="12"/>
        <v>373991.60862000001</v>
      </c>
    </row>
    <row r="182" spans="1:18" x14ac:dyDescent="0.3">
      <c r="A182" t="s">
        <v>778</v>
      </c>
      <c r="B182" t="s">
        <v>258</v>
      </c>
      <c r="C182" t="s">
        <v>226</v>
      </c>
      <c r="D182" t="s">
        <v>14</v>
      </c>
      <c r="E182">
        <v>4</v>
      </c>
      <c r="F182">
        <v>6</v>
      </c>
      <c r="G182" s="1">
        <v>3099.81</v>
      </c>
      <c r="H182" s="2">
        <v>44939</v>
      </c>
      <c r="I182" t="s">
        <v>39</v>
      </c>
      <c r="J182" t="s">
        <v>779</v>
      </c>
      <c r="K182" s="12" t="str">
        <f t="shared" si="9"/>
        <v>https://www.nnip.com/en-INT/professional/funds/detail/LU0555027654</v>
      </c>
      <c r="L182" s="3">
        <v>9.4999999999999998E-3</v>
      </c>
      <c r="M182" s="1">
        <v>40983932.780000001</v>
      </c>
      <c r="N182" t="s">
        <v>39</v>
      </c>
      <c r="O182">
        <f t="shared" si="10"/>
        <v>1.05</v>
      </c>
      <c r="P182" s="1">
        <f t="shared" si="11"/>
        <v>39032316.93333333</v>
      </c>
      <c r="Q182" s="2">
        <v>44939</v>
      </c>
      <c r="R182" s="8">
        <f t="shared" si="12"/>
        <v>370807.01086666662</v>
      </c>
    </row>
    <row r="183" spans="1:18" x14ac:dyDescent="0.3">
      <c r="A183" t="s">
        <v>801</v>
      </c>
      <c r="B183" t="s">
        <v>251</v>
      </c>
      <c r="C183" t="s">
        <v>602</v>
      </c>
      <c r="D183" t="s">
        <v>32</v>
      </c>
      <c r="E183">
        <v>4</v>
      </c>
      <c r="F183">
        <v>8</v>
      </c>
      <c r="G183" s="1">
        <v>2588.66</v>
      </c>
      <c r="H183" s="2">
        <v>44939</v>
      </c>
      <c r="I183" t="s">
        <v>15</v>
      </c>
      <c r="J183" t="s">
        <v>802</v>
      </c>
      <c r="K183" s="12" t="str">
        <f t="shared" si="9"/>
        <v>https://www.nnip.com/en-INT/professional/funds/detail/LU1444116096</v>
      </c>
      <c r="L183" s="3">
        <v>1.4499999999999999E-2</v>
      </c>
      <c r="M183" s="1">
        <v>25540755.02</v>
      </c>
      <c r="N183" t="s">
        <v>15</v>
      </c>
      <c r="O183">
        <f t="shared" si="10"/>
        <v>1</v>
      </c>
      <c r="P183" s="1">
        <f t="shared" si="11"/>
        <v>25540755.02</v>
      </c>
      <c r="Q183" s="2">
        <v>44939</v>
      </c>
      <c r="R183" s="8">
        <f t="shared" si="12"/>
        <v>370340.94778999995</v>
      </c>
    </row>
    <row r="184" spans="1:18" x14ac:dyDescent="0.3">
      <c r="A184" t="s">
        <v>1892</v>
      </c>
      <c r="B184" t="s">
        <v>1893</v>
      </c>
      <c r="C184" t="s">
        <v>893</v>
      </c>
      <c r="D184" t="s">
        <v>14</v>
      </c>
      <c r="E184">
        <v>3</v>
      </c>
      <c r="F184">
        <v>6</v>
      </c>
      <c r="G184">
        <v>48.32</v>
      </c>
      <c r="H184" s="2">
        <v>44939</v>
      </c>
      <c r="I184" t="s">
        <v>15</v>
      </c>
      <c r="J184" t="s">
        <v>1567</v>
      </c>
      <c r="K184" s="12" t="str">
        <f t="shared" si="9"/>
        <v>https://www.nnip.com/en-INT/professional/funds/detail/LU1766437146</v>
      </c>
      <c r="L184" s="3">
        <v>1.8000000000000002E-2</v>
      </c>
      <c r="M184" s="1">
        <v>20554014.989999998</v>
      </c>
      <c r="N184" t="s">
        <v>15</v>
      </c>
      <c r="O184">
        <f t="shared" si="10"/>
        <v>1</v>
      </c>
      <c r="P184" s="1">
        <f t="shared" si="11"/>
        <v>20554014.989999998</v>
      </c>
      <c r="Q184" s="2">
        <v>44939</v>
      </c>
      <c r="R184" s="8">
        <f t="shared" si="12"/>
        <v>369972.26981999999</v>
      </c>
    </row>
    <row r="185" spans="1:18" x14ac:dyDescent="0.3">
      <c r="A185" t="s">
        <v>716</v>
      </c>
      <c r="B185" t="s">
        <v>613</v>
      </c>
      <c r="C185" t="s">
        <v>19</v>
      </c>
      <c r="D185" t="s">
        <v>14</v>
      </c>
      <c r="E185">
        <v>3</v>
      </c>
      <c r="F185">
        <v>9</v>
      </c>
      <c r="G185" s="1">
        <v>4027.11</v>
      </c>
      <c r="H185" s="2">
        <v>44939</v>
      </c>
      <c r="I185" t="s">
        <v>15</v>
      </c>
      <c r="J185" t="s">
        <v>717</v>
      </c>
      <c r="K185" s="12" t="str">
        <f t="shared" si="9"/>
        <v>https://www.nnip.com/en-INT/professional/funds/detail/LU1365052973</v>
      </c>
      <c r="L185" s="3">
        <v>1.2999999999999999E-3</v>
      </c>
      <c r="M185" s="1">
        <v>282287179.62</v>
      </c>
      <c r="N185" t="s">
        <v>15</v>
      </c>
      <c r="O185">
        <f t="shared" si="10"/>
        <v>1</v>
      </c>
      <c r="P185" s="1">
        <f t="shared" si="11"/>
        <v>282287179.62</v>
      </c>
      <c r="Q185" s="2">
        <v>44939</v>
      </c>
      <c r="R185" s="8">
        <f t="shared" si="12"/>
        <v>366973.333506</v>
      </c>
    </row>
    <row r="186" spans="1:18" x14ac:dyDescent="0.3">
      <c r="A186" t="s">
        <v>814</v>
      </c>
      <c r="B186" t="s">
        <v>182</v>
      </c>
      <c r="C186" t="s">
        <v>463</v>
      </c>
      <c r="D186" t="s">
        <v>20</v>
      </c>
      <c r="E186">
        <v>5</v>
      </c>
      <c r="F186">
        <v>8</v>
      </c>
      <c r="G186" s="1">
        <v>2454.8000000000002</v>
      </c>
      <c r="H186" s="2">
        <v>44939</v>
      </c>
      <c r="I186" t="s">
        <v>15</v>
      </c>
      <c r="J186" t="s">
        <v>815</v>
      </c>
      <c r="K186" s="12" t="str">
        <f t="shared" si="9"/>
        <v>https://www.nnip.com/en-INT/professional/funds/detail/LU0332193779</v>
      </c>
      <c r="L186" s="3">
        <v>2.3E-2</v>
      </c>
      <c r="M186" s="1">
        <v>15859991.210000001</v>
      </c>
      <c r="N186" t="s">
        <v>15</v>
      </c>
      <c r="O186">
        <f t="shared" si="10"/>
        <v>1</v>
      </c>
      <c r="P186" s="1">
        <f t="shared" si="11"/>
        <v>15859991.210000001</v>
      </c>
      <c r="Q186" s="2">
        <v>44939</v>
      </c>
      <c r="R186" s="8">
        <f t="shared" si="12"/>
        <v>364779.79783</v>
      </c>
    </row>
    <row r="187" spans="1:18" x14ac:dyDescent="0.3">
      <c r="A187" t="s">
        <v>722</v>
      </c>
      <c r="B187" t="s">
        <v>471</v>
      </c>
      <c r="C187" t="s">
        <v>309</v>
      </c>
      <c r="D187" t="s">
        <v>14</v>
      </c>
      <c r="E187">
        <v>5</v>
      </c>
      <c r="F187">
        <v>8</v>
      </c>
      <c r="G187" s="1">
        <v>4006.03</v>
      </c>
      <c r="H187" s="2">
        <v>44939</v>
      </c>
      <c r="I187" t="s">
        <v>15</v>
      </c>
      <c r="J187" t="s">
        <v>723</v>
      </c>
      <c r="K187" s="12" t="str">
        <f t="shared" si="9"/>
        <v>https://www.nnip.com/en-INT/professional/funds/detail/LU2187709329</v>
      </c>
      <c r="L187" s="3">
        <v>2.7000000000000001E-3</v>
      </c>
      <c r="M187" s="1">
        <v>133910222.70999999</v>
      </c>
      <c r="N187" t="s">
        <v>15</v>
      </c>
      <c r="O187">
        <f t="shared" si="10"/>
        <v>1</v>
      </c>
      <c r="P187" s="1">
        <f t="shared" si="11"/>
        <v>133910222.70999999</v>
      </c>
      <c r="Q187" s="2">
        <v>44939</v>
      </c>
      <c r="R187" s="8">
        <f t="shared" si="12"/>
        <v>361557.60131699999</v>
      </c>
    </row>
    <row r="188" spans="1:18" x14ac:dyDescent="0.3">
      <c r="A188" t="s">
        <v>1466</v>
      </c>
      <c r="B188" t="s">
        <v>945</v>
      </c>
      <c r="C188" t="s">
        <v>463</v>
      </c>
      <c r="D188" t="s">
        <v>32</v>
      </c>
      <c r="E188">
        <v>4</v>
      </c>
      <c r="F188">
        <v>8</v>
      </c>
      <c r="G188">
        <v>255.92</v>
      </c>
      <c r="H188" s="2">
        <v>44939</v>
      </c>
      <c r="I188" t="s">
        <v>15</v>
      </c>
      <c r="J188" t="s">
        <v>135</v>
      </c>
      <c r="K188" s="12" t="str">
        <f t="shared" si="9"/>
        <v>https://www.nnip.com/en-INT/professional/funds/detail/LU1505916194</v>
      </c>
      <c r="L188" s="3">
        <v>2.4199999999999999E-2</v>
      </c>
      <c r="M188" s="1">
        <v>14754026.939999999</v>
      </c>
      <c r="N188" t="s">
        <v>15</v>
      </c>
      <c r="O188">
        <f t="shared" si="10"/>
        <v>1</v>
      </c>
      <c r="P188" s="1">
        <f t="shared" si="11"/>
        <v>14754026.939999999</v>
      </c>
      <c r="Q188" s="2">
        <v>44939</v>
      </c>
      <c r="R188" s="8">
        <f t="shared" si="12"/>
        <v>357047.451948</v>
      </c>
    </row>
    <row r="189" spans="1:18" x14ac:dyDescent="0.3">
      <c r="A189" t="s">
        <v>1377</v>
      </c>
      <c r="B189" t="s">
        <v>916</v>
      </c>
      <c r="C189" t="s">
        <v>463</v>
      </c>
      <c r="D189" t="s">
        <v>32</v>
      </c>
      <c r="E189">
        <v>5</v>
      </c>
      <c r="F189">
        <v>8</v>
      </c>
      <c r="G189">
        <v>294.62</v>
      </c>
      <c r="H189" s="2">
        <v>44939</v>
      </c>
      <c r="I189" t="s">
        <v>15</v>
      </c>
      <c r="J189" t="s">
        <v>135</v>
      </c>
      <c r="K189" s="12" t="str">
        <f t="shared" si="9"/>
        <v>https://www.nnip.com/en-INT/professional/funds/detail/LU1505916350</v>
      </c>
      <c r="L189" s="3">
        <v>2.7999999999999997E-2</v>
      </c>
      <c r="M189" s="1">
        <v>12683872.140000001</v>
      </c>
      <c r="N189" t="s">
        <v>15</v>
      </c>
      <c r="O189">
        <f t="shared" si="10"/>
        <v>1</v>
      </c>
      <c r="P189" s="1">
        <f t="shared" si="11"/>
        <v>12683872.140000001</v>
      </c>
      <c r="Q189" s="2">
        <v>44939</v>
      </c>
      <c r="R189" s="8">
        <f t="shared" si="12"/>
        <v>355148.41991999996</v>
      </c>
    </row>
    <row r="190" spans="1:18" x14ac:dyDescent="0.3">
      <c r="A190" t="s">
        <v>1943</v>
      </c>
      <c r="B190" t="s">
        <v>613</v>
      </c>
      <c r="C190" t="s">
        <v>1012</v>
      </c>
      <c r="D190" t="s">
        <v>14</v>
      </c>
      <c r="E190">
        <v>3</v>
      </c>
      <c r="F190">
        <v>9</v>
      </c>
      <c r="G190">
        <v>22.58</v>
      </c>
      <c r="H190" s="2">
        <v>44939</v>
      </c>
      <c r="I190" t="s">
        <v>15</v>
      </c>
      <c r="J190" t="s">
        <v>245</v>
      </c>
      <c r="K190" s="12" t="str">
        <f t="shared" si="9"/>
        <v>https://www.nnip.com/en-INT/professional/funds/detail/LU1365052890</v>
      </c>
      <c r="L190" s="5">
        <v>4.0000000000000001E-3</v>
      </c>
      <c r="M190" s="1">
        <v>87687111.590000004</v>
      </c>
      <c r="N190" t="s">
        <v>15</v>
      </c>
      <c r="O190">
        <f t="shared" si="10"/>
        <v>1</v>
      </c>
      <c r="P190" s="1">
        <f t="shared" si="11"/>
        <v>87687111.590000004</v>
      </c>
      <c r="Q190" s="2">
        <v>44939</v>
      </c>
      <c r="R190" s="8">
        <f t="shared" si="12"/>
        <v>350748.44636</v>
      </c>
    </row>
    <row r="191" spans="1:18" x14ac:dyDescent="0.3">
      <c r="A191" t="s">
        <v>260</v>
      </c>
      <c r="B191" t="s">
        <v>225</v>
      </c>
      <c r="C191" t="s">
        <v>261</v>
      </c>
      <c r="D191" t="s">
        <v>20</v>
      </c>
      <c r="E191">
        <v>6</v>
      </c>
      <c r="F191">
        <v>8</v>
      </c>
      <c r="G191" s="1">
        <v>9619.36</v>
      </c>
      <c r="H191" s="2">
        <v>44939</v>
      </c>
      <c r="I191" t="s">
        <v>15</v>
      </c>
      <c r="J191" t="s">
        <v>33</v>
      </c>
      <c r="K191" s="12" t="str">
        <f t="shared" si="9"/>
        <v>https://www.nnip.com/en-INT/professional/funds/detail/LU1078609598</v>
      </c>
      <c r="L191" s="3">
        <v>8.3000000000000001E-3</v>
      </c>
      <c r="M191" s="1">
        <v>42133871.380000003</v>
      </c>
      <c r="N191" t="s">
        <v>15</v>
      </c>
      <c r="O191">
        <f t="shared" si="10"/>
        <v>1</v>
      </c>
      <c r="P191" s="1">
        <f t="shared" si="11"/>
        <v>42133871.380000003</v>
      </c>
      <c r="Q191" s="2">
        <v>44939</v>
      </c>
      <c r="R191" s="8">
        <f t="shared" si="12"/>
        <v>349711.13245400001</v>
      </c>
    </row>
    <row r="192" spans="1:18" x14ac:dyDescent="0.3">
      <c r="A192" t="s">
        <v>879</v>
      </c>
      <c r="B192" t="s">
        <v>55</v>
      </c>
      <c r="C192" t="s">
        <v>809</v>
      </c>
      <c r="D192" t="s">
        <v>20</v>
      </c>
      <c r="E192">
        <v>6</v>
      </c>
      <c r="F192">
        <v>9</v>
      </c>
      <c r="G192" s="1">
        <v>1734.73</v>
      </c>
      <c r="H192" s="2">
        <v>44939</v>
      </c>
      <c r="I192" t="s">
        <v>39</v>
      </c>
      <c r="J192" t="s">
        <v>859</v>
      </c>
      <c r="K192" s="12" t="str">
        <f t="shared" si="9"/>
        <v>https://www.nnip.com/en-INT/professional/funds/detail/LU0121174428</v>
      </c>
      <c r="L192" s="3">
        <v>2.3E-2</v>
      </c>
      <c r="M192" s="1">
        <v>15915988.960000001</v>
      </c>
      <c r="N192" t="s">
        <v>39</v>
      </c>
      <c r="O192">
        <f t="shared" si="10"/>
        <v>1.05</v>
      </c>
      <c r="P192" s="1">
        <f t="shared" si="11"/>
        <v>15158084.723809524</v>
      </c>
      <c r="Q192" s="2">
        <v>44939</v>
      </c>
      <c r="R192" s="8">
        <f t="shared" si="12"/>
        <v>348635.94864761905</v>
      </c>
    </row>
    <row r="193" spans="1:18" x14ac:dyDescent="0.3">
      <c r="A193" t="s">
        <v>625</v>
      </c>
      <c r="B193" t="s">
        <v>337</v>
      </c>
      <c r="C193" t="s">
        <v>341</v>
      </c>
      <c r="D193" t="s">
        <v>14</v>
      </c>
      <c r="E193">
        <v>3</v>
      </c>
      <c r="F193">
        <v>8</v>
      </c>
      <c r="G193" s="1">
        <v>4758.54</v>
      </c>
      <c r="H193" s="2">
        <v>44939</v>
      </c>
      <c r="I193" t="s">
        <v>15</v>
      </c>
      <c r="J193" t="s">
        <v>626</v>
      </c>
      <c r="K193" s="12" t="str">
        <f t="shared" si="9"/>
        <v>https://www.nnip.com/en-INT/professional/funds/detail/LU0555026508</v>
      </c>
      <c r="L193" s="3">
        <v>4.8999999999999998E-3</v>
      </c>
      <c r="M193" s="1">
        <v>71010561.480000004</v>
      </c>
      <c r="N193" t="s">
        <v>15</v>
      </c>
      <c r="O193">
        <f t="shared" si="10"/>
        <v>1</v>
      </c>
      <c r="P193" s="1">
        <f t="shared" si="11"/>
        <v>71010561.480000004</v>
      </c>
      <c r="Q193" s="2">
        <v>44939</v>
      </c>
      <c r="R193" s="8">
        <f t="shared" si="12"/>
        <v>347951.75125199999</v>
      </c>
    </row>
    <row r="194" spans="1:18" x14ac:dyDescent="0.3">
      <c r="A194" t="s">
        <v>1849</v>
      </c>
      <c r="B194" t="s">
        <v>99</v>
      </c>
      <c r="C194" t="s">
        <v>902</v>
      </c>
      <c r="D194" t="s">
        <v>20</v>
      </c>
      <c r="E194">
        <v>6</v>
      </c>
      <c r="F194">
        <v>9</v>
      </c>
      <c r="G194">
        <v>59.66</v>
      </c>
      <c r="H194" s="2">
        <v>44939</v>
      </c>
      <c r="I194" t="s">
        <v>15</v>
      </c>
      <c r="J194" t="s">
        <v>40</v>
      </c>
      <c r="K194" s="12" t="str">
        <f t="shared" ref="K194:K257" si="13">HYPERLINK(_xlfn.CONCAT($AB$2,A194))</f>
        <v>https://www.nnip.com/en-INT/professional/funds/detail/LU2142125447</v>
      </c>
      <c r="L194" s="3">
        <v>8.3000000000000001E-3</v>
      </c>
      <c r="M194" s="1">
        <v>41728697.729999997</v>
      </c>
      <c r="N194" t="s">
        <v>15</v>
      </c>
      <c r="O194">
        <f t="shared" ref="O194:O257" si="14">VLOOKUP(N194,$W$2:$X$17,2,FALSE)</f>
        <v>1</v>
      </c>
      <c r="P194" s="1">
        <f t="shared" ref="P194:P257" si="15">M194/O194</f>
        <v>41728697.729999997</v>
      </c>
      <c r="Q194" s="2">
        <v>44939</v>
      </c>
      <c r="R194" s="8">
        <f t="shared" ref="R194:R257" si="16">P194*L194</f>
        <v>346348.19115899998</v>
      </c>
    </row>
    <row r="195" spans="1:18" x14ac:dyDescent="0.3">
      <c r="A195" t="s">
        <v>713</v>
      </c>
      <c r="B195" t="s">
        <v>97</v>
      </c>
      <c r="C195" t="s">
        <v>714</v>
      </c>
      <c r="D195" t="s">
        <v>14</v>
      </c>
      <c r="E195">
        <v>4</v>
      </c>
      <c r="F195">
        <v>8</v>
      </c>
      <c r="G195" s="1">
        <v>4039.72</v>
      </c>
      <c r="H195" s="2">
        <v>44939</v>
      </c>
      <c r="I195" t="s">
        <v>15</v>
      </c>
      <c r="J195" t="s">
        <v>715</v>
      </c>
      <c r="K195" s="12" t="str">
        <f t="shared" si="13"/>
        <v>https://www.nnip.com/en-INT/professional/funds/detail/LU0546915215</v>
      </c>
      <c r="L195" s="3">
        <v>1.83E-2</v>
      </c>
      <c r="M195" s="1">
        <v>18794512.609999999</v>
      </c>
      <c r="N195" t="s">
        <v>15</v>
      </c>
      <c r="O195">
        <f t="shared" si="14"/>
        <v>1</v>
      </c>
      <c r="P195" s="1">
        <f t="shared" si="15"/>
        <v>18794512.609999999</v>
      </c>
      <c r="Q195" s="2">
        <v>44939</v>
      </c>
      <c r="R195" s="8">
        <f t="shared" si="16"/>
        <v>343939.58076300001</v>
      </c>
    </row>
    <row r="196" spans="1:18" x14ac:dyDescent="0.3">
      <c r="A196" t="s">
        <v>1268</v>
      </c>
      <c r="B196" t="s">
        <v>182</v>
      </c>
      <c r="C196" t="s">
        <v>1210</v>
      </c>
      <c r="D196" t="s">
        <v>20</v>
      </c>
      <c r="E196">
        <v>5</v>
      </c>
      <c r="F196">
        <v>8</v>
      </c>
      <c r="G196">
        <v>355.92</v>
      </c>
      <c r="H196" s="2">
        <v>44939</v>
      </c>
      <c r="I196" t="s">
        <v>39</v>
      </c>
      <c r="J196" t="s">
        <v>1269</v>
      </c>
      <c r="K196" s="12" t="str">
        <f t="shared" si="13"/>
        <v>https://www.nnip.com/en-INT/professional/funds/detail/LU0955565824</v>
      </c>
      <c r="L196" s="3">
        <v>3.3000000000000002E-2</v>
      </c>
      <c r="M196" s="1">
        <v>10883160.029999999</v>
      </c>
      <c r="N196" t="s">
        <v>39</v>
      </c>
      <c r="O196">
        <f t="shared" si="14"/>
        <v>1.05</v>
      </c>
      <c r="P196" s="1">
        <f t="shared" si="15"/>
        <v>10364914.314285712</v>
      </c>
      <c r="Q196" s="2">
        <v>44939</v>
      </c>
      <c r="R196" s="8">
        <f t="shared" si="16"/>
        <v>342042.17237142852</v>
      </c>
    </row>
    <row r="197" spans="1:18" x14ac:dyDescent="0.3">
      <c r="A197" t="s">
        <v>1778</v>
      </c>
      <c r="B197" t="s">
        <v>55</v>
      </c>
      <c r="C197" t="s">
        <v>1047</v>
      </c>
      <c r="D197" t="s">
        <v>20</v>
      </c>
      <c r="E197">
        <v>6</v>
      </c>
      <c r="F197">
        <v>9</v>
      </c>
      <c r="G197">
        <v>96.3</v>
      </c>
      <c r="H197" s="2">
        <v>44939</v>
      </c>
      <c r="I197" t="s">
        <v>15</v>
      </c>
      <c r="J197" t="s">
        <v>1779</v>
      </c>
      <c r="K197" s="12" t="str">
        <f t="shared" si="13"/>
        <v>https://www.nnip.com/en-INT/professional/funds/detail/LU0546912030</v>
      </c>
      <c r="L197" s="3">
        <v>1.8200000000000001E-2</v>
      </c>
      <c r="M197" s="1">
        <v>18749197.239999998</v>
      </c>
      <c r="N197" t="s">
        <v>15</v>
      </c>
      <c r="O197">
        <f t="shared" si="14"/>
        <v>1</v>
      </c>
      <c r="P197" s="1">
        <f t="shared" si="15"/>
        <v>18749197.239999998</v>
      </c>
      <c r="Q197" s="2">
        <v>44939</v>
      </c>
      <c r="R197" s="8">
        <f t="shared" si="16"/>
        <v>341235.38976799999</v>
      </c>
    </row>
    <row r="198" spans="1:18" x14ac:dyDescent="0.3">
      <c r="A198" t="s">
        <v>1636</v>
      </c>
      <c r="B198" t="s">
        <v>170</v>
      </c>
      <c r="C198" t="s">
        <v>1331</v>
      </c>
      <c r="D198" t="s">
        <v>14</v>
      </c>
      <c r="E198">
        <v>3</v>
      </c>
      <c r="F198">
        <v>8</v>
      </c>
      <c r="G198">
        <v>187.47</v>
      </c>
      <c r="H198" s="2">
        <v>44939</v>
      </c>
      <c r="I198" t="s">
        <v>39</v>
      </c>
      <c r="J198" t="s">
        <v>127</v>
      </c>
      <c r="K198" s="12" t="str">
        <f t="shared" si="13"/>
        <v>https://www.nnip.com/en-INT/professional/funds/detail/LU2191126452</v>
      </c>
      <c r="L198" s="3">
        <v>2.53E-2</v>
      </c>
      <c r="M198" s="1">
        <v>13981953.67</v>
      </c>
      <c r="N198" t="s">
        <v>39</v>
      </c>
      <c r="O198">
        <f t="shared" si="14"/>
        <v>1.05</v>
      </c>
      <c r="P198" s="1">
        <f t="shared" si="15"/>
        <v>13316146.352380952</v>
      </c>
      <c r="Q198" s="2">
        <v>44939</v>
      </c>
      <c r="R198" s="8">
        <f t="shared" si="16"/>
        <v>336898.50271523808</v>
      </c>
    </row>
    <row r="199" spans="1:18" x14ac:dyDescent="0.3">
      <c r="A199" t="s">
        <v>705</v>
      </c>
      <c r="B199" t="s">
        <v>108</v>
      </c>
      <c r="C199" t="s">
        <v>706</v>
      </c>
      <c r="D199" t="s">
        <v>20</v>
      </c>
      <c r="E199">
        <v>6</v>
      </c>
      <c r="F199">
        <v>8</v>
      </c>
      <c r="G199" s="1">
        <v>4105.84</v>
      </c>
      <c r="H199" s="2">
        <v>44939</v>
      </c>
      <c r="I199" t="s">
        <v>646</v>
      </c>
      <c r="J199" t="s">
        <v>647</v>
      </c>
      <c r="K199" s="12" t="str">
        <f t="shared" si="13"/>
        <v>https://www.nnip.com/en-INT/professional/funds/detail/LU1028813621</v>
      </c>
      <c r="L199" s="3">
        <v>3.3300000000000003E-2</v>
      </c>
      <c r="M199" s="1">
        <v>186407678.80000001</v>
      </c>
      <c r="N199" t="s">
        <v>646</v>
      </c>
      <c r="O199">
        <f t="shared" si="14"/>
        <v>18.54</v>
      </c>
      <c r="P199" s="1">
        <f t="shared" si="15"/>
        <v>10054351.607335491</v>
      </c>
      <c r="Q199" s="2">
        <v>44939</v>
      </c>
      <c r="R199" s="8">
        <f t="shared" si="16"/>
        <v>334809.90852427186</v>
      </c>
    </row>
    <row r="200" spans="1:18" x14ac:dyDescent="0.3">
      <c r="A200" t="s">
        <v>289</v>
      </c>
      <c r="B200" t="s">
        <v>290</v>
      </c>
      <c r="C200" t="s">
        <v>159</v>
      </c>
      <c r="D200" t="s">
        <v>14</v>
      </c>
      <c r="E200">
        <v>4</v>
      </c>
      <c r="F200">
        <v>8</v>
      </c>
      <c r="G200" s="1">
        <v>8290.1299999999992</v>
      </c>
      <c r="H200" s="2">
        <v>44939</v>
      </c>
      <c r="I200" t="s">
        <v>39</v>
      </c>
      <c r="J200" t="s">
        <v>291</v>
      </c>
      <c r="K200" s="12" t="str">
        <f t="shared" si="13"/>
        <v>https://www.nnip.com/en-INT/professional/funds/detail/LU0555019479</v>
      </c>
      <c r="L200" s="3">
        <v>8.8000000000000005E-3</v>
      </c>
      <c r="M200" s="1">
        <v>39652659.240000002</v>
      </c>
      <c r="N200" t="s">
        <v>39</v>
      </c>
      <c r="O200">
        <f t="shared" si="14"/>
        <v>1.05</v>
      </c>
      <c r="P200" s="1">
        <f t="shared" si="15"/>
        <v>37764437.371428572</v>
      </c>
      <c r="Q200" s="2">
        <v>44939</v>
      </c>
      <c r="R200" s="8">
        <f t="shared" si="16"/>
        <v>332327.04886857147</v>
      </c>
    </row>
    <row r="201" spans="1:18" x14ac:dyDescent="0.3">
      <c r="A201" t="s">
        <v>561</v>
      </c>
      <c r="B201" t="s">
        <v>258</v>
      </c>
      <c r="C201" t="s">
        <v>415</v>
      </c>
      <c r="D201" t="s">
        <v>14</v>
      </c>
      <c r="E201">
        <v>4</v>
      </c>
      <c r="F201">
        <v>6</v>
      </c>
      <c r="G201" s="1">
        <v>5016.42</v>
      </c>
      <c r="H201" s="2">
        <v>44939</v>
      </c>
      <c r="I201" t="s">
        <v>39</v>
      </c>
      <c r="J201" t="s">
        <v>562</v>
      </c>
      <c r="K201" s="12" t="str">
        <f t="shared" si="13"/>
        <v>https://www.nnip.com/en-INT/professional/funds/detail/LU1125547346</v>
      </c>
      <c r="L201" s="3">
        <v>4.8999999999999998E-3</v>
      </c>
      <c r="M201" s="1">
        <v>69720685.030000001</v>
      </c>
      <c r="N201" t="s">
        <v>39</v>
      </c>
      <c r="O201">
        <f t="shared" si="14"/>
        <v>1.05</v>
      </c>
      <c r="P201" s="1">
        <f t="shared" si="15"/>
        <v>66400652.409523807</v>
      </c>
      <c r="Q201" s="2">
        <v>44939</v>
      </c>
      <c r="R201" s="8">
        <f t="shared" si="16"/>
        <v>325363.19680666667</v>
      </c>
    </row>
    <row r="202" spans="1:18" x14ac:dyDescent="0.3">
      <c r="A202" t="s">
        <v>1211</v>
      </c>
      <c r="B202" t="s">
        <v>162</v>
      </c>
      <c r="C202" t="s">
        <v>881</v>
      </c>
      <c r="D202" t="s">
        <v>20</v>
      </c>
      <c r="E202">
        <v>6</v>
      </c>
      <c r="F202">
        <v>8</v>
      </c>
      <c r="G202">
        <v>428.34</v>
      </c>
      <c r="H202" s="2">
        <v>44939</v>
      </c>
      <c r="I202" t="s">
        <v>15</v>
      </c>
      <c r="J202" t="s">
        <v>1212</v>
      </c>
      <c r="K202" s="12" t="str">
        <f t="shared" si="13"/>
        <v>https://www.nnip.com/en-INT/professional/funds/detail/LU1673807605</v>
      </c>
      <c r="L202" s="3">
        <v>1.0500000000000001E-2</v>
      </c>
      <c r="M202" s="1">
        <v>30498130.57</v>
      </c>
      <c r="N202" t="s">
        <v>15</v>
      </c>
      <c r="O202">
        <f t="shared" si="14"/>
        <v>1</v>
      </c>
      <c r="P202" s="1">
        <f t="shared" si="15"/>
        <v>30498130.57</v>
      </c>
      <c r="Q202" s="2">
        <v>44939</v>
      </c>
      <c r="R202" s="8">
        <f t="shared" si="16"/>
        <v>320230.37098500005</v>
      </c>
    </row>
    <row r="203" spans="1:18" x14ac:dyDescent="0.3">
      <c r="A203" t="s">
        <v>1749</v>
      </c>
      <c r="B203" t="s">
        <v>94</v>
      </c>
      <c r="C203" t="s">
        <v>1750</v>
      </c>
      <c r="D203" t="s">
        <v>14</v>
      </c>
      <c r="E203">
        <v>4</v>
      </c>
      <c r="F203">
        <v>8</v>
      </c>
      <c r="G203">
        <v>116.46</v>
      </c>
      <c r="H203" s="2">
        <v>44939</v>
      </c>
      <c r="I203" t="s">
        <v>1307</v>
      </c>
      <c r="J203" t="s">
        <v>857</v>
      </c>
      <c r="K203" s="12" t="str">
        <f t="shared" si="13"/>
        <v>https://www.nnip.com/en-INT/professional/funds/detail/LU0846844651</v>
      </c>
      <c r="L203" s="3">
        <v>2.8300000000000002E-2</v>
      </c>
      <c r="M203" s="1">
        <v>17501780.789999999</v>
      </c>
      <c r="N203" t="s">
        <v>1307</v>
      </c>
      <c r="O203">
        <f t="shared" si="14"/>
        <v>1.55</v>
      </c>
      <c r="P203" s="1">
        <f t="shared" si="15"/>
        <v>11291471.477419354</v>
      </c>
      <c r="Q203" s="2">
        <v>44939</v>
      </c>
      <c r="R203" s="8">
        <f t="shared" si="16"/>
        <v>319548.64281096775</v>
      </c>
    </row>
    <row r="204" spans="1:18" x14ac:dyDescent="0.3">
      <c r="A204" t="s">
        <v>862</v>
      </c>
      <c r="B204" t="s">
        <v>156</v>
      </c>
      <c r="C204" t="s">
        <v>863</v>
      </c>
      <c r="D204" t="s">
        <v>14</v>
      </c>
      <c r="E204">
        <v>3</v>
      </c>
      <c r="F204">
        <v>6</v>
      </c>
      <c r="G204" s="1">
        <v>1915.72</v>
      </c>
      <c r="H204" s="2">
        <v>44939</v>
      </c>
      <c r="I204" t="s">
        <v>134</v>
      </c>
      <c r="J204" t="s">
        <v>864</v>
      </c>
      <c r="K204" s="12" t="str">
        <f t="shared" si="13"/>
        <v>https://www.nnip.com/en-INT/professional/funds/detail/LU0345402175</v>
      </c>
      <c r="L204" s="3">
        <v>1.4999999999999999E-2</v>
      </c>
      <c r="M204" s="1">
        <v>104377718.01000001</v>
      </c>
      <c r="N204" t="s">
        <v>134</v>
      </c>
      <c r="O204">
        <f t="shared" si="14"/>
        <v>4.95</v>
      </c>
      <c r="P204" s="1">
        <f t="shared" si="15"/>
        <v>21086407.67878788</v>
      </c>
      <c r="Q204" s="2">
        <v>44939</v>
      </c>
      <c r="R204" s="8">
        <f t="shared" si="16"/>
        <v>316296.1151818182</v>
      </c>
    </row>
    <row r="205" spans="1:18" x14ac:dyDescent="0.3">
      <c r="A205" t="s">
        <v>517</v>
      </c>
      <c r="B205" t="s">
        <v>88</v>
      </c>
      <c r="C205" t="s">
        <v>115</v>
      </c>
      <c r="D205" t="s">
        <v>20</v>
      </c>
      <c r="E205">
        <v>6</v>
      </c>
      <c r="F205">
        <v>8</v>
      </c>
      <c r="G205" s="1">
        <v>5181.1899999999996</v>
      </c>
      <c r="H205" s="2">
        <v>44939</v>
      </c>
      <c r="I205" t="s">
        <v>15</v>
      </c>
      <c r="J205" t="s">
        <v>518</v>
      </c>
      <c r="K205" s="12" t="str">
        <f t="shared" si="13"/>
        <v>https://www.nnip.com/en-INT/professional/funds/detail/LU1074963197</v>
      </c>
      <c r="L205" s="3">
        <v>2.5999999999999999E-3</v>
      </c>
      <c r="M205" s="1">
        <v>121422270.11</v>
      </c>
      <c r="N205" t="s">
        <v>15</v>
      </c>
      <c r="O205">
        <f t="shared" si="14"/>
        <v>1</v>
      </c>
      <c r="P205" s="1">
        <f t="shared" si="15"/>
        <v>121422270.11</v>
      </c>
      <c r="Q205" s="2">
        <v>44939</v>
      </c>
      <c r="R205" s="8">
        <f t="shared" si="16"/>
        <v>315697.90228599997</v>
      </c>
    </row>
    <row r="206" spans="1:18" x14ac:dyDescent="0.3">
      <c r="A206" t="s">
        <v>1894</v>
      </c>
      <c r="B206" t="s">
        <v>1895</v>
      </c>
      <c r="C206" t="s">
        <v>893</v>
      </c>
      <c r="D206" t="s">
        <v>14</v>
      </c>
      <c r="E206">
        <v>2</v>
      </c>
      <c r="F206">
        <v>8</v>
      </c>
      <c r="G206">
        <v>46.46</v>
      </c>
      <c r="H206" s="2">
        <v>44939</v>
      </c>
      <c r="I206" t="s">
        <v>15</v>
      </c>
      <c r="J206" t="s">
        <v>1567</v>
      </c>
      <c r="K206" s="12" t="str">
        <f t="shared" si="13"/>
        <v>https://www.nnip.com/en-INT/professional/funds/detail/LU1766438037</v>
      </c>
      <c r="L206" s="3">
        <v>9.3999999999999986E-3</v>
      </c>
      <c r="M206" s="1">
        <v>33288728.41</v>
      </c>
      <c r="N206" t="s">
        <v>15</v>
      </c>
      <c r="O206">
        <f t="shared" si="14"/>
        <v>1</v>
      </c>
      <c r="P206" s="1">
        <f t="shared" si="15"/>
        <v>33288728.41</v>
      </c>
      <c r="Q206" s="2">
        <v>44939</v>
      </c>
      <c r="R206" s="8">
        <f t="shared" si="16"/>
        <v>312914.04705399997</v>
      </c>
    </row>
    <row r="207" spans="1:18" x14ac:dyDescent="0.3">
      <c r="A207" t="s">
        <v>1252</v>
      </c>
      <c r="B207" t="s">
        <v>108</v>
      </c>
      <c r="C207" t="s">
        <v>1253</v>
      </c>
      <c r="D207" t="s">
        <v>20</v>
      </c>
      <c r="E207">
        <v>6</v>
      </c>
      <c r="F207">
        <v>8</v>
      </c>
      <c r="G207">
        <v>364.73</v>
      </c>
      <c r="H207" s="2">
        <v>44939</v>
      </c>
      <c r="I207" t="s">
        <v>39</v>
      </c>
      <c r="J207" t="s">
        <v>647</v>
      </c>
      <c r="K207" s="12" t="str">
        <f t="shared" si="13"/>
        <v>https://www.nnip.com/en-INT/professional/funds/detail/LU0976923432</v>
      </c>
      <c r="L207" s="3">
        <v>2.3E-2</v>
      </c>
      <c r="M207" s="1">
        <v>13748547.48</v>
      </c>
      <c r="N207" t="s">
        <v>39</v>
      </c>
      <c r="O207">
        <f t="shared" si="14"/>
        <v>1.05</v>
      </c>
      <c r="P207" s="1">
        <f t="shared" si="15"/>
        <v>13093854.742857143</v>
      </c>
      <c r="Q207" s="2">
        <v>44939</v>
      </c>
      <c r="R207" s="8">
        <f t="shared" si="16"/>
        <v>301158.65908571432</v>
      </c>
    </row>
    <row r="208" spans="1:18" x14ac:dyDescent="0.3">
      <c r="A208" t="s">
        <v>412</v>
      </c>
      <c r="B208" t="s">
        <v>352</v>
      </c>
      <c r="C208" t="s">
        <v>19</v>
      </c>
      <c r="D208" t="s">
        <v>32</v>
      </c>
      <c r="E208">
        <v>4</v>
      </c>
      <c r="F208">
        <v>8</v>
      </c>
      <c r="G208" s="1">
        <v>6032.41</v>
      </c>
      <c r="H208" s="2">
        <v>44939</v>
      </c>
      <c r="I208" t="s">
        <v>15</v>
      </c>
      <c r="J208" t="s">
        <v>80</v>
      </c>
      <c r="K208" s="12" t="str">
        <f t="shared" si="13"/>
        <v>https://www.nnip.com/en-INT/professional/funds/detail/LU1738491171</v>
      </c>
      <c r="L208" s="3">
        <v>2.8999999999999998E-3</v>
      </c>
      <c r="M208" s="1">
        <v>103819582.03</v>
      </c>
      <c r="N208" t="s">
        <v>15</v>
      </c>
      <c r="O208">
        <f t="shared" si="14"/>
        <v>1</v>
      </c>
      <c r="P208" s="1">
        <f t="shared" si="15"/>
        <v>103819582.03</v>
      </c>
      <c r="Q208" s="2">
        <v>44939</v>
      </c>
      <c r="R208" s="8">
        <f t="shared" si="16"/>
        <v>301076.78788699995</v>
      </c>
    </row>
    <row r="209" spans="1:18" x14ac:dyDescent="0.3">
      <c r="A209" t="s">
        <v>828</v>
      </c>
      <c r="B209" t="s">
        <v>55</v>
      </c>
      <c r="C209" t="s">
        <v>159</v>
      </c>
      <c r="D209" t="s">
        <v>20</v>
      </c>
      <c r="E209">
        <v>6</v>
      </c>
      <c r="F209">
        <v>9</v>
      </c>
      <c r="G209" s="1">
        <v>2300.15</v>
      </c>
      <c r="H209" s="2">
        <v>44939</v>
      </c>
      <c r="I209" t="s">
        <v>39</v>
      </c>
      <c r="J209" t="s">
        <v>829</v>
      </c>
      <c r="K209" s="12" t="str">
        <f t="shared" si="13"/>
        <v>https://www.nnip.com/en-INT/professional/funds/detail/LU0242142221</v>
      </c>
      <c r="L209" s="3">
        <v>8.1000000000000013E-3</v>
      </c>
      <c r="M209" s="1">
        <v>39005083.560000002</v>
      </c>
      <c r="N209" t="s">
        <v>39</v>
      </c>
      <c r="O209">
        <f t="shared" si="14"/>
        <v>1.05</v>
      </c>
      <c r="P209" s="1">
        <f t="shared" si="15"/>
        <v>37147698.628571428</v>
      </c>
      <c r="Q209" s="2">
        <v>44939</v>
      </c>
      <c r="R209" s="8">
        <f t="shared" si="16"/>
        <v>300896.35889142862</v>
      </c>
    </row>
    <row r="210" spans="1:18" x14ac:dyDescent="0.3">
      <c r="A210" t="s">
        <v>1361</v>
      </c>
      <c r="B210" t="s">
        <v>153</v>
      </c>
      <c r="C210" t="s">
        <v>163</v>
      </c>
      <c r="D210" t="s">
        <v>154</v>
      </c>
      <c r="E210">
        <v>5</v>
      </c>
      <c r="F210">
        <v>6</v>
      </c>
      <c r="G210">
        <v>301.22000000000003</v>
      </c>
      <c r="H210" s="2">
        <v>44939</v>
      </c>
      <c r="I210" t="s">
        <v>50</v>
      </c>
      <c r="J210" t="s">
        <v>1362</v>
      </c>
      <c r="K210" s="12" t="str">
        <f t="shared" si="13"/>
        <v>https://www.nnip.com/en-INT/professional/funds/detail/LU0629872945</v>
      </c>
      <c r="L210" s="3">
        <v>1.67E-2</v>
      </c>
      <c r="M210" s="1">
        <v>439936513.08999997</v>
      </c>
      <c r="N210" t="s">
        <v>50</v>
      </c>
      <c r="O210">
        <f t="shared" si="14"/>
        <v>24.74</v>
      </c>
      <c r="P210" s="1">
        <f t="shared" si="15"/>
        <v>17782397.457154404</v>
      </c>
      <c r="Q210" s="2">
        <v>44939</v>
      </c>
      <c r="R210" s="8">
        <f t="shared" si="16"/>
        <v>296966.03753447853</v>
      </c>
    </row>
    <row r="211" spans="1:18" x14ac:dyDescent="0.3">
      <c r="A211" t="s">
        <v>393</v>
      </c>
      <c r="B211" t="s">
        <v>120</v>
      </c>
      <c r="C211" t="s">
        <v>394</v>
      </c>
      <c r="D211" t="s">
        <v>20</v>
      </c>
      <c r="E211">
        <v>6</v>
      </c>
      <c r="F211">
        <v>6</v>
      </c>
      <c r="G211" s="1">
        <v>6290</v>
      </c>
      <c r="H211" s="2">
        <v>44939</v>
      </c>
      <c r="I211" t="s">
        <v>264</v>
      </c>
      <c r="J211" t="s">
        <v>395</v>
      </c>
      <c r="K211" s="12" t="str">
        <f t="shared" si="13"/>
        <v>https://www.nnip.com/en-INT/professional/funds/detail/LU0082087783</v>
      </c>
      <c r="L211" s="3">
        <v>1.6E-2</v>
      </c>
      <c r="M211" s="1">
        <v>2624594926.71</v>
      </c>
      <c r="N211" t="s">
        <v>264</v>
      </c>
      <c r="O211">
        <f t="shared" si="14"/>
        <v>142.03</v>
      </c>
      <c r="P211" s="1">
        <f t="shared" si="15"/>
        <v>18479158.816517636</v>
      </c>
      <c r="Q211" s="2">
        <v>44939</v>
      </c>
      <c r="R211" s="8">
        <f t="shared" si="16"/>
        <v>295666.54106428218</v>
      </c>
    </row>
    <row r="212" spans="1:18" x14ac:dyDescent="0.3">
      <c r="A212" t="s">
        <v>699</v>
      </c>
      <c r="B212" t="s">
        <v>18</v>
      </c>
      <c r="C212" t="s">
        <v>261</v>
      </c>
      <c r="D212" t="s">
        <v>20</v>
      </c>
      <c r="E212">
        <v>3</v>
      </c>
      <c r="F212">
        <v>8</v>
      </c>
      <c r="G212" s="1">
        <v>4123.32</v>
      </c>
      <c r="H212" s="2">
        <v>44939</v>
      </c>
      <c r="I212" t="s">
        <v>15</v>
      </c>
      <c r="J212" t="s">
        <v>700</v>
      </c>
      <c r="K212" s="12" t="str">
        <f t="shared" si="13"/>
        <v>https://www.nnip.com/en-INT/professional/funds/detail/LU2407747398</v>
      </c>
      <c r="L212" s="3">
        <v>2.0999999999999999E-3</v>
      </c>
      <c r="M212" s="1">
        <v>140746914.84999999</v>
      </c>
      <c r="N212" t="s">
        <v>15</v>
      </c>
      <c r="O212">
        <f t="shared" si="14"/>
        <v>1</v>
      </c>
      <c r="P212" s="1">
        <f t="shared" si="15"/>
        <v>140746914.84999999</v>
      </c>
      <c r="Q212" s="2">
        <v>44939</v>
      </c>
      <c r="R212" s="8">
        <f t="shared" si="16"/>
        <v>295568.52118499996</v>
      </c>
    </row>
    <row r="213" spans="1:18" x14ac:dyDescent="0.3">
      <c r="A213" t="s">
        <v>513</v>
      </c>
      <c r="B213" t="s">
        <v>37</v>
      </c>
      <c r="C213" t="s">
        <v>309</v>
      </c>
      <c r="D213" t="s">
        <v>14</v>
      </c>
      <c r="E213">
        <v>4</v>
      </c>
      <c r="F213">
        <v>8</v>
      </c>
      <c r="G213" s="1">
        <v>5196.58</v>
      </c>
      <c r="H213" s="2">
        <v>44939</v>
      </c>
      <c r="I213" t="s">
        <v>15</v>
      </c>
      <c r="J213" t="s">
        <v>514</v>
      </c>
      <c r="K213" s="12" t="str">
        <f t="shared" si="13"/>
        <v>https://www.nnip.com/en-INT/professional/funds/detail/LU2333569643</v>
      </c>
      <c r="L213" s="3">
        <v>9.0000000000000011E-3</v>
      </c>
      <c r="M213" s="1">
        <v>32775370.940000001</v>
      </c>
      <c r="N213" t="s">
        <v>15</v>
      </c>
      <c r="O213">
        <f t="shared" si="14"/>
        <v>1</v>
      </c>
      <c r="P213" s="1">
        <f t="shared" si="15"/>
        <v>32775370.940000001</v>
      </c>
      <c r="Q213" s="2">
        <v>44939</v>
      </c>
      <c r="R213" s="8">
        <f t="shared" si="16"/>
        <v>294978.33846000006</v>
      </c>
    </row>
    <row r="214" spans="1:18" x14ac:dyDescent="0.3">
      <c r="A214" t="s">
        <v>509</v>
      </c>
      <c r="B214" t="s">
        <v>442</v>
      </c>
      <c r="C214" t="s">
        <v>19</v>
      </c>
      <c r="D214" t="s">
        <v>32</v>
      </c>
      <c r="E214">
        <v>4</v>
      </c>
      <c r="F214">
        <v>8</v>
      </c>
      <c r="G214" s="1">
        <v>5233.08</v>
      </c>
      <c r="H214" s="2">
        <v>44939</v>
      </c>
      <c r="I214" t="s">
        <v>15</v>
      </c>
      <c r="J214" t="s">
        <v>80</v>
      </c>
      <c r="K214" s="12" t="str">
        <f t="shared" si="13"/>
        <v>https://www.nnip.com/en-INT/professional/funds/detail/LU1738491254</v>
      </c>
      <c r="L214" s="3">
        <v>2.8000000000000004E-3</v>
      </c>
      <c r="M214" s="1">
        <v>104584452.62</v>
      </c>
      <c r="N214" t="s">
        <v>15</v>
      </c>
      <c r="O214">
        <f t="shared" si="14"/>
        <v>1</v>
      </c>
      <c r="P214" s="1">
        <f t="shared" si="15"/>
        <v>104584452.62</v>
      </c>
      <c r="Q214" s="2">
        <v>44939</v>
      </c>
      <c r="R214" s="8">
        <f t="shared" si="16"/>
        <v>292836.46733600006</v>
      </c>
    </row>
    <row r="215" spans="1:18" x14ac:dyDescent="0.3">
      <c r="A215" t="s">
        <v>427</v>
      </c>
      <c r="B215" t="s">
        <v>386</v>
      </c>
      <c r="C215" t="s">
        <v>360</v>
      </c>
      <c r="D215" t="s">
        <v>20</v>
      </c>
      <c r="E215">
        <v>6</v>
      </c>
      <c r="F215">
        <v>8</v>
      </c>
      <c r="G215" s="1">
        <v>5962.09</v>
      </c>
      <c r="H215" s="2">
        <v>44939</v>
      </c>
      <c r="I215" t="s">
        <v>15</v>
      </c>
      <c r="J215" t="s">
        <v>428</v>
      </c>
      <c r="K215" s="12" t="str">
        <f t="shared" si="13"/>
        <v>https://www.nnip.com/en-INT/professional/funds/detail/LU2037300808</v>
      </c>
      <c r="L215" s="3">
        <v>1.1000000000000001E-3</v>
      </c>
      <c r="M215" s="1">
        <v>264900311.81999999</v>
      </c>
      <c r="N215" t="s">
        <v>15</v>
      </c>
      <c r="O215">
        <f t="shared" si="14"/>
        <v>1</v>
      </c>
      <c r="P215" s="1">
        <f t="shared" si="15"/>
        <v>264900311.81999999</v>
      </c>
      <c r="Q215" s="2">
        <v>44939</v>
      </c>
      <c r="R215" s="8">
        <f t="shared" si="16"/>
        <v>291390.34300200001</v>
      </c>
    </row>
    <row r="216" spans="1:18" x14ac:dyDescent="0.3">
      <c r="A216" t="s">
        <v>107</v>
      </c>
      <c r="B216" t="s">
        <v>108</v>
      </c>
      <c r="C216" t="s">
        <v>101</v>
      </c>
      <c r="D216" t="s">
        <v>20</v>
      </c>
      <c r="E216">
        <v>6</v>
      </c>
      <c r="F216">
        <v>8</v>
      </c>
      <c r="G216" s="1">
        <v>75455.899999999994</v>
      </c>
      <c r="H216" s="2">
        <v>44939</v>
      </c>
      <c r="I216" t="s">
        <v>102</v>
      </c>
      <c r="J216" t="s">
        <v>109</v>
      </c>
      <c r="K216" s="12" t="str">
        <f t="shared" si="13"/>
        <v>https://www.nnip.com/en-INT/professional/funds/detail/LU0430559921</v>
      </c>
      <c r="L216" s="3">
        <v>8.3000000000000001E-3</v>
      </c>
      <c r="M216" s="1">
        <v>163649579.44</v>
      </c>
      <c r="N216" t="s">
        <v>102</v>
      </c>
      <c r="O216">
        <f t="shared" si="14"/>
        <v>4.6900000000000004</v>
      </c>
      <c r="P216" s="1">
        <f t="shared" si="15"/>
        <v>34893300.520255864</v>
      </c>
      <c r="Q216" s="2">
        <v>44939</v>
      </c>
      <c r="R216" s="8">
        <f t="shared" si="16"/>
        <v>289614.3943181237</v>
      </c>
    </row>
    <row r="217" spans="1:18" x14ac:dyDescent="0.3">
      <c r="A217" t="s">
        <v>808</v>
      </c>
      <c r="B217" t="s">
        <v>225</v>
      </c>
      <c r="C217" t="s">
        <v>809</v>
      </c>
      <c r="D217" t="s">
        <v>20</v>
      </c>
      <c r="E217">
        <v>6</v>
      </c>
      <c r="F217">
        <v>8</v>
      </c>
      <c r="G217" s="1">
        <v>2570.48</v>
      </c>
      <c r="H217" s="2">
        <v>44939</v>
      </c>
      <c r="I217" t="s">
        <v>39</v>
      </c>
      <c r="J217" t="s">
        <v>810</v>
      </c>
      <c r="K217" s="12" t="str">
        <f t="shared" si="13"/>
        <v>https://www.nnip.com/en-INT/professional/funds/detail/LU0121188642</v>
      </c>
      <c r="L217" s="3">
        <v>2.3E-2</v>
      </c>
      <c r="M217" s="1">
        <v>13172114.720000001</v>
      </c>
      <c r="N217" t="s">
        <v>39</v>
      </c>
      <c r="O217">
        <f t="shared" si="14"/>
        <v>1.05</v>
      </c>
      <c r="P217" s="1">
        <f t="shared" si="15"/>
        <v>12544871.161904762</v>
      </c>
      <c r="Q217" s="2">
        <v>44939</v>
      </c>
      <c r="R217" s="8">
        <f t="shared" si="16"/>
        <v>288532.03672380949</v>
      </c>
    </row>
    <row r="218" spans="1:18" x14ac:dyDescent="0.3">
      <c r="A218" t="s">
        <v>1248</v>
      </c>
      <c r="B218" t="s">
        <v>287</v>
      </c>
      <c r="C218" t="s">
        <v>1139</v>
      </c>
      <c r="D218" t="s">
        <v>20</v>
      </c>
      <c r="E218">
        <v>6</v>
      </c>
      <c r="F218">
        <v>8</v>
      </c>
      <c r="G218">
        <v>367.11</v>
      </c>
      <c r="H218" s="2">
        <v>44939</v>
      </c>
      <c r="I218" t="s">
        <v>15</v>
      </c>
      <c r="J218" t="s">
        <v>455</v>
      </c>
      <c r="K218" s="12" t="str">
        <f t="shared" si="13"/>
        <v>https://www.nnip.com/en-INT/professional/funds/detail/LU1687288081</v>
      </c>
      <c r="L218" s="3">
        <v>1.3000000000000001E-2</v>
      </c>
      <c r="M218" s="1">
        <v>22078224.93</v>
      </c>
      <c r="N218" t="s">
        <v>15</v>
      </c>
      <c r="O218">
        <f t="shared" si="14"/>
        <v>1</v>
      </c>
      <c r="P218" s="1">
        <f t="shared" si="15"/>
        <v>22078224.93</v>
      </c>
      <c r="Q218" s="2">
        <v>44939</v>
      </c>
      <c r="R218" s="8">
        <f t="shared" si="16"/>
        <v>287016.92409000004</v>
      </c>
    </row>
    <row r="219" spans="1:18" x14ac:dyDescent="0.3">
      <c r="A219" t="s">
        <v>1496</v>
      </c>
      <c r="B219" t="s">
        <v>258</v>
      </c>
      <c r="C219" t="s">
        <v>676</v>
      </c>
      <c r="D219" t="s">
        <v>14</v>
      </c>
      <c r="E219">
        <v>4</v>
      </c>
      <c r="F219">
        <v>6</v>
      </c>
      <c r="G219">
        <v>245.91</v>
      </c>
      <c r="H219" s="2">
        <v>44939</v>
      </c>
      <c r="I219" t="s">
        <v>15</v>
      </c>
      <c r="J219" t="s">
        <v>1497</v>
      </c>
      <c r="K219" s="12" t="str">
        <f t="shared" si="13"/>
        <v>https://www.nnip.com/en-INT/professional/funds/detail/LU1431484085</v>
      </c>
      <c r="L219" s="3">
        <v>9.7000000000000003E-3</v>
      </c>
      <c r="M219" s="1">
        <v>29587330.140000001</v>
      </c>
      <c r="N219" t="s">
        <v>15</v>
      </c>
      <c r="O219">
        <f t="shared" si="14"/>
        <v>1</v>
      </c>
      <c r="P219" s="1">
        <f t="shared" si="15"/>
        <v>29587330.140000001</v>
      </c>
      <c r="Q219" s="2">
        <v>44939</v>
      </c>
      <c r="R219" s="8">
        <f t="shared" si="16"/>
        <v>286997.102358</v>
      </c>
    </row>
    <row r="220" spans="1:18" x14ac:dyDescent="0.3">
      <c r="A220" t="s">
        <v>169</v>
      </c>
      <c r="B220" t="s">
        <v>170</v>
      </c>
      <c r="C220" t="s">
        <v>101</v>
      </c>
      <c r="D220" t="s">
        <v>14</v>
      </c>
      <c r="E220">
        <v>3</v>
      </c>
      <c r="F220">
        <v>8</v>
      </c>
      <c r="G220" s="1">
        <v>23591.25</v>
      </c>
      <c r="H220" s="2">
        <v>44939</v>
      </c>
      <c r="I220" t="s">
        <v>102</v>
      </c>
      <c r="J220" t="s">
        <v>127</v>
      </c>
      <c r="K220" s="12" t="str">
        <f t="shared" si="13"/>
        <v>https://www.nnip.com/en-INT/professional/funds/detail/LU1301030653</v>
      </c>
      <c r="L220" s="3">
        <v>7.9000000000000008E-3</v>
      </c>
      <c r="M220" s="1">
        <v>169789580.72</v>
      </c>
      <c r="N220" t="s">
        <v>102</v>
      </c>
      <c r="O220">
        <f t="shared" si="14"/>
        <v>4.6900000000000004</v>
      </c>
      <c r="P220" s="1">
        <f t="shared" si="15"/>
        <v>36202469.236673772</v>
      </c>
      <c r="Q220" s="2">
        <v>44939</v>
      </c>
      <c r="R220" s="8">
        <f t="shared" si="16"/>
        <v>285999.5069697228</v>
      </c>
    </row>
    <row r="221" spans="1:18" x14ac:dyDescent="0.3">
      <c r="A221" t="s">
        <v>122</v>
      </c>
      <c r="B221" t="s">
        <v>111</v>
      </c>
      <c r="C221" t="s">
        <v>123</v>
      </c>
      <c r="D221" t="s">
        <v>14</v>
      </c>
      <c r="E221">
        <v>4</v>
      </c>
      <c r="F221">
        <v>6</v>
      </c>
      <c r="G221" s="1">
        <v>66374.39</v>
      </c>
      <c r="H221" s="2">
        <v>44939</v>
      </c>
      <c r="I221" t="s">
        <v>15</v>
      </c>
      <c r="J221" t="s">
        <v>118</v>
      </c>
      <c r="K221" s="12" t="str">
        <f t="shared" si="13"/>
        <v>https://www.nnip.com/en-INT/professional/funds/detail/LU0285691738</v>
      </c>
      <c r="L221" s="3">
        <v>1.47E-2</v>
      </c>
      <c r="M221" s="1">
        <v>19416566.989999998</v>
      </c>
      <c r="N221" t="s">
        <v>15</v>
      </c>
      <c r="O221">
        <f t="shared" si="14"/>
        <v>1</v>
      </c>
      <c r="P221" s="1">
        <f t="shared" si="15"/>
        <v>19416566.989999998</v>
      </c>
      <c r="Q221" s="2">
        <v>44939</v>
      </c>
      <c r="R221" s="8">
        <f t="shared" si="16"/>
        <v>285423.53475299996</v>
      </c>
    </row>
    <row r="222" spans="1:18" x14ac:dyDescent="0.3">
      <c r="A222" t="s">
        <v>184</v>
      </c>
      <c r="B222" t="s">
        <v>61</v>
      </c>
      <c r="C222" t="s">
        <v>115</v>
      </c>
      <c r="D222" t="s">
        <v>20</v>
      </c>
      <c r="E222">
        <v>6</v>
      </c>
      <c r="F222">
        <v>6</v>
      </c>
      <c r="G222" s="1">
        <v>19441.14</v>
      </c>
      <c r="H222" s="2">
        <v>44939</v>
      </c>
      <c r="I222" t="s">
        <v>15</v>
      </c>
      <c r="J222" t="s">
        <v>185</v>
      </c>
      <c r="K222" s="12" t="str">
        <f t="shared" si="13"/>
        <v>https://www.nnip.com/en-INT/professional/funds/detail/LU0293042627</v>
      </c>
      <c r="L222" s="3">
        <v>6.8999999999999999E-3</v>
      </c>
      <c r="M222" s="1">
        <v>41237469.25</v>
      </c>
      <c r="N222" t="s">
        <v>15</v>
      </c>
      <c r="O222">
        <f t="shared" si="14"/>
        <v>1</v>
      </c>
      <c r="P222" s="1">
        <f t="shared" si="15"/>
        <v>41237469.25</v>
      </c>
      <c r="Q222" s="2">
        <v>44939</v>
      </c>
      <c r="R222" s="8">
        <f t="shared" si="16"/>
        <v>284538.53782500001</v>
      </c>
    </row>
    <row r="223" spans="1:18" x14ac:dyDescent="0.3">
      <c r="A223" t="s">
        <v>1492</v>
      </c>
      <c r="B223" t="s">
        <v>235</v>
      </c>
      <c r="C223" t="s">
        <v>602</v>
      </c>
      <c r="D223" t="s">
        <v>20</v>
      </c>
      <c r="E223">
        <v>6</v>
      </c>
      <c r="F223">
        <v>8</v>
      </c>
      <c r="G223">
        <v>247.19</v>
      </c>
      <c r="H223" s="2">
        <v>44939</v>
      </c>
      <c r="I223" t="s">
        <v>15</v>
      </c>
      <c r="J223" t="s">
        <v>1493</v>
      </c>
      <c r="K223" s="12" t="str">
        <f t="shared" si="13"/>
        <v>https://www.nnip.com/en-INT/professional/funds/detail/LU1542714222</v>
      </c>
      <c r="L223" s="3">
        <v>1.8000000000000002E-2</v>
      </c>
      <c r="M223" s="1">
        <v>15597711.390000001</v>
      </c>
      <c r="N223" t="s">
        <v>15</v>
      </c>
      <c r="O223">
        <f t="shared" si="14"/>
        <v>1</v>
      </c>
      <c r="P223" s="1">
        <f t="shared" si="15"/>
        <v>15597711.390000001</v>
      </c>
      <c r="Q223" s="2">
        <v>44939</v>
      </c>
      <c r="R223" s="8">
        <f t="shared" si="16"/>
        <v>280758.80502000003</v>
      </c>
    </row>
    <row r="224" spans="1:18" x14ac:dyDescent="0.3">
      <c r="A224" t="s">
        <v>1024</v>
      </c>
      <c r="B224" t="s">
        <v>594</v>
      </c>
      <c r="C224" t="s">
        <v>19</v>
      </c>
      <c r="D224" t="s">
        <v>530</v>
      </c>
      <c r="E224">
        <v>1</v>
      </c>
      <c r="F224">
        <v>8</v>
      </c>
      <c r="G224">
        <v>989.53</v>
      </c>
      <c r="H224" s="2">
        <v>44939</v>
      </c>
      <c r="I224" t="s">
        <v>15</v>
      </c>
      <c r="J224" t="s">
        <v>1025</v>
      </c>
      <c r="K224" s="12" t="str">
        <f t="shared" si="13"/>
        <v>https://www.nnip.com/en-INT/professional/funds/detail/LU0625107494</v>
      </c>
      <c r="L224" s="3">
        <v>5.0000000000000001E-4</v>
      </c>
      <c r="M224" s="1">
        <v>546553799.37</v>
      </c>
      <c r="N224" t="s">
        <v>15</v>
      </c>
      <c r="O224">
        <f t="shared" si="14"/>
        <v>1</v>
      </c>
      <c r="P224" s="1">
        <f t="shared" si="15"/>
        <v>546553799.37</v>
      </c>
      <c r="Q224" s="2">
        <v>44939</v>
      </c>
      <c r="R224" s="8">
        <f t="shared" si="16"/>
        <v>273276.89968500001</v>
      </c>
    </row>
    <row r="225" spans="1:18" x14ac:dyDescent="0.3">
      <c r="A225" t="s">
        <v>397</v>
      </c>
      <c r="B225" t="s">
        <v>167</v>
      </c>
      <c r="C225" t="s">
        <v>398</v>
      </c>
      <c r="D225" t="s">
        <v>154</v>
      </c>
      <c r="E225">
        <v>4</v>
      </c>
      <c r="F225">
        <v>6</v>
      </c>
      <c r="G225" s="1">
        <v>6213.66</v>
      </c>
      <c r="H225" s="2">
        <v>44939</v>
      </c>
      <c r="I225" t="s">
        <v>390</v>
      </c>
      <c r="J225" t="s">
        <v>399</v>
      </c>
      <c r="K225" s="12" t="str">
        <f t="shared" si="13"/>
        <v>https://www.nnip.com/en-INT/professional/funds/detail/LU0655679115</v>
      </c>
      <c r="L225" s="3">
        <v>7.3000000000000001E-3</v>
      </c>
      <c r="M225" s="1">
        <v>37218246.990000002</v>
      </c>
      <c r="N225" t="s">
        <v>390</v>
      </c>
      <c r="O225">
        <f t="shared" si="14"/>
        <v>1</v>
      </c>
      <c r="P225" s="1">
        <f t="shared" si="15"/>
        <v>37218246.990000002</v>
      </c>
      <c r="Q225" s="2">
        <v>44939</v>
      </c>
      <c r="R225" s="8">
        <f t="shared" si="16"/>
        <v>271693.20302700001</v>
      </c>
    </row>
    <row r="226" spans="1:18" x14ac:dyDescent="0.3">
      <c r="A226" t="s">
        <v>1710</v>
      </c>
      <c r="B226" t="s">
        <v>238</v>
      </c>
      <c r="C226" t="s">
        <v>1323</v>
      </c>
      <c r="D226" t="s">
        <v>20</v>
      </c>
      <c r="E226">
        <v>6</v>
      </c>
      <c r="F226">
        <v>6</v>
      </c>
      <c r="G226">
        <v>147.54</v>
      </c>
      <c r="H226" s="2">
        <v>44939</v>
      </c>
      <c r="I226" t="s">
        <v>39</v>
      </c>
      <c r="J226" t="s">
        <v>647</v>
      </c>
      <c r="K226" s="12" t="str">
        <f t="shared" si="13"/>
        <v>https://www.nnip.com/en-INT/professional/funds/detail/LU1273034956</v>
      </c>
      <c r="L226" s="3">
        <v>3.4000000000000002E-2</v>
      </c>
      <c r="M226" s="1">
        <v>8345686.0599999996</v>
      </c>
      <c r="N226" t="s">
        <v>39</v>
      </c>
      <c r="O226">
        <f t="shared" si="14"/>
        <v>1.05</v>
      </c>
      <c r="P226" s="1">
        <f t="shared" si="15"/>
        <v>7948272.4380952371</v>
      </c>
      <c r="Q226" s="2">
        <v>44939</v>
      </c>
      <c r="R226" s="8">
        <f t="shared" si="16"/>
        <v>270241.26289523806</v>
      </c>
    </row>
    <row r="227" spans="1:18" x14ac:dyDescent="0.3">
      <c r="A227" t="s">
        <v>276</v>
      </c>
      <c r="B227" t="s">
        <v>42</v>
      </c>
      <c r="C227" t="s">
        <v>261</v>
      </c>
      <c r="D227" t="s">
        <v>14</v>
      </c>
      <c r="E227">
        <v>4</v>
      </c>
      <c r="F227">
        <v>8</v>
      </c>
      <c r="G227" s="1">
        <v>9050.4</v>
      </c>
      <c r="H227" s="2">
        <v>44939</v>
      </c>
      <c r="I227" t="s">
        <v>15</v>
      </c>
      <c r="J227" t="s">
        <v>277</v>
      </c>
      <c r="K227" s="12" t="str">
        <f t="shared" si="13"/>
        <v>https://www.nnip.com/en-INT/professional/funds/detail/LU0529383175</v>
      </c>
      <c r="L227" s="3">
        <v>9.0000000000000011E-3</v>
      </c>
      <c r="M227" s="1">
        <v>29756074.579999998</v>
      </c>
      <c r="N227" t="s">
        <v>15</v>
      </c>
      <c r="O227">
        <f t="shared" si="14"/>
        <v>1</v>
      </c>
      <c r="P227" s="1">
        <f t="shared" si="15"/>
        <v>29756074.579999998</v>
      </c>
      <c r="Q227" s="2">
        <v>44939</v>
      </c>
      <c r="R227" s="8">
        <f t="shared" si="16"/>
        <v>267804.67122000002</v>
      </c>
    </row>
    <row r="228" spans="1:18" x14ac:dyDescent="0.3">
      <c r="A228" t="s">
        <v>1841</v>
      </c>
      <c r="B228" t="s">
        <v>1842</v>
      </c>
      <c r="C228" t="s">
        <v>602</v>
      </c>
      <c r="D228" t="s">
        <v>20</v>
      </c>
      <c r="E228">
        <v>6</v>
      </c>
      <c r="F228">
        <v>6</v>
      </c>
      <c r="G228">
        <v>63.11</v>
      </c>
      <c r="H228" s="2">
        <v>44939</v>
      </c>
      <c r="I228" t="s">
        <v>15</v>
      </c>
      <c r="J228" t="s">
        <v>1567</v>
      </c>
      <c r="K228" s="12" t="str">
        <f t="shared" si="13"/>
        <v>https://www.nnip.com/en-INT/professional/funds/detail/LU0456302776</v>
      </c>
      <c r="L228" s="3">
        <v>1.15E-2</v>
      </c>
      <c r="M228" s="1">
        <v>23046461.629999999</v>
      </c>
      <c r="N228" t="s">
        <v>15</v>
      </c>
      <c r="O228">
        <f t="shared" si="14"/>
        <v>1</v>
      </c>
      <c r="P228" s="1">
        <f t="shared" si="15"/>
        <v>23046461.629999999</v>
      </c>
      <c r="Q228" s="2">
        <v>44939</v>
      </c>
      <c r="R228" s="8">
        <f t="shared" si="16"/>
        <v>265034.30874499999</v>
      </c>
    </row>
    <row r="229" spans="1:18" x14ac:dyDescent="0.3">
      <c r="A229" t="s">
        <v>930</v>
      </c>
      <c r="B229" t="s">
        <v>44</v>
      </c>
      <c r="C229" t="s">
        <v>602</v>
      </c>
      <c r="D229" t="s">
        <v>20</v>
      </c>
      <c r="E229">
        <v>6</v>
      </c>
      <c r="F229">
        <v>8</v>
      </c>
      <c r="G229" s="1">
        <v>1358.76</v>
      </c>
      <c r="H229" s="2">
        <v>44939</v>
      </c>
      <c r="I229" t="s">
        <v>15</v>
      </c>
      <c r="J229" t="s">
        <v>931</v>
      </c>
      <c r="K229" s="12" t="str">
        <f t="shared" si="13"/>
        <v>https://www.nnip.com/en-INT/professional/funds/detail/LU0146258529</v>
      </c>
      <c r="L229" s="3">
        <v>1.8000000000000002E-2</v>
      </c>
      <c r="M229" s="1">
        <v>14612232</v>
      </c>
      <c r="N229" t="s">
        <v>15</v>
      </c>
      <c r="O229">
        <f t="shared" si="14"/>
        <v>1</v>
      </c>
      <c r="P229" s="1">
        <f t="shared" si="15"/>
        <v>14612232</v>
      </c>
      <c r="Q229" s="2">
        <v>44939</v>
      </c>
      <c r="R229" s="8">
        <f t="shared" si="16"/>
        <v>263020.17600000004</v>
      </c>
    </row>
    <row r="230" spans="1:18" x14ac:dyDescent="0.3">
      <c r="A230" t="s">
        <v>738</v>
      </c>
      <c r="B230" t="s">
        <v>225</v>
      </c>
      <c r="C230" t="s">
        <v>739</v>
      </c>
      <c r="D230" t="s">
        <v>20</v>
      </c>
      <c r="E230">
        <v>6</v>
      </c>
      <c r="F230">
        <v>8</v>
      </c>
      <c r="G230" s="1">
        <v>3794.75</v>
      </c>
      <c r="H230" s="2">
        <v>44939</v>
      </c>
      <c r="I230" t="s">
        <v>15</v>
      </c>
      <c r="J230" t="s">
        <v>603</v>
      </c>
      <c r="K230" s="12" t="str">
        <f t="shared" si="13"/>
        <v>https://www.nnip.com/en-INT/professional/funds/detail/LU0555017770</v>
      </c>
      <c r="L230" s="3">
        <v>1.8200000000000001E-2</v>
      </c>
      <c r="M230" s="1">
        <v>14438210.09</v>
      </c>
      <c r="N230" t="s">
        <v>15</v>
      </c>
      <c r="O230">
        <f t="shared" si="14"/>
        <v>1</v>
      </c>
      <c r="P230" s="1">
        <f t="shared" si="15"/>
        <v>14438210.09</v>
      </c>
      <c r="Q230" s="2">
        <v>44939</v>
      </c>
      <c r="R230" s="8">
        <f t="shared" si="16"/>
        <v>262775.42363800004</v>
      </c>
    </row>
    <row r="231" spans="1:18" x14ac:dyDescent="0.3">
      <c r="A231" t="s">
        <v>858</v>
      </c>
      <c r="B231" t="s">
        <v>99</v>
      </c>
      <c r="C231" t="s">
        <v>463</v>
      </c>
      <c r="D231" t="s">
        <v>20</v>
      </c>
      <c r="E231">
        <v>6</v>
      </c>
      <c r="F231">
        <v>9</v>
      </c>
      <c r="G231" s="1">
        <v>1948.87</v>
      </c>
      <c r="H231" s="2">
        <v>44939</v>
      </c>
      <c r="I231" t="s">
        <v>15</v>
      </c>
      <c r="J231" t="s">
        <v>859</v>
      </c>
      <c r="K231" s="12" t="str">
        <f t="shared" si="13"/>
        <v>https://www.nnip.com/en-INT/professional/funds/detail/LU0332194157</v>
      </c>
      <c r="L231" s="3">
        <v>2.3E-2</v>
      </c>
      <c r="M231" s="1">
        <v>11363946.27</v>
      </c>
      <c r="N231" t="s">
        <v>15</v>
      </c>
      <c r="O231">
        <f t="shared" si="14"/>
        <v>1</v>
      </c>
      <c r="P231" s="1">
        <f t="shared" si="15"/>
        <v>11363946.27</v>
      </c>
      <c r="Q231" s="2">
        <v>44939</v>
      </c>
      <c r="R231" s="8">
        <f t="shared" si="16"/>
        <v>261370.76420999999</v>
      </c>
    </row>
    <row r="232" spans="1:18" x14ac:dyDescent="0.3">
      <c r="A232" t="s">
        <v>462</v>
      </c>
      <c r="B232" t="s">
        <v>55</v>
      </c>
      <c r="C232" t="s">
        <v>463</v>
      </c>
      <c r="D232" t="s">
        <v>20</v>
      </c>
      <c r="E232">
        <v>6</v>
      </c>
      <c r="F232">
        <v>9</v>
      </c>
      <c r="G232" s="1">
        <v>5503.43</v>
      </c>
      <c r="H232" s="2">
        <v>44939</v>
      </c>
      <c r="I232" t="s">
        <v>15</v>
      </c>
      <c r="J232" t="s">
        <v>464</v>
      </c>
      <c r="K232" s="12" t="str">
        <f t="shared" si="13"/>
        <v>https://www.nnip.com/en-INT/professional/funds/detail/LU0332192888</v>
      </c>
      <c r="L232" s="3">
        <v>2.3E-2</v>
      </c>
      <c r="M232" s="1">
        <v>11358297.310000001</v>
      </c>
      <c r="N232" t="s">
        <v>15</v>
      </c>
      <c r="O232">
        <f t="shared" si="14"/>
        <v>1</v>
      </c>
      <c r="P232" s="1">
        <f t="shared" si="15"/>
        <v>11358297.310000001</v>
      </c>
      <c r="Q232" s="2">
        <v>44939</v>
      </c>
      <c r="R232" s="8">
        <f t="shared" si="16"/>
        <v>261240.83813000002</v>
      </c>
    </row>
    <row r="233" spans="1:18" x14ac:dyDescent="0.3">
      <c r="A233" t="s">
        <v>1217</v>
      </c>
      <c r="B233" t="s">
        <v>270</v>
      </c>
      <c r="C233" t="s">
        <v>881</v>
      </c>
      <c r="D233" t="s">
        <v>20</v>
      </c>
      <c r="E233">
        <v>6</v>
      </c>
      <c r="F233">
        <v>8</v>
      </c>
      <c r="G233">
        <v>419.77</v>
      </c>
      <c r="H233" s="2">
        <v>44939</v>
      </c>
      <c r="I233" t="s">
        <v>15</v>
      </c>
      <c r="J233" t="s">
        <v>1218</v>
      </c>
      <c r="K233" s="12" t="str">
        <f t="shared" si="13"/>
        <v>https://www.nnip.com/en-INT/professional/funds/detail/LU1273028123</v>
      </c>
      <c r="L233" s="3">
        <v>1.0500000000000001E-2</v>
      </c>
      <c r="M233" s="1">
        <v>24835544.98</v>
      </c>
      <c r="N233" t="s">
        <v>15</v>
      </c>
      <c r="O233">
        <f t="shared" si="14"/>
        <v>1</v>
      </c>
      <c r="P233" s="1">
        <f t="shared" si="15"/>
        <v>24835544.98</v>
      </c>
      <c r="Q233" s="2">
        <v>44939</v>
      </c>
      <c r="R233" s="8">
        <f t="shared" si="16"/>
        <v>260773.22229000003</v>
      </c>
    </row>
    <row r="234" spans="1:18" x14ac:dyDescent="0.3">
      <c r="A234" t="s">
        <v>329</v>
      </c>
      <c r="B234" t="s">
        <v>235</v>
      </c>
      <c r="C234" t="s">
        <v>261</v>
      </c>
      <c r="D234" t="s">
        <v>20</v>
      </c>
      <c r="E234">
        <v>6</v>
      </c>
      <c r="F234">
        <v>8</v>
      </c>
      <c r="G234" s="1">
        <v>7231.05</v>
      </c>
      <c r="H234" s="2">
        <v>44939</v>
      </c>
      <c r="I234" t="s">
        <v>15</v>
      </c>
      <c r="J234" t="s">
        <v>330</v>
      </c>
      <c r="K234" s="12" t="str">
        <f t="shared" si="13"/>
        <v>https://www.nnip.com/en-INT/professional/funds/detail/LU1951511218</v>
      </c>
      <c r="L234" s="3">
        <v>8.3000000000000001E-3</v>
      </c>
      <c r="M234" s="1">
        <v>30093794.969999999</v>
      </c>
      <c r="N234" t="s">
        <v>15</v>
      </c>
      <c r="O234">
        <f t="shared" si="14"/>
        <v>1</v>
      </c>
      <c r="P234" s="1">
        <f t="shared" si="15"/>
        <v>30093794.969999999</v>
      </c>
      <c r="Q234" s="2">
        <v>44939</v>
      </c>
      <c r="R234" s="8">
        <f t="shared" si="16"/>
        <v>249778.49825099998</v>
      </c>
    </row>
    <row r="235" spans="1:18" x14ac:dyDescent="0.3">
      <c r="A235" t="s">
        <v>324</v>
      </c>
      <c r="B235" t="s">
        <v>120</v>
      </c>
      <c r="C235" t="s">
        <v>325</v>
      </c>
      <c r="D235" t="s">
        <v>20</v>
      </c>
      <c r="E235">
        <v>6</v>
      </c>
      <c r="F235">
        <v>6</v>
      </c>
      <c r="G235" s="1">
        <v>7326</v>
      </c>
      <c r="H235" s="2">
        <v>44939</v>
      </c>
      <c r="I235" t="s">
        <v>264</v>
      </c>
      <c r="J235" t="s">
        <v>326</v>
      </c>
      <c r="K235" s="12" t="str">
        <f t="shared" si="13"/>
        <v>https://www.nnip.com/en-INT/professional/funds/detail/LU0191250686</v>
      </c>
      <c r="L235" s="3">
        <v>8.1000000000000013E-3</v>
      </c>
      <c r="M235" s="1">
        <v>4344452658.5699997</v>
      </c>
      <c r="N235" t="s">
        <v>264</v>
      </c>
      <c r="O235">
        <f t="shared" si="14"/>
        <v>142.03</v>
      </c>
      <c r="P235" s="1">
        <f t="shared" si="15"/>
        <v>30588274.720622402</v>
      </c>
      <c r="Q235" s="2">
        <v>44939</v>
      </c>
      <c r="R235" s="8">
        <f t="shared" si="16"/>
        <v>247765.0252370415</v>
      </c>
    </row>
    <row r="236" spans="1:18" x14ac:dyDescent="0.3">
      <c r="A236" t="s">
        <v>1850</v>
      </c>
      <c r="B236" t="s">
        <v>1851</v>
      </c>
      <c r="C236" t="s">
        <v>602</v>
      </c>
      <c r="D236" t="s">
        <v>14</v>
      </c>
      <c r="E236">
        <v>4</v>
      </c>
      <c r="F236">
        <v>6</v>
      </c>
      <c r="G236">
        <v>58.44</v>
      </c>
      <c r="H236" s="2">
        <v>44939</v>
      </c>
      <c r="I236" t="s">
        <v>15</v>
      </c>
      <c r="J236" t="s">
        <v>1567</v>
      </c>
      <c r="K236" s="12" t="str">
        <f t="shared" si="13"/>
        <v>https://www.nnip.com/en-INT/professional/funds/detail/LU0456302859</v>
      </c>
      <c r="L236" s="3">
        <v>1.0500000000000001E-2</v>
      </c>
      <c r="M236" s="1">
        <v>23579382.059999999</v>
      </c>
      <c r="N236" t="s">
        <v>15</v>
      </c>
      <c r="O236">
        <f t="shared" si="14"/>
        <v>1</v>
      </c>
      <c r="P236" s="1">
        <f t="shared" si="15"/>
        <v>23579382.059999999</v>
      </c>
      <c r="Q236" s="2">
        <v>44939</v>
      </c>
      <c r="R236" s="8">
        <f t="shared" si="16"/>
        <v>247583.51162999999</v>
      </c>
    </row>
    <row r="237" spans="1:18" x14ac:dyDescent="0.3">
      <c r="A237" t="s">
        <v>1042</v>
      </c>
      <c r="B237" t="s">
        <v>207</v>
      </c>
      <c r="C237" t="s">
        <v>463</v>
      </c>
      <c r="D237" t="s">
        <v>32</v>
      </c>
      <c r="E237">
        <v>5</v>
      </c>
      <c r="F237">
        <v>8</v>
      </c>
      <c r="G237">
        <v>909.76</v>
      </c>
      <c r="H237" s="2">
        <v>44939</v>
      </c>
      <c r="I237" t="s">
        <v>15</v>
      </c>
      <c r="J237" t="s">
        <v>1043</v>
      </c>
      <c r="K237" s="12" t="str">
        <f t="shared" si="13"/>
        <v>https://www.nnip.com/en-INT/professional/funds/detail/LU0121216526</v>
      </c>
      <c r="L237" s="3">
        <v>2.3E-2</v>
      </c>
      <c r="M237" s="1">
        <v>10763287.6</v>
      </c>
      <c r="N237" t="s">
        <v>15</v>
      </c>
      <c r="O237">
        <f t="shared" si="14"/>
        <v>1</v>
      </c>
      <c r="P237" s="1">
        <f t="shared" si="15"/>
        <v>10763287.6</v>
      </c>
      <c r="Q237" s="2">
        <v>44939</v>
      </c>
      <c r="R237" s="8">
        <f t="shared" si="16"/>
        <v>247555.61479999998</v>
      </c>
    </row>
    <row r="238" spans="1:18" x14ac:dyDescent="0.3">
      <c r="A238" t="s">
        <v>63</v>
      </c>
      <c r="B238" t="s">
        <v>64</v>
      </c>
      <c r="C238" t="s">
        <v>49</v>
      </c>
      <c r="D238" t="s">
        <v>20</v>
      </c>
      <c r="E238">
        <v>6</v>
      </c>
      <c r="F238">
        <v>8</v>
      </c>
      <c r="G238" s="1">
        <v>191972.04</v>
      </c>
      <c r="H238" s="2">
        <v>44939</v>
      </c>
      <c r="I238" t="s">
        <v>50</v>
      </c>
      <c r="J238" t="s">
        <v>65</v>
      </c>
      <c r="K238" s="12" t="str">
        <f t="shared" si="13"/>
        <v>https://www.nnip.com/en-INT/professional/funds/detail/LU1555147013</v>
      </c>
      <c r="L238" s="3">
        <v>7.0999999999999995E-3</v>
      </c>
      <c r="M238" s="1">
        <v>859586665.63</v>
      </c>
      <c r="N238" t="s">
        <v>50</v>
      </c>
      <c r="O238">
        <f t="shared" si="14"/>
        <v>24.74</v>
      </c>
      <c r="P238" s="1">
        <f t="shared" si="15"/>
        <v>34744812.677041233</v>
      </c>
      <c r="Q238" s="2">
        <v>44939</v>
      </c>
      <c r="R238" s="8">
        <f t="shared" si="16"/>
        <v>246688.17000699273</v>
      </c>
    </row>
    <row r="239" spans="1:18" x14ac:dyDescent="0.3">
      <c r="A239" t="s">
        <v>1146</v>
      </c>
      <c r="B239" t="s">
        <v>129</v>
      </c>
      <c r="C239" t="s">
        <v>1012</v>
      </c>
      <c r="D239" t="s">
        <v>20</v>
      </c>
      <c r="E239">
        <v>6</v>
      </c>
      <c r="F239">
        <v>8</v>
      </c>
      <c r="G239">
        <v>551.85</v>
      </c>
      <c r="H239" s="2">
        <v>44939</v>
      </c>
      <c r="I239" t="s">
        <v>15</v>
      </c>
      <c r="J239" t="s">
        <v>455</v>
      </c>
      <c r="K239" s="12" t="str">
        <f t="shared" si="13"/>
        <v>https://www.nnip.com/en-INT/professional/funds/detail/LU0800559519</v>
      </c>
      <c r="L239" s="3">
        <v>9.0000000000000011E-3</v>
      </c>
      <c r="M239" s="1">
        <v>27234568.77</v>
      </c>
      <c r="N239" t="s">
        <v>15</v>
      </c>
      <c r="O239">
        <f t="shared" si="14"/>
        <v>1</v>
      </c>
      <c r="P239" s="1">
        <f t="shared" si="15"/>
        <v>27234568.77</v>
      </c>
      <c r="Q239" s="2">
        <v>44939</v>
      </c>
      <c r="R239" s="8">
        <f t="shared" si="16"/>
        <v>245111.11893000003</v>
      </c>
    </row>
    <row r="240" spans="1:18" x14ac:dyDescent="0.3">
      <c r="A240" t="s">
        <v>1359</v>
      </c>
      <c r="B240" t="s">
        <v>108</v>
      </c>
      <c r="C240" t="s">
        <v>1360</v>
      </c>
      <c r="D240" t="s">
        <v>20</v>
      </c>
      <c r="E240">
        <v>6</v>
      </c>
      <c r="F240">
        <v>8</v>
      </c>
      <c r="G240">
        <v>302.18</v>
      </c>
      <c r="H240" s="2">
        <v>44939</v>
      </c>
      <c r="I240" t="s">
        <v>1307</v>
      </c>
      <c r="J240" t="s">
        <v>647</v>
      </c>
      <c r="K240" s="12" t="str">
        <f t="shared" si="13"/>
        <v>https://www.nnip.com/en-INT/professional/funds/detail/LU1028813035</v>
      </c>
      <c r="L240" s="3">
        <v>3.32E-2</v>
      </c>
      <c r="M240" s="1">
        <v>11395537.119999999</v>
      </c>
      <c r="N240" t="s">
        <v>1307</v>
      </c>
      <c r="O240">
        <f t="shared" si="14"/>
        <v>1.55</v>
      </c>
      <c r="P240" s="1">
        <f t="shared" si="15"/>
        <v>7351959.4322580639</v>
      </c>
      <c r="Q240" s="2">
        <v>44939</v>
      </c>
      <c r="R240" s="8">
        <f t="shared" si="16"/>
        <v>244085.05315096772</v>
      </c>
    </row>
    <row r="241" spans="1:18" x14ac:dyDescent="0.3">
      <c r="A241" t="s">
        <v>1762</v>
      </c>
      <c r="B241" t="s">
        <v>414</v>
      </c>
      <c r="C241" t="s">
        <v>1763</v>
      </c>
      <c r="D241" t="s">
        <v>14</v>
      </c>
      <c r="E241">
        <v>4</v>
      </c>
      <c r="F241">
        <v>8</v>
      </c>
      <c r="G241">
        <v>103.76</v>
      </c>
      <c r="H241" s="2">
        <v>44939</v>
      </c>
      <c r="I241" t="s">
        <v>694</v>
      </c>
      <c r="J241" t="s">
        <v>1759</v>
      </c>
      <c r="K241" s="12" t="str">
        <f t="shared" si="13"/>
        <v>https://www.nnip.com/en-INT/professional/funds/detail/LU1308628293</v>
      </c>
      <c r="L241" s="3">
        <v>9.1000000000000004E-3</v>
      </c>
      <c r="M241" s="1">
        <v>22919331.800000001</v>
      </c>
      <c r="N241" t="s">
        <v>694</v>
      </c>
      <c r="O241">
        <f t="shared" si="14"/>
        <v>0.86</v>
      </c>
      <c r="P241" s="1">
        <f t="shared" si="15"/>
        <v>26650385.813953489</v>
      </c>
      <c r="Q241" s="2">
        <v>44939</v>
      </c>
      <c r="R241" s="8">
        <f t="shared" si="16"/>
        <v>242518.51090697676</v>
      </c>
    </row>
    <row r="242" spans="1:18" x14ac:dyDescent="0.3">
      <c r="A242" t="s">
        <v>1687</v>
      </c>
      <c r="B242" t="s">
        <v>30</v>
      </c>
      <c r="C242" t="s">
        <v>1331</v>
      </c>
      <c r="D242" t="s">
        <v>32</v>
      </c>
      <c r="E242">
        <v>4</v>
      </c>
      <c r="F242">
        <v>8</v>
      </c>
      <c r="G242">
        <v>161.44</v>
      </c>
      <c r="H242" s="2">
        <v>44939</v>
      </c>
      <c r="I242" t="s">
        <v>39</v>
      </c>
      <c r="J242" t="s">
        <v>1269</v>
      </c>
      <c r="K242" s="12" t="str">
        <f t="shared" si="13"/>
        <v>https://www.nnip.com/en-INT/professional/funds/detail/LU1203774002</v>
      </c>
      <c r="L242" s="3">
        <v>2.7799999999999998E-2</v>
      </c>
      <c r="M242" s="1">
        <v>8906010.4600000009</v>
      </c>
      <c r="N242" t="s">
        <v>39</v>
      </c>
      <c r="O242">
        <f t="shared" si="14"/>
        <v>1.05</v>
      </c>
      <c r="P242" s="1">
        <f t="shared" si="15"/>
        <v>8481914.7238095235</v>
      </c>
      <c r="Q242" s="2">
        <v>44939</v>
      </c>
      <c r="R242" s="8">
        <f t="shared" si="16"/>
        <v>235797.22932190474</v>
      </c>
    </row>
    <row r="243" spans="1:18" x14ac:dyDescent="0.3">
      <c r="A243" t="s">
        <v>1683</v>
      </c>
      <c r="B243" t="s">
        <v>414</v>
      </c>
      <c r="C243" t="s">
        <v>159</v>
      </c>
      <c r="D243" t="s">
        <v>14</v>
      </c>
      <c r="E243">
        <v>4</v>
      </c>
      <c r="F243">
        <v>8</v>
      </c>
      <c r="G243">
        <v>165.38</v>
      </c>
      <c r="H243" s="2">
        <v>44939</v>
      </c>
      <c r="I243" t="s">
        <v>39</v>
      </c>
      <c r="J243" t="s">
        <v>1684</v>
      </c>
      <c r="K243" s="12" t="str">
        <f t="shared" si="13"/>
        <v>https://www.nnip.com/en-INT/professional/funds/detail/LU1165177442</v>
      </c>
      <c r="L243" s="3">
        <v>8.8000000000000005E-3</v>
      </c>
      <c r="M243" s="1">
        <v>28069173.199999999</v>
      </c>
      <c r="N243" t="s">
        <v>39</v>
      </c>
      <c r="O243">
        <f t="shared" si="14"/>
        <v>1.05</v>
      </c>
      <c r="P243" s="1">
        <f t="shared" si="15"/>
        <v>26732545.904761903</v>
      </c>
      <c r="Q243" s="2">
        <v>44939</v>
      </c>
      <c r="R243" s="8">
        <f t="shared" si="16"/>
        <v>235246.40396190475</v>
      </c>
    </row>
    <row r="244" spans="1:18" x14ac:dyDescent="0.3">
      <c r="A244" t="s">
        <v>356</v>
      </c>
      <c r="B244" t="s">
        <v>18</v>
      </c>
      <c r="C244" t="s">
        <v>159</v>
      </c>
      <c r="D244" t="s">
        <v>20</v>
      </c>
      <c r="E244">
        <v>6</v>
      </c>
      <c r="F244">
        <v>8</v>
      </c>
      <c r="G244" s="1">
        <v>6711.84</v>
      </c>
      <c r="H244" s="2">
        <v>44939</v>
      </c>
      <c r="I244" t="s">
        <v>39</v>
      </c>
      <c r="J244" t="s">
        <v>357</v>
      </c>
      <c r="K244" s="12" t="str">
        <f t="shared" si="13"/>
        <v>https://www.nnip.com/en-INT/professional/funds/detail/LU2037301368</v>
      </c>
      <c r="L244" s="3">
        <v>1.9E-3</v>
      </c>
      <c r="M244" s="1">
        <v>129043036.83</v>
      </c>
      <c r="N244" t="s">
        <v>39</v>
      </c>
      <c r="O244">
        <f t="shared" si="14"/>
        <v>1.05</v>
      </c>
      <c r="P244" s="1">
        <f t="shared" si="15"/>
        <v>122898130.31428571</v>
      </c>
      <c r="Q244" s="2">
        <v>44939</v>
      </c>
      <c r="R244" s="8">
        <f t="shared" si="16"/>
        <v>233506.44759714286</v>
      </c>
    </row>
    <row r="245" spans="1:18" x14ac:dyDescent="0.3">
      <c r="A245" t="s">
        <v>306</v>
      </c>
      <c r="B245" t="s">
        <v>162</v>
      </c>
      <c r="C245" t="s">
        <v>261</v>
      </c>
      <c r="D245" t="s">
        <v>20</v>
      </c>
      <c r="E245">
        <v>6</v>
      </c>
      <c r="F245">
        <v>8</v>
      </c>
      <c r="G245" s="1">
        <v>7588.19</v>
      </c>
      <c r="H245" s="2">
        <v>44939</v>
      </c>
      <c r="I245" t="s">
        <v>15</v>
      </c>
      <c r="J245" t="s">
        <v>307</v>
      </c>
      <c r="K245" s="12" t="str">
        <f t="shared" si="13"/>
        <v>https://www.nnip.com/en-INT/professional/funds/detail/LU1938548184</v>
      </c>
      <c r="L245" s="3">
        <v>8.3000000000000001E-3</v>
      </c>
      <c r="M245" s="1">
        <v>28039164.239999998</v>
      </c>
      <c r="N245" t="s">
        <v>15</v>
      </c>
      <c r="O245">
        <f t="shared" si="14"/>
        <v>1</v>
      </c>
      <c r="P245" s="1">
        <f t="shared" si="15"/>
        <v>28039164.239999998</v>
      </c>
      <c r="Q245" s="2">
        <v>44939</v>
      </c>
      <c r="R245" s="8">
        <f t="shared" si="16"/>
        <v>232725.063192</v>
      </c>
    </row>
    <row r="246" spans="1:18" x14ac:dyDescent="0.3">
      <c r="A246" t="s">
        <v>1732</v>
      </c>
      <c r="B246" t="s">
        <v>290</v>
      </c>
      <c r="C246" t="s">
        <v>1323</v>
      </c>
      <c r="D246" t="s">
        <v>14</v>
      </c>
      <c r="E246">
        <v>4</v>
      </c>
      <c r="F246">
        <v>8</v>
      </c>
      <c r="G246">
        <v>136.03</v>
      </c>
      <c r="H246" s="2">
        <v>44939</v>
      </c>
      <c r="I246" t="s">
        <v>39</v>
      </c>
      <c r="J246" t="s">
        <v>857</v>
      </c>
      <c r="K246" s="12" t="str">
        <f t="shared" si="13"/>
        <v>https://www.nnip.com/en-INT/professional/funds/detail/LU0756536115</v>
      </c>
      <c r="L246" s="3">
        <v>2.7999999999999997E-2</v>
      </c>
      <c r="M246" s="1">
        <v>8708234.9199999999</v>
      </c>
      <c r="N246" t="s">
        <v>39</v>
      </c>
      <c r="O246">
        <f t="shared" si="14"/>
        <v>1.05</v>
      </c>
      <c r="P246" s="1">
        <f t="shared" si="15"/>
        <v>8293557.0666666664</v>
      </c>
      <c r="Q246" s="2">
        <v>44939</v>
      </c>
      <c r="R246" s="8">
        <f t="shared" si="16"/>
        <v>232219.59786666665</v>
      </c>
    </row>
    <row r="247" spans="1:18" x14ac:dyDescent="0.3">
      <c r="A247" t="s">
        <v>909</v>
      </c>
      <c r="B247" t="s">
        <v>99</v>
      </c>
      <c r="C247" t="s">
        <v>788</v>
      </c>
      <c r="D247" t="s">
        <v>20</v>
      </c>
      <c r="E247">
        <v>6</v>
      </c>
      <c r="F247">
        <v>9</v>
      </c>
      <c r="G247" s="1">
        <v>1432.34</v>
      </c>
      <c r="H247" s="2">
        <v>44939</v>
      </c>
      <c r="I247" t="s">
        <v>39</v>
      </c>
      <c r="J247" t="s">
        <v>910</v>
      </c>
      <c r="K247" s="12" t="str">
        <f t="shared" si="13"/>
        <v>https://www.nnip.com/en-INT/professional/funds/detail/LU0119199791</v>
      </c>
      <c r="L247" s="3">
        <v>1.8000000000000002E-2</v>
      </c>
      <c r="M247" s="1">
        <v>13420714.74</v>
      </c>
      <c r="N247" t="s">
        <v>39</v>
      </c>
      <c r="O247">
        <f t="shared" si="14"/>
        <v>1.05</v>
      </c>
      <c r="P247" s="1">
        <f t="shared" si="15"/>
        <v>12781633.085714286</v>
      </c>
      <c r="Q247" s="2">
        <v>44939</v>
      </c>
      <c r="R247" s="8">
        <f t="shared" si="16"/>
        <v>230069.39554285718</v>
      </c>
    </row>
    <row r="248" spans="1:18" x14ac:dyDescent="0.3">
      <c r="A248" t="s">
        <v>385</v>
      </c>
      <c r="B248" t="s">
        <v>386</v>
      </c>
      <c r="C248" t="s">
        <v>115</v>
      </c>
      <c r="D248" t="s">
        <v>20</v>
      </c>
      <c r="E248">
        <v>6</v>
      </c>
      <c r="F248">
        <v>8</v>
      </c>
      <c r="G248" s="1">
        <v>6409.43</v>
      </c>
      <c r="H248" s="2">
        <v>44939</v>
      </c>
      <c r="I248" t="s">
        <v>15</v>
      </c>
      <c r="J248" t="s">
        <v>357</v>
      </c>
      <c r="K248" s="12" t="str">
        <f t="shared" si="13"/>
        <v>https://www.nnip.com/en-INT/professional/funds/detail/LU2037300550</v>
      </c>
      <c r="L248" s="3">
        <v>1.9E-3</v>
      </c>
      <c r="M248" s="1">
        <v>118923241.54000001</v>
      </c>
      <c r="N248" t="s">
        <v>15</v>
      </c>
      <c r="O248">
        <f t="shared" si="14"/>
        <v>1</v>
      </c>
      <c r="P248" s="1">
        <f t="shared" si="15"/>
        <v>118923241.54000001</v>
      </c>
      <c r="Q248" s="2">
        <v>44939</v>
      </c>
      <c r="R248" s="8">
        <f t="shared" si="16"/>
        <v>225954.158926</v>
      </c>
    </row>
    <row r="249" spans="1:18" x14ac:dyDescent="0.3">
      <c r="A249" t="s">
        <v>119</v>
      </c>
      <c r="B249" t="s">
        <v>120</v>
      </c>
      <c r="C249" t="s">
        <v>101</v>
      </c>
      <c r="D249" t="s">
        <v>20</v>
      </c>
      <c r="E249">
        <v>6</v>
      </c>
      <c r="F249">
        <v>6</v>
      </c>
      <c r="G249" s="1">
        <v>68912.070000000007</v>
      </c>
      <c r="H249" s="2">
        <v>44939</v>
      </c>
      <c r="I249" t="s">
        <v>102</v>
      </c>
      <c r="J249" t="s">
        <v>121</v>
      </c>
      <c r="K249" s="12" t="str">
        <f t="shared" si="13"/>
        <v>https://www.nnip.com/en-INT/professional/funds/detail/LU0430559251</v>
      </c>
      <c r="L249" s="3">
        <v>8.3000000000000001E-3</v>
      </c>
      <c r="M249" s="1">
        <v>127668152.39</v>
      </c>
      <c r="N249" t="s">
        <v>102</v>
      </c>
      <c r="O249">
        <f t="shared" si="14"/>
        <v>4.6900000000000004</v>
      </c>
      <c r="P249" s="1">
        <f t="shared" si="15"/>
        <v>27221354.454157781</v>
      </c>
      <c r="Q249" s="2">
        <v>44939</v>
      </c>
      <c r="R249" s="8">
        <f t="shared" si="16"/>
        <v>225937.24196950957</v>
      </c>
    </row>
    <row r="250" spans="1:18" x14ac:dyDescent="0.3">
      <c r="A250" t="s">
        <v>1070</v>
      </c>
      <c r="B250" t="s">
        <v>767</v>
      </c>
      <c r="C250" t="s">
        <v>809</v>
      </c>
      <c r="D250" t="s">
        <v>20</v>
      </c>
      <c r="E250">
        <v>6</v>
      </c>
      <c r="F250">
        <v>8</v>
      </c>
      <c r="G250">
        <v>793.99</v>
      </c>
      <c r="H250" s="2">
        <v>44939</v>
      </c>
      <c r="I250" t="s">
        <v>39</v>
      </c>
      <c r="J250" t="s">
        <v>1071</v>
      </c>
      <c r="K250" s="12" t="str">
        <f t="shared" si="13"/>
        <v>https://www.nnip.com/en-INT/professional/funds/detail/LU0121172307</v>
      </c>
      <c r="L250" s="3">
        <v>2.3E-2</v>
      </c>
      <c r="M250" s="1">
        <v>10266427.380000001</v>
      </c>
      <c r="N250" t="s">
        <v>39</v>
      </c>
      <c r="O250">
        <f t="shared" si="14"/>
        <v>1.05</v>
      </c>
      <c r="P250" s="1">
        <f t="shared" si="15"/>
        <v>9777549.8857142869</v>
      </c>
      <c r="Q250" s="2">
        <v>44939</v>
      </c>
      <c r="R250" s="8">
        <f t="shared" si="16"/>
        <v>224883.64737142858</v>
      </c>
    </row>
    <row r="251" spans="1:18" x14ac:dyDescent="0.3">
      <c r="A251" t="s">
        <v>313</v>
      </c>
      <c r="B251" t="s">
        <v>167</v>
      </c>
      <c r="C251" t="s">
        <v>159</v>
      </c>
      <c r="D251" t="s">
        <v>154</v>
      </c>
      <c r="E251">
        <v>4</v>
      </c>
      <c r="F251">
        <v>6</v>
      </c>
      <c r="G251" s="1">
        <v>7496.19</v>
      </c>
      <c r="H251" s="2">
        <v>44939</v>
      </c>
      <c r="I251" t="s">
        <v>39</v>
      </c>
      <c r="J251" t="s">
        <v>314</v>
      </c>
      <c r="K251" s="12" t="str">
        <f t="shared" si="13"/>
        <v>https://www.nnip.com/en-INT/professional/funds/detail/LU0370038837</v>
      </c>
      <c r="L251" s="3">
        <v>7.0999999999999995E-3</v>
      </c>
      <c r="M251" s="1">
        <v>32984910.699999999</v>
      </c>
      <c r="N251" t="s">
        <v>39</v>
      </c>
      <c r="O251">
        <f t="shared" si="14"/>
        <v>1.05</v>
      </c>
      <c r="P251" s="1">
        <f t="shared" si="15"/>
        <v>31414200.666666664</v>
      </c>
      <c r="Q251" s="2">
        <v>44939</v>
      </c>
      <c r="R251" s="8">
        <f t="shared" si="16"/>
        <v>223040.82473333331</v>
      </c>
    </row>
    <row r="252" spans="1:18" x14ac:dyDescent="0.3">
      <c r="A252" t="s">
        <v>322</v>
      </c>
      <c r="B252" t="s">
        <v>162</v>
      </c>
      <c r="C252" t="s">
        <v>159</v>
      </c>
      <c r="D252" t="s">
        <v>20</v>
      </c>
      <c r="E252">
        <v>6</v>
      </c>
      <c r="F252">
        <v>8</v>
      </c>
      <c r="G252" s="1">
        <v>7378.57</v>
      </c>
      <c r="H252" s="2">
        <v>44939</v>
      </c>
      <c r="I252" t="s">
        <v>39</v>
      </c>
      <c r="J252" t="s">
        <v>323</v>
      </c>
      <c r="K252" s="12" t="str">
        <f t="shared" si="13"/>
        <v>https://www.nnip.com/en-INT/professional/funds/detail/LU2016010964</v>
      </c>
      <c r="L252" s="3">
        <v>8.1000000000000013E-3</v>
      </c>
      <c r="M252" s="1">
        <v>28745909.390000001</v>
      </c>
      <c r="N252" t="s">
        <v>39</v>
      </c>
      <c r="O252">
        <f t="shared" si="14"/>
        <v>1.05</v>
      </c>
      <c r="P252" s="1">
        <f t="shared" si="15"/>
        <v>27377056.561904762</v>
      </c>
      <c r="Q252" s="2">
        <v>44939</v>
      </c>
      <c r="R252" s="8">
        <f t="shared" si="16"/>
        <v>221754.15815142859</v>
      </c>
    </row>
    <row r="253" spans="1:18" x14ac:dyDescent="0.3">
      <c r="A253" t="s">
        <v>1639</v>
      </c>
      <c r="B253" t="s">
        <v>153</v>
      </c>
      <c r="C253" t="s">
        <v>809</v>
      </c>
      <c r="D253" t="s">
        <v>154</v>
      </c>
      <c r="E253">
        <v>5</v>
      </c>
      <c r="F253">
        <v>6</v>
      </c>
      <c r="G253">
        <v>186.43</v>
      </c>
      <c r="H253" s="2">
        <v>44939</v>
      </c>
      <c r="I253" t="s">
        <v>39</v>
      </c>
      <c r="J253" t="s">
        <v>1250</v>
      </c>
      <c r="K253" s="12" t="str">
        <f t="shared" si="13"/>
        <v>https://www.nnip.com/en-INT/professional/funds/detail/LU0518135537</v>
      </c>
      <c r="L253" s="3">
        <v>1.6500000000000001E-2</v>
      </c>
      <c r="M253" s="1">
        <v>14031302.07</v>
      </c>
      <c r="N253" t="s">
        <v>39</v>
      </c>
      <c r="O253">
        <f t="shared" si="14"/>
        <v>1.05</v>
      </c>
      <c r="P253" s="1">
        <f t="shared" si="15"/>
        <v>13363144.828571428</v>
      </c>
      <c r="Q253" s="2">
        <v>44939</v>
      </c>
      <c r="R253" s="8">
        <f t="shared" si="16"/>
        <v>220491.88967142857</v>
      </c>
    </row>
    <row r="254" spans="1:18" x14ac:dyDescent="0.3">
      <c r="A254" t="s">
        <v>60</v>
      </c>
      <c r="B254" t="s">
        <v>61</v>
      </c>
      <c r="C254" t="s">
        <v>49</v>
      </c>
      <c r="D254" t="s">
        <v>20</v>
      </c>
      <c r="E254">
        <v>6</v>
      </c>
      <c r="F254">
        <v>6</v>
      </c>
      <c r="G254" s="1">
        <v>216113.95</v>
      </c>
      <c r="H254" s="2">
        <v>44939</v>
      </c>
      <c r="I254" t="s">
        <v>50</v>
      </c>
      <c r="J254" t="s">
        <v>62</v>
      </c>
      <c r="K254" s="12" t="str">
        <f t="shared" si="13"/>
        <v>https://www.nnip.com/en-INT/professional/funds/detail/LU1555147443</v>
      </c>
      <c r="L254" s="3">
        <v>7.0999999999999995E-3</v>
      </c>
      <c r="M254" s="1">
        <v>762717572.74000001</v>
      </c>
      <c r="N254" t="s">
        <v>50</v>
      </c>
      <c r="O254">
        <f t="shared" si="14"/>
        <v>24.74</v>
      </c>
      <c r="P254" s="1">
        <f t="shared" si="15"/>
        <v>30829327.919967666</v>
      </c>
      <c r="Q254" s="2">
        <v>44939</v>
      </c>
      <c r="R254" s="8">
        <f t="shared" si="16"/>
        <v>218888.22823177042</v>
      </c>
    </row>
    <row r="255" spans="1:18" x14ac:dyDescent="0.3">
      <c r="A255" t="s">
        <v>648</v>
      </c>
      <c r="B255" t="s">
        <v>613</v>
      </c>
      <c r="C255" t="s">
        <v>539</v>
      </c>
      <c r="D255" t="s">
        <v>14</v>
      </c>
      <c r="E255">
        <v>3</v>
      </c>
      <c r="F255">
        <v>9</v>
      </c>
      <c r="G255" s="1">
        <v>4599.92</v>
      </c>
      <c r="H255" s="2">
        <v>44939</v>
      </c>
      <c r="I255" t="s">
        <v>15</v>
      </c>
      <c r="J255" t="s">
        <v>245</v>
      </c>
      <c r="K255" s="12" t="str">
        <f t="shared" si="13"/>
        <v>https://www.nnip.com/en-INT/professional/funds/detail/LU1732802464</v>
      </c>
      <c r="L255" s="3">
        <v>2.7000000000000001E-3</v>
      </c>
      <c r="M255" s="1">
        <v>80733858.329999998</v>
      </c>
      <c r="N255" t="s">
        <v>15</v>
      </c>
      <c r="O255">
        <f t="shared" si="14"/>
        <v>1</v>
      </c>
      <c r="P255" s="1">
        <f t="shared" si="15"/>
        <v>80733858.329999998</v>
      </c>
      <c r="Q255" s="2">
        <v>44939</v>
      </c>
      <c r="R255" s="8">
        <f t="shared" si="16"/>
        <v>217981.417491</v>
      </c>
    </row>
    <row r="256" spans="1:18" x14ac:dyDescent="0.3">
      <c r="A256" t="s">
        <v>128</v>
      </c>
      <c r="B256" t="s">
        <v>129</v>
      </c>
      <c r="C256" t="s">
        <v>101</v>
      </c>
      <c r="D256" t="s">
        <v>20</v>
      </c>
      <c r="E256">
        <v>6</v>
      </c>
      <c r="F256">
        <v>8</v>
      </c>
      <c r="G256" s="1">
        <v>57971.11</v>
      </c>
      <c r="H256" s="2">
        <v>44939</v>
      </c>
      <c r="I256" t="s">
        <v>102</v>
      </c>
      <c r="J256" t="s">
        <v>130</v>
      </c>
      <c r="K256" s="12" t="str">
        <f t="shared" si="13"/>
        <v>https://www.nnip.com/en-INT/professional/funds/detail/LU0430558287</v>
      </c>
      <c r="L256" s="3">
        <v>8.3000000000000001E-3</v>
      </c>
      <c r="M256" s="1">
        <v>123104836.23999999</v>
      </c>
      <c r="N256" t="s">
        <v>102</v>
      </c>
      <c r="O256">
        <f t="shared" si="14"/>
        <v>4.6900000000000004</v>
      </c>
      <c r="P256" s="1">
        <f t="shared" si="15"/>
        <v>26248365.936034113</v>
      </c>
      <c r="Q256" s="2">
        <v>44939</v>
      </c>
      <c r="R256" s="8">
        <f t="shared" si="16"/>
        <v>217861.43726908314</v>
      </c>
    </row>
    <row r="257" spans="1:18" x14ac:dyDescent="0.3">
      <c r="A257" t="s">
        <v>1878</v>
      </c>
      <c r="B257" t="s">
        <v>1879</v>
      </c>
      <c r="C257" t="s">
        <v>893</v>
      </c>
      <c r="D257" t="s">
        <v>32</v>
      </c>
      <c r="E257">
        <v>5</v>
      </c>
      <c r="F257">
        <v>6</v>
      </c>
      <c r="G257">
        <v>51.07</v>
      </c>
      <c r="H257" s="2">
        <v>44939</v>
      </c>
      <c r="I257" t="s">
        <v>15</v>
      </c>
      <c r="J257" t="s">
        <v>1567</v>
      </c>
      <c r="K257" s="12" t="str">
        <f t="shared" si="13"/>
        <v>https://www.nnip.com/en-INT/professional/funds/detail/LU1766436684</v>
      </c>
      <c r="L257" s="3">
        <v>2.4E-2</v>
      </c>
      <c r="M257" s="1">
        <v>9018715.25</v>
      </c>
      <c r="N257" t="s">
        <v>15</v>
      </c>
      <c r="O257">
        <f t="shared" si="14"/>
        <v>1</v>
      </c>
      <c r="P257" s="1">
        <f t="shared" si="15"/>
        <v>9018715.25</v>
      </c>
      <c r="Q257" s="2">
        <v>44939</v>
      </c>
      <c r="R257" s="8">
        <f t="shared" si="16"/>
        <v>216449.166</v>
      </c>
    </row>
    <row r="258" spans="1:18" x14ac:dyDescent="0.3">
      <c r="A258" t="s">
        <v>629</v>
      </c>
      <c r="B258" t="s">
        <v>290</v>
      </c>
      <c r="C258" t="s">
        <v>630</v>
      </c>
      <c r="D258" t="s">
        <v>14</v>
      </c>
      <c r="E258">
        <v>3</v>
      </c>
      <c r="F258">
        <v>8</v>
      </c>
      <c r="G258" s="1">
        <v>4714.6899999999996</v>
      </c>
      <c r="H258" s="2">
        <v>44939</v>
      </c>
      <c r="I258" t="s">
        <v>39</v>
      </c>
      <c r="J258" t="s">
        <v>214</v>
      </c>
      <c r="K258" s="12" t="str">
        <f t="shared" ref="K258:K321" si="17">HYPERLINK(_xlfn.CONCAT($AB$2,A258))</f>
        <v>https://www.nnip.com/en-INT/professional/funds/detail/LU1919841459</v>
      </c>
      <c r="L258" s="3">
        <v>5.5000000000000005E-3</v>
      </c>
      <c r="M258" s="1">
        <v>41224227.189999998</v>
      </c>
      <c r="N258" t="s">
        <v>39</v>
      </c>
      <c r="O258">
        <f t="shared" ref="O258:O321" si="18">VLOOKUP(N258,$W$2:$X$17,2,FALSE)</f>
        <v>1.05</v>
      </c>
      <c r="P258" s="1">
        <f t="shared" ref="P258:P321" si="19">M258/O258</f>
        <v>39261168.752380945</v>
      </c>
      <c r="Q258" s="2">
        <v>44939</v>
      </c>
      <c r="R258" s="8">
        <f t="shared" ref="R258:R321" si="20">P258*L258</f>
        <v>215936.42813809522</v>
      </c>
    </row>
    <row r="259" spans="1:18" x14ac:dyDescent="0.3">
      <c r="A259" t="s">
        <v>255</v>
      </c>
      <c r="B259" t="s">
        <v>182</v>
      </c>
      <c r="C259" t="s">
        <v>226</v>
      </c>
      <c r="D259" t="s">
        <v>20</v>
      </c>
      <c r="E259">
        <v>5</v>
      </c>
      <c r="F259">
        <v>8</v>
      </c>
      <c r="G259" s="1">
        <v>10000.18</v>
      </c>
      <c r="H259" s="2">
        <v>44939</v>
      </c>
      <c r="I259" t="s">
        <v>39</v>
      </c>
      <c r="J259" t="s">
        <v>256</v>
      </c>
      <c r="K259" s="12" t="str">
        <f t="shared" si="17"/>
        <v>https://www.nnip.com/en-INT/professional/funds/detail/LU0119207487</v>
      </c>
      <c r="L259" s="3">
        <v>1.8000000000000002E-2</v>
      </c>
      <c r="M259" s="1">
        <v>12577688.109999999</v>
      </c>
      <c r="N259" t="s">
        <v>39</v>
      </c>
      <c r="O259">
        <f t="shared" si="18"/>
        <v>1.05</v>
      </c>
      <c r="P259" s="1">
        <f t="shared" si="19"/>
        <v>11978750.58095238</v>
      </c>
      <c r="Q259" s="2">
        <v>44939</v>
      </c>
      <c r="R259" s="8">
        <f t="shared" si="20"/>
        <v>215617.51045714287</v>
      </c>
    </row>
    <row r="260" spans="1:18" x14ac:dyDescent="0.3">
      <c r="A260" t="s">
        <v>682</v>
      </c>
      <c r="B260" t="s">
        <v>111</v>
      </c>
      <c r="C260" t="s">
        <v>683</v>
      </c>
      <c r="D260" t="s">
        <v>14</v>
      </c>
      <c r="E260">
        <v>4</v>
      </c>
      <c r="F260">
        <v>6</v>
      </c>
      <c r="G260" s="1">
        <v>4267.2</v>
      </c>
      <c r="H260" s="2">
        <v>44939</v>
      </c>
      <c r="I260" t="s">
        <v>39</v>
      </c>
      <c r="J260" t="s">
        <v>118</v>
      </c>
      <c r="K260" s="12" t="str">
        <f t="shared" si="17"/>
        <v>https://www.nnip.com/en-INT/professional/funds/detail/LU0890545089</v>
      </c>
      <c r="L260" s="3">
        <v>1.49E-2</v>
      </c>
      <c r="M260" s="1">
        <v>15094402.5</v>
      </c>
      <c r="N260" t="s">
        <v>39</v>
      </c>
      <c r="O260">
        <f t="shared" si="18"/>
        <v>1.05</v>
      </c>
      <c r="P260" s="1">
        <f t="shared" si="19"/>
        <v>14375621.428571427</v>
      </c>
      <c r="Q260" s="2">
        <v>44939</v>
      </c>
      <c r="R260" s="8">
        <f t="shared" si="20"/>
        <v>214196.75928571427</v>
      </c>
    </row>
    <row r="261" spans="1:18" x14ac:dyDescent="0.3">
      <c r="A261" t="s">
        <v>52</v>
      </c>
      <c r="B261" t="s">
        <v>53</v>
      </c>
      <c r="C261" t="s">
        <v>49</v>
      </c>
      <c r="D261" t="s">
        <v>20</v>
      </c>
      <c r="E261">
        <v>6</v>
      </c>
      <c r="F261">
        <v>9</v>
      </c>
      <c r="G261" s="1">
        <v>235664.16</v>
      </c>
      <c r="H261" s="2">
        <v>44939</v>
      </c>
      <c r="I261" t="s">
        <v>50</v>
      </c>
      <c r="J261" t="s">
        <v>51</v>
      </c>
      <c r="K261" s="12" t="str">
        <f t="shared" si="17"/>
        <v>https://www.nnip.com/en-INT/professional/funds/detail/LU1086911820</v>
      </c>
      <c r="L261" s="3">
        <v>8.3000000000000001E-3</v>
      </c>
      <c r="M261" s="1">
        <v>635811311.15999997</v>
      </c>
      <c r="N261" t="s">
        <v>50</v>
      </c>
      <c r="O261">
        <f t="shared" si="18"/>
        <v>24.74</v>
      </c>
      <c r="P261" s="1">
        <f t="shared" si="19"/>
        <v>25699729.634599838</v>
      </c>
      <c r="Q261" s="2">
        <v>44939</v>
      </c>
      <c r="R261" s="8">
        <f t="shared" si="20"/>
        <v>213307.75596717867</v>
      </c>
    </row>
    <row r="262" spans="1:18" x14ac:dyDescent="0.3">
      <c r="A262" t="s">
        <v>1781</v>
      </c>
      <c r="B262" t="s">
        <v>71</v>
      </c>
      <c r="C262" t="s">
        <v>788</v>
      </c>
      <c r="D262" t="s">
        <v>20</v>
      </c>
      <c r="E262">
        <v>6</v>
      </c>
      <c r="F262">
        <v>8</v>
      </c>
      <c r="G262">
        <v>95.35</v>
      </c>
      <c r="H262" s="2">
        <v>44939</v>
      </c>
      <c r="I262" t="s">
        <v>39</v>
      </c>
      <c r="J262" t="s">
        <v>1782</v>
      </c>
      <c r="K262" s="12" t="str">
        <f t="shared" si="17"/>
        <v>https://www.nnip.com/en-INT/professional/funds/detail/LU0430557719</v>
      </c>
      <c r="L262" s="3">
        <v>1.9E-2</v>
      </c>
      <c r="M262" s="1">
        <v>11736871.449999999</v>
      </c>
      <c r="N262" t="s">
        <v>39</v>
      </c>
      <c r="O262">
        <f t="shared" si="18"/>
        <v>1.05</v>
      </c>
      <c r="P262" s="1">
        <f t="shared" si="19"/>
        <v>11177972.809523808</v>
      </c>
      <c r="Q262" s="2">
        <v>44939</v>
      </c>
      <c r="R262" s="8">
        <f t="shared" si="20"/>
        <v>212381.48338095236</v>
      </c>
    </row>
    <row r="263" spans="1:18" x14ac:dyDescent="0.3">
      <c r="A263" t="s">
        <v>627</v>
      </c>
      <c r="B263" t="s">
        <v>94</v>
      </c>
      <c r="C263" t="s">
        <v>13</v>
      </c>
      <c r="D263" t="s">
        <v>14</v>
      </c>
      <c r="E263">
        <v>4</v>
      </c>
      <c r="F263">
        <v>8</v>
      </c>
      <c r="G263" s="1">
        <v>4732.6000000000004</v>
      </c>
      <c r="H263" s="2">
        <v>44939</v>
      </c>
      <c r="I263" t="s">
        <v>15</v>
      </c>
      <c r="J263" t="s">
        <v>268</v>
      </c>
      <c r="K263" s="12" t="str">
        <f t="shared" si="17"/>
        <v>https://www.nnip.com/en-INT/professional/funds/detail/LU2391394009</v>
      </c>
      <c r="L263" s="3">
        <v>2.9999999999999997E-4</v>
      </c>
      <c r="M263" s="1">
        <v>707104142.36000001</v>
      </c>
      <c r="N263" t="s">
        <v>15</v>
      </c>
      <c r="O263">
        <f t="shared" si="18"/>
        <v>1</v>
      </c>
      <c r="P263" s="1">
        <f t="shared" si="19"/>
        <v>707104142.36000001</v>
      </c>
      <c r="Q263" s="2">
        <v>44939</v>
      </c>
      <c r="R263" s="8">
        <f t="shared" si="20"/>
        <v>212131.24270799998</v>
      </c>
    </row>
    <row r="264" spans="1:18" x14ac:dyDescent="0.3">
      <c r="A264" t="s">
        <v>1096</v>
      </c>
      <c r="B264" t="s">
        <v>97</v>
      </c>
      <c r="C264" t="s">
        <v>1097</v>
      </c>
      <c r="D264" t="s">
        <v>14</v>
      </c>
      <c r="E264">
        <v>4</v>
      </c>
      <c r="F264">
        <v>8</v>
      </c>
      <c r="G264">
        <v>702.73</v>
      </c>
      <c r="H264" s="2">
        <v>44939</v>
      </c>
      <c r="I264" t="s">
        <v>15</v>
      </c>
      <c r="J264" t="s">
        <v>268</v>
      </c>
      <c r="K264" s="12" t="str">
        <f t="shared" si="17"/>
        <v>https://www.nnip.com/en-INT/professional/funds/detail/LU0800560442</v>
      </c>
      <c r="L264" s="3">
        <v>9.300000000000001E-3</v>
      </c>
      <c r="M264" s="1">
        <v>22628622.140000001</v>
      </c>
      <c r="N264" t="s">
        <v>15</v>
      </c>
      <c r="O264">
        <f t="shared" si="18"/>
        <v>1</v>
      </c>
      <c r="P264" s="1">
        <f t="shared" si="19"/>
        <v>22628622.140000001</v>
      </c>
      <c r="Q264" s="2">
        <v>44939</v>
      </c>
      <c r="R264" s="8">
        <f t="shared" si="20"/>
        <v>210446.18590200003</v>
      </c>
    </row>
    <row r="265" spans="1:18" x14ac:dyDescent="0.3">
      <c r="A265" t="s">
        <v>408</v>
      </c>
      <c r="B265" t="s">
        <v>409</v>
      </c>
      <c r="C265" t="s">
        <v>410</v>
      </c>
      <c r="D265" t="s">
        <v>14</v>
      </c>
      <c r="E265">
        <v>4</v>
      </c>
      <c r="F265">
        <v>8</v>
      </c>
      <c r="G265" s="1">
        <v>6056.2</v>
      </c>
      <c r="H265" s="2">
        <v>44939</v>
      </c>
      <c r="I265" t="s">
        <v>15</v>
      </c>
      <c r="J265" t="s">
        <v>411</v>
      </c>
      <c r="K265" s="12" t="str">
        <f t="shared" si="17"/>
        <v>https://www.nnip.com/en-INT/professional/funds/detail/LU0555024719</v>
      </c>
      <c r="L265" s="3">
        <v>5.1000000000000004E-3</v>
      </c>
      <c r="M265" s="1">
        <v>41210277.25</v>
      </c>
      <c r="N265" t="s">
        <v>15</v>
      </c>
      <c r="O265">
        <f t="shared" si="18"/>
        <v>1</v>
      </c>
      <c r="P265" s="1">
        <f t="shared" si="19"/>
        <v>41210277.25</v>
      </c>
      <c r="Q265" s="2">
        <v>44939</v>
      </c>
      <c r="R265" s="8">
        <f t="shared" si="20"/>
        <v>210172.413975</v>
      </c>
    </row>
    <row r="266" spans="1:18" x14ac:dyDescent="0.3">
      <c r="A266" t="s">
        <v>582</v>
      </c>
      <c r="B266" t="s">
        <v>302</v>
      </c>
      <c r="C266" t="s">
        <v>23</v>
      </c>
      <c r="D266" t="s">
        <v>14</v>
      </c>
      <c r="E266">
        <v>3</v>
      </c>
      <c r="F266">
        <v>9</v>
      </c>
      <c r="G266" s="1">
        <v>4960.8999999999996</v>
      </c>
      <c r="H266" s="2">
        <v>44939</v>
      </c>
      <c r="I266" t="s">
        <v>15</v>
      </c>
      <c r="J266" t="s">
        <v>127</v>
      </c>
      <c r="K266" s="12" t="str">
        <f t="shared" si="17"/>
        <v>https://www.nnip.com/en-INT/professional/funds/detail/LU2508679052</v>
      </c>
      <c r="L266" s="3">
        <v>2E-3</v>
      </c>
      <c r="M266" s="1">
        <v>104468492.56</v>
      </c>
      <c r="N266" t="s">
        <v>15</v>
      </c>
      <c r="O266">
        <f t="shared" si="18"/>
        <v>1</v>
      </c>
      <c r="P266" s="1">
        <f t="shared" si="19"/>
        <v>104468492.56</v>
      </c>
      <c r="Q266" s="2">
        <v>44939</v>
      </c>
      <c r="R266" s="8">
        <f t="shared" si="20"/>
        <v>208936.98512</v>
      </c>
    </row>
    <row r="267" spans="1:18" x14ac:dyDescent="0.3">
      <c r="A267" t="s">
        <v>1098</v>
      </c>
      <c r="B267" t="s">
        <v>97</v>
      </c>
      <c r="C267" t="s">
        <v>1099</v>
      </c>
      <c r="D267" t="s">
        <v>14</v>
      </c>
      <c r="E267">
        <v>4</v>
      </c>
      <c r="F267">
        <v>8</v>
      </c>
      <c r="G267">
        <v>702.29</v>
      </c>
      <c r="H267" s="2">
        <v>44939</v>
      </c>
      <c r="I267" t="s">
        <v>15</v>
      </c>
      <c r="J267" t="s">
        <v>1100</v>
      </c>
      <c r="K267" s="12" t="str">
        <f t="shared" si="17"/>
        <v>https://www.nnip.com/en-INT/professional/funds/detail/LU0555020212</v>
      </c>
      <c r="L267" s="3">
        <v>1.5300000000000001E-2</v>
      </c>
      <c r="M267" s="1">
        <v>13568242.1</v>
      </c>
      <c r="N267" t="s">
        <v>15</v>
      </c>
      <c r="O267">
        <f t="shared" si="18"/>
        <v>1</v>
      </c>
      <c r="P267" s="1">
        <f t="shared" si="19"/>
        <v>13568242.1</v>
      </c>
      <c r="Q267" s="2">
        <v>44939</v>
      </c>
      <c r="R267" s="8">
        <f t="shared" si="20"/>
        <v>207594.10413000002</v>
      </c>
    </row>
    <row r="268" spans="1:18" x14ac:dyDescent="0.3">
      <c r="A268" t="s">
        <v>982</v>
      </c>
      <c r="B268" t="s">
        <v>983</v>
      </c>
      <c r="C268" t="s">
        <v>917</v>
      </c>
      <c r="D268" t="s">
        <v>32</v>
      </c>
      <c r="E268">
        <v>3</v>
      </c>
      <c r="F268">
        <v>8</v>
      </c>
      <c r="G268" s="1">
        <v>1104.96</v>
      </c>
      <c r="H268" s="2">
        <v>44939</v>
      </c>
      <c r="I268" t="s">
        <v>134</v>
      </c>
      <c r="J268" t="s">
        <v>135</v>
      </c>
      <c r="K268" s="12" t="str">
        <f t="shared" si="17"/>
        <v>https://www.nnip.com/en-INT/professional/funds/detail/LU1505915972</v>
      </c>
      <c r="L268" s="3">
        <v>1.77E-2</v>
      </c>
      <c r="M268" s="1">
        <v>58033136.100000001</v>
      </c>
      <c r="N268" t="s">
        <v>134</v>
      </c>
      <c r="O268">
        <f t="shared" si="18"/>
        <v>4.95</v>
      </c>
      <c r="P268" s="1">
        <f t="shared" si="19"/>
        <v>11723865.878787879</v>
      </c>
      <c r="Q268" s="2">
        <v>44939</v>
      </c>
      <c r="R268" s="8">
        <f t="shared" si="20"/>
        <v>207512.42605454547</v>
      </c>
    </row>
    <row r="269" spans="1:18" x14ac:dyDescent="0.3">
      <c r="A269" t="s">
        <v>292</v>
      </c>
      <c r="B269" t="s">
        <v>85</v>
      </c>
      <c r="C269" t="s">
        <v>115</v>
      </c>
      <c r="D269" t="s">
        <v>20</v>
      </c>
      <c r="E269">
        <v>6</v>
      </c>
      <c r="F269">
        <v>6</v>
      </c>
      <c r="G269" s="1">
        <v>8266.0400000000009</v>
      </c>
      <c r="H269" s="2">
        <v>44939</v>
      </c>
      <c r="I269" t="s">
        <v>15</v>
      </c>
      <c r="J269" t="s">
        <v>293</v>
      </c>
      <c r="K269" s="12" t="str">
        <f t="shared" si="17"/>
        <v>https://www.nnip.com/en-INT/professional/funds/detail/LU1074963353</v>
      </c>
      <c r="L269" s="3">
        <v>8.6E-3</v>
      </c>
      <c r="M269" s="1">
        <v>23861928.859999999</v>
      </c>
      <c r="N269" t="s">
        <v>15</v>
      </c>
      <c r="O269">
        <f t="shared" si="18"/>
        <v>1</v>
      </c>
      <c r="P269" s="1">
        <f t="shared" si="19"/>
        <v>23861928.859999999</v>
      </c>
      <c r="Q269" s="2">
        <v>44939</v>
      </c>
      <c r="R269" s="8">
        <f t="shared" si="20"/>
        <v>205212.588196</v>
      </c>
    </row>
    <row r="270" spans="1:18" x14ac:dyDescent="0.3">
      <c r="A270" t="s">
        <v>1858</v>
      </c>
      <c r="B270" t="s">
        <v>1859</v>
      </c>
      <c r="C270" t="s">
        <v>893</v>
      </c>
      <c r="D270" t="s">
        <v>14</v>
      </c>
      <c r="E270">
        <v>4</v>
      </c>
      <c r="F270">
        <v>8</v>
      </c>
      <c r="G270">
        <v>56.32</v>
      </c>
      <c r="H270" s="2">
        <v>44939</v>
      </c>
      <c r="I270" t="s">
        <v>15</v>
      </c>
      <c r="J270" t="s">
        <v>1567</v>
      </c>
      <c r="K270" s="12" t="str">
        <f t="shared" si="17"/>
        <v>https://www.nnip.com/en-INT/professional/funds/detail/LU1766436767</v>
      </c>
      <c r="L270" s="3">
        <v>1.9E-2</v>
      </c>
      <c r="M270" s="1">
        <v>10794239.859999999</v>
      </c>
      <c r="N270" t="s">
        <v>15</v>
      </c>
      <c r="O270">
        <f t="shared" si="18"/>
        <v>1</v>
      </c>
      <c r="P270" s="1">
        <f t="shared" si="19"/>
        <v>10794239.859999999</v>
      </c>
      <c r="Q270" s="2">
        <v>44939</v>
      </c>
      <c r="R270" s="8">
        <f t="shared" si="20"/>
        <v>205090.55733999997</v>
      </c>
    </row>
    <row r="271" spans="1:18" x14ac:dyDescent="0.3">
      <c r="A271" t="s">
        <v>659</v>
      </c>
      <c r="B271" t="s">
        <v>613</v>
      </c>
      <c r="C271" t="s">
        <v>360</v>
      </c>
      <c r="D271" t="s">
        <v>14</v>
      </c>
      <c r="E271">
        <v>3</v>
      </c>
      <c r="F271">
        <v>9</v>
      </c>
      <c r="G271" s="1">
        <v>4532.8599999999997</v>
      </c>
      <c r="H271" s="2">
        <v>44939</v>
      </c>
      <c r="I271" t="s">
        <v>15</v>
      </c>
      <c r="J271" t="s">
        <v>245</v>
      </c>
      <c r="K271" s="12" t="str">
        <f t="shared" si="17"/>
        <v>https://www.nnip.com/en-INT/professional/funds/detail/LU1365053351</v>
      </c>
      <c r="L271" s="3">
        <v>1.2999999999999999E-3</v>
      </c>
      <c r="M271" s="1">
        <v>156500534.58000001</v>
      </c>
      <c r="N271" t="s">
        <v>15</v>
      </c>
      <c r="O271">
        <f t="shared" si="18"/>
        <v>1</v>
      </c>
      <c r="P271" s="1">
        <f t="shared" si="19"/>
        <v>156500534.58000001</v>
      </c>
      <c r="Q271" s="2">
        <v>44939</v>
      </c>
      <c r="R271" s="8">
        <f t="shared" si="20"/>
        <v>203450.69495400001</v>
      </c>
    </row>
    <row r="272" spans="1:18" x14ac:dyDescent="0.3">
      <c r="A272" t="s">
        <v>1440</v>
      </c>
      <c r="B272" t="s">
        <v>767</v>
      </c>
      <c r="C272" t="s">
        <v>1047</v>
      </c>
      <c r="D272" t="s">
        <v>20</v>
      </c>
      <c r="E272">
        <v>6</v>
      </c>
      <c r="F272">
        <v>8</v>
      </c>
      <c r="G272">
        <v>267.62</v>
      </c>
      <c r="H272" s="2">
        <v>44939</v>
      </c>
      <c r="I272" t="s">
        <v>15</v>
      </c>
      <c r="J272" t="s">
        <v>1441</v>
      </c>
      <c r="K272" s="12" t="str">
        <f t="shared" si="17"/>
        <v>https://www.nnip.com/en-INT/professional/funds/detail/LU0546911651</v>
      </c>
      <c r="L272" s="3">
        <v>1.8200000000000001E-2</v>
      </c>
      <c r="M272" s="1">
        <v>11124965.84</v>
      </c>
      <c r="N272" t="s">
        <v>15</v>
      </c>
      <c r="O272">
        <f t="shared" si="18"/>
        <v>1</v>
      </c>
      <c r="P272" s="1">
        <f t="shared" si="19"/>
        <v>11124965.84</v>
      </c>
      <c r="Q272" s="2">
        <v>44939</v>
      </c>
      <c r="R272" s="8">
        <f t="shared" si="20"/>
        <v>202474.37828800001</v>
      </c>
    </row>
    <row r="273" spans="1:18" x14ac:dyDescent="0.3">
      <c r="A273" t="s">
        <v>724</v>
      </c>
      <c r="B273" t="s">
        <v>94</v>
      </c>
      <c r="C273" t="s">
        <v>725</v>
      </c>
      <c r="D273" t="s">
        <v>14</v>
      </c>
      <c r="E273">
        <v>4</v>
      </c>
      <c r="F273">
        <v>8</v>
      </c>
      <c r="G273" s="1">
        <v>3969.47</v>
      </c>
      <c r="H273" s="2">
        <v>44939</v>
      </c>
      <c r="I273" t="s">
        <v>15</v>
      </c>
      <c r="J273" t="s">
        <v>726</v>
      </c>
      <c r="K273" s="12" t="str">
        <f t="shared" si="17"/>
        <v>https://www.nnip.com/en-INT/professional/funds/detail/LU0870668513</v>
      </c>
      <c r="L273" s="3">
        <v>1.1999999999999999E-3</v>
      </c>
      <c r="M273" s="1">
        <v>168593836.19999999</v>
      </c>
      <c r="N273" t="s">
        <v>15</v>
      </c>
      <c r="O273">
        <f t="shared" si="18"/>
        <v>1</v>
      </c>
      <c r="P273" s="1">
        <f t="shared" si="19"/>
        <v>168593836.19999999</v>
      </c>
      <c r="Q273" s="2">
        <v>44939</v>
      </c>
      <c r="R273" s="8">
        <f t="shared" si="20"/>
        <v>202312.60343999998</v>
      </c>
    </row>
    <row r="274" spans="1:18" x14ac:dyDescent="0.3">
      <c r="A274" t="s">
        <v>1760</v>
      </c>
      <c r="B274" t="s">
        <v>926</v>
      </c>
      <c r="C274" t="s">
        <v>602</v>
      </c>
      <c r="D274" t="s">
        <v>20</v>
      </c>
      <c r="E274">
        <v>6</v>
      </c>
      <c r="F274">
        <v>8</v>
      </c>
      <c r="G274">
        <v>105.66</v>
      </c>
      <c r="H274" s="2">
        <v>44939</v>
      </c>
      <c r="I274" t="s">
        <v>15</v>
      </c>
      <c r="J274" t="s">
        <v>1294</v>
      </c>
      <c r="K274" s="12" t="str">
        <f t="shared" si="17"/>
        <v>https://www.nnip.com/en-INT/professional/funds/detail/LU0228636220</v>
      </c>
      <c r="L274" s="3">
        <v>1.8000000000000002E-2</v>
      </c>
      <c r="M274" s="1">
        <v>11178898.609999999</v>
      </c>
      <c r="N274" t="s">
        <v>15</v>
      </c>
      <c r="O274">
        <f t="shared" si="18"/>
        <v>1</v>
      </c>
      <c r="P274" s="1">
        <f t="shared" si="19"/>
        <v>11178898.609999999</v>
      </c>
      <c r="Q274" s="2">
        <v>44939</v>
      </c>
      <c r="R274" s="8">
        <f t="shared" si="20"/>
        <v>201220.17498000001</v>
      </c>
    </row>
    <row r="275" spans="1:18" x14ac:dyDescent="0.3">
      <c r="A275" t="s">
        <v>1177</v>
      </c>
      <c r="B275" t="s">
        <v>94</v>
      </c>
      <c r="C275" t="s">
        <v>1178</v>
      </c>
      <c r="D275" t="s">
        <v>14</v>
      </c>
      <c r="E275">
        <v>4</v>
      </c>
      <c r="F275">
        <v>8</v>
      </c>
      <c r="G275">
        <v>474.57</v>
      </c>
      <c r="H275" s="2">
        <v>44939</v>
      </c>
      <c r="I275" t="s">
        <v>15</v>
      </c>
      <c r="J275" t="s">
        <v>1179</v>
      </c>
      <c r="K275" s="12" t="str">
        <f t="shared" si="17"/>
        <v>https://www.nnip.com/en-INT/professional/funds/detail/LU0548664886</v>
      </c>
      <c r="L275" s="3">
        <v>1.8200000000000001E-2</v>
      </c>
      <c r="M275" s="1">
        <v>11054997.35</v>
      </c>
      <c r="N275" t="s">
        <v>15</v>
      </c>
      <c r="O275">
        <f t="shared" si="18"/>
        <v>1</v>
      </c>
      <c r="P275" s="1">
        <f t="shared" si="19"/>
        <v>11054997.35</v>
      </c>
      <c r="Q275" s="2">
        <v>44939</v>
      </c>
      <c r="R275" s="8">
        <f t="shared" si="20"/>
        <v>201200.95177000001</v>
      </c>
    </row>
    <row r="276" spans="1:18" x14ac:dyDescent="0.3">
      <c r="A276" t="s">
        <v>1543</v>
      </c>
      <c r="B276" t="s">
        <v>105</v>
      </c>
      <c r="C276" t="s">
        <v>1210</v>
      </c>
      <c r="D276" t="s">
        <v>20</v>
      </c>
      <c r="E276">
        <v>7</v>
      </c>
      <c r="F276">
        <v>8</v>
      </c>
      <c r="G276">
        <v>231.27</v>
      </c>
      <c r="H276" s="2">
        <v>44939</v>
      </c>
      <c r="I276" t="s">
        <v>39</v>
      </c>
      <c r="J276" t="s">
        <v>1544</v>
      </c>
      <c r="K276" s="12" t="str">
        <f t="shared" si="17"/>
        <v>https://www.nnip.com/en-INT/professional/funds/detail/LU0756535497</v>
      </c>
      <c r="L276" s="3">
        <v>3.3000000000000002E-2</v>
      </c>
      <c r="M276" s="1">
        <v>6340580.79</v>
      </c>
      <c r="N276" t="s">
        <v>39</v>
      </c>
      <c r="O276">
        <f t="shared" si="18"/>
        <v>1.05</v>
      </c>
      <c r="P276" s="1">
        <f t="shared" si="19"/>
        <v>6038648.3714285716</v>
      </c>
      <c r="Q276" s="2">
        <v>44939</v>
      </c>
      <c r="R276" s="8">
        <f t="shared" si="20"/>
        <v>199275.39625714289</v>
      </c>
    </row>
    <row r="277" spans="1:18" x14ac:dyDescent="0.3">
      <c r="A277" t="s">
        <v>179</v>
      </c>
      <c r="B277" t="s">
        <v>61</v>
      </c>
      <c r="C277" t="s">
        <v>163</v>
      </c>
      <c r="D277" t="s">
        <v>20</v>
      </c>
      <c r="E277">
        <v>6</v>
      </c>
      <c r="F277">
        <v>6</v>
      </c>
      <c r="G277" s="1">
        <v>22259.9</v>
      </c>
      <c r="H277" s="2">
        <v>44939</v>
      </c>
      <c r="I277" t="s">
        <v>50</v>
      </c>
      <c r="J277" t="s">
        <v>180</v>
      </c>
      <c r="K277" s="12" t="str">
        <f t="shared" si="17"/>
        <v>https://www.nnip.com/en-INT/professional/funds/detail/LU0405488825</v>
      </c>
      <c r="L277" s="3">
        <v>2.12E-2</v>
      </c>
      <c r="M277" s="1">
        <v>231638055.53</v>
      </c>
      <c r="N277" t="s">
        <v>50</v>
      </c>
      <c r="O277">
        <f t="shared" si="18"/>
        <v>24.74</v>
      </c>
      <c r="P277" s="1">
        <f t="shared" si="19"/>
        <v>9362896.3431689572</v>
      </c>
      <c r="Q277" s="2">
        <v>44939</v>
      </c>
      <c r="R277" s="8">
        <f t="shared" si="20"/>
        <v>198493.40247518188</v>
      </c>
    </row>
    <row r="278" spans="1:18" x14ac:dyDescent="0.3">
      <c r="A278" t="s">
        <v>1916</v>
      </c>
      <c r="B278" t="s">
        <v>238</v>
      </c>
      <c r="C278" t="s">
        <v>1012</v>
      </c>
      <c r="D278" t="s">
        <v>20</v>
      </c>
      <c r="E278">
        <v>6</v>
      </c>
      <c r="F278">
        <v>6</v>
      </c>
      <c r="G278">
        <v>35.869999999999997</v>
      </c>
      <c r="H278" s="2">
        <v>44939</v>
      </c>
      <c r="I278" t="s">
        <v>15</v>
      </c>
      <c r="J278" t="s">
        <v>455</v>
      </c>
      <c r="K278" s="12" t="str">
        <f t="shared" si="17"/>
        <v>https://www.nnip.com/en-INT/professional/funds/detail/LU0800559352</v>
      </c>
      <c r="L278" s="3">
        <v>1.0500000000000001E-2</v>
      </c>
      <c r="M278" s="1">
        <v>18900384.859999999</v>
      </c>
      <c r="N278" t="s">
        <v>15</v>
      </c>
      <c r="O278">
        <f t="shared" si="18"/>
        <v>1</v>
      </c>
      <c r="P278" s="1">
        <f t="shared" si="19"/>
        <v>18900384.859999999</v>
      </c>
      <c r="Q278" s="2">
        <v>44939</v>
      </c>
      <c r="R278" s="8">
        <f t="shared" si="20"/>
        <v>198454.04102999999</v>
      </c>
    </row>
    <row r="279" spans="1:18" x14ac:dyDescent="0.3">
      <c r="A279" t="s">
        <v>1354</v>
      </c>
      <c r="B279" t="s">
        <v>167</v>
      </c>
      <c r="C279" t="s">
        <v>676</v>
      </c>
      <c r="D279" t="s">
        <v>154</v>
      </c>
      <c r="E279">
        <v>4</v>
      </c>
      <c r="F279">
        <v>6</v>
      </c>
      <c r="G279">
        <v>308.14</v>
      </c>
      <c r="H279" s="2">
        <v>44939</v>
      </c>
      <c r="I279" t="s">
        <v>15</v>
      </c>
      <c r="J279" t="s">
        <v>1355</v>
      </c>
      <c r="K279" s="12" t="str">
        <f t="shared" si="17"/>
        <v>https://www.nnip.com/en-INT/professional/funds/detail/LU0398684661</v>
      </c>
      <c r="L279" s="3">
        <v>1.37E-2</v>
      </c>
      <c r="M279" s="1">
        <v>14415388.93</v>
      </c>
      <c r="N279" t="s">
        <v>15</v>
      </c>
      <c r="O279">
        <f t="shared" si="18"/>
        <v>1</v>
      </c>
      <c r="P279" s="1">
        <f t="shared" si="19"/>
        <v>14415388.93</v>
      </c>
      <c r="Q279" s="2">
        <v>44939</v>
      </c>
      <c r="R279" s="8">
        <f t="shared" si="20"/>
        <v>197490.82834100001</v>
      </c>
    </row>
    <row r="280" spans="1:18" x14ac:dyDescent="0.3">
      <c r="A280" t="s">
        <v>1927</v>
      </c>
      <c r="B280" t="s">
        <v>1928</v>
      </c>
      <c r="C280" t="s">
        <v>1929</v>
      </c>
      <c r="D280" t="s">
        <v>20</v>
      </c>
      <c r="F280">
        <v>8</v>
      </c>
      <c r="G280">
        <v>27.97</v>
      </c>
      <c r="H280" s="2">
        <v>44938</v>
      </c>
      <c r="I280" t="s">
        <v>15</v>
      </c>
      <c r="J280" t="s">
        <v>576</v>
      </c>
      <c r="K280" s="12" t="str">
        <f t="shared" si="17"/>
        <v>https://www.nnip.com/en-INT/professional/funds/detail/NL0015000RM8</v>
      </c>
      <c r="L280" s="3">
        <v>6.0000000000000001E-3</v>
      </c>
      <c r="M280" s="1">
        <v>32895363.859999999</v>
      </c>
      <c r="N280" t="s">
        <v>15</v>
      </c>
      <c r="O280">
        <f t="shared" si="18"/>
        <v>1</v>
      </c>
      <c r="P280" s="1">
        <f t="shared" si="19"/>
        <v>32895363.859999999</v>
      </c>
      <c r="Q280" s="2">
        <v>44939</v>
      </c>
      <c r="R280" s="8">
        <f t="shared" si="20"/>
        <v>197372.18316000002</v>
      </c>
    </row>
    <row r="281" spans="1:18" x14ac:dyDescent="0.3">
      <c r="A281" t="s">
        <v>644</v>
      </c>
      <c r="B281" t="s">
        <v>108</v>
      </c>
      <c r="C281" t="s">
        <v>645</v>
      </c>
      <c r="D281" t="s">
        <v>20</v>
      </c>
      <c r="E281">
        <v>6</v>
      </c>
      <c r="F281">
        <v>8</v>
      </c>
      <c r="G281" s="1">
        <v>4607.87</v>
      </c>
      <c r="H281" s="2">
        <v>44939</v>
      </c>
      <c r="I281" t="s">
        <v>646</v>
      </c>
      <c r="J281" t="s">
        <v>647</v>
      </c>
      <c r="K281" s="12" t="str">
        <f t="shared" si="17"/>
        <v>https://www.nnip.com/en-INT/professional/funds/detail/LU0976923606</v>
      </c>
      <c r="L281" s="3">
        <v>2.3199999999999998E-2</v>
      </c>
      <c r="M281" s="1">
        <v>157421976.31999999</v>
      </c>
      <c r="N281" t="s">
        <v>646</v>
      </c>
      <c r="O281">
        <f t="shared" si="18"/>
        <v>18.54</v>
      </c>
      <c r="P281" s="1">
        <f t="shared" si="19"/>
        <v>8490937.2340884581</v>
      </c>
      <c r="Q281" s="2">
        <v>44939</v>
      </c>
      <c r="R281" s="8">
        <f t="shared" si="20"/>
        <v>196989.74383085221</v>
      </c>
    </row>
    <row r="282" spans="1:18" x14ac:dyDescent="0.3">
      <c r="A282" t="s">
        <v>668</v>
      </c>
      <c r="B282" t="s">
        <v>526</v>
      </c>
      <c r="C282" t="s">
        <v>341</v>
      </c>
      <c r="D282" t="s">
        <v>14</v>
      </c>
      <c r="E282">
        <v>3</v>
      </c>
      <c r="F282">
        <v>9</v>
      </c>
      <c r="G282" s="1">
        <v>4346.47</v>
      </c>
      <c r="H282" s="2">
        <v>44939</v>
      </c>
      <c r="I282" t="s">
        <v>15</v>
      </c>
      <c r="J282" t="s">
        <v>669</v>
      </c>
      <c r="K282" s="12" t="str">
        <f t="shared" si="17"/>
        <v>https://www.nnip.com/en-INT/professional/funds/detail/LU2102358251</v>
      </c>
      <c r="L282" s="3">
        <v>3.3E-3</v>
      </c>
      <c r="M282" s="1">
        <v>59497217.369999997</v>
      </c>
      <c r="N282" t="s">
        <v>15</v>
      </c>
      <c r="O282">
        <f t="shared" si="18"/>
        <v>1</v>
      </c>
      <c r="P282" s="1">
        <f t="shared" si="19"/>
        <v>59497217.369999997</v>
      </c>
      <c r="Q282" s="2">
        <v>44939</v>
      </c>
      <c r="R282" s="8">
        <f t="shared" si="20"/>
        <v>196340.81732099998</v>
      </c>
    </row>
    <row r="283" spans="1:18" x14ac:dyDescent="0.3">
      <c r="A283" t="s">
        <v>231</v>
      </c>
      <c r="B283" t="s">
        <v>232</v>
      </c>
      <c r="C283" t="s">
        <v>115</v>
      </c>
      <c r="D283" t="s">
        <v>20</v>
      </c>
      <c r="E283">
        <v>6</v>
      </c>
      <c r="F283">
        <v>9</v>
      </c>
      <c r="G283" s="1">
        <v>11848.53</v>
      </c>
      <c r="H283" s="2">
        <v>44939</v>
      </c>
      <c r="I283" t="s">
        <v>15</v>
      </c>
      <c r="J283" t="s">
        <v>233</v>
      </c>
      <c r="K283" s="12" t="str">
        <f t="shared" si="17"/>
        <v>https://www.nnip.com/en-INT/professional/funds/detail/LU0341736139</v>
      </c>
      <c r="L283" s="3">
        <v>8.1000000000000013E-3</v>
      </c>
      <c r="M283" s="1">
        <v>24028935.75</v>
      </c>
      <c r="N283" t="s">
        <v>15</v>
      </c>
      <c r="O283">
        <f t="shared" si="18"/>
        <v>1</v>
      </c>
      <c r="P283" s="1">
        <f t="shared" si="19"/>
        <v>24028935.75</v>
      </c>
      <c r="Q283" s="2">
        <v>44939</v>
      </c>
      <c r="R283" s="8">
        <f t="shared" si="20"/>
        <v>194634.37957500003</v>
      </c>
    </row>
    <row r="284" spans="1:18" x14ac:dyDescent="0.3">
      <c r="A284" t="s">
        <v>1425</v>
      </c>
      <c r="B284" t="s">
        <v>270</v>
      </c>
      <c r="C284" t="s">
        <v>1426</v>
      </c>
      <c r="D284" t="s">
        <v>20</v>
      </c>
      <c r="E284">
        <v>6</v>
      </c>
      <c r="F284">
        <v>8</v>
      </c>
      <c r="G284">
        <v>271.45</v>
      </c>
      <c r="H284" s="2">
        <v>44939</v>
      </c>
      <c r="I284" t="s">
        <v>15</v>
      </c>
      <c r="J284" t="s">
        <v>647</v>
      </c>
      <c r="K284" s="12" t="str">
        <f t="shared" si="17"/>
        <v>https://www.nnip.com/en-INT/professional/funds/detail/LU1028812060</v>
      </c>
      <c r="L284" s="3">
        <v>3.3000000000000002E-2</v>
      </c>
      <c r="M284" s="1">
        <v>5890825.4100000001</v>
      </c>
      <c r="N284" t="s">
        <v>15</v>
      </c>
      <c r="O284">
        <f t="shared" si="18"/>
        <v>1</v>
      </c>
      <c r="P284" s="1">
        <f t="shared" si="19"/>
        <v>5890825.4100000001</v>
      </c>
      <c r="Q284" s="2">
        <v>44939</v>
      </c>
      <c r="R284" s="8">
        <f t="shared" si="20"/>
        <v>194397.23853</v>
      </c>
    </row>
    <row r="285" spans="1:18" x14ac:dyDescent="0.3">
      <c r="A285" t="s">
        <v>1539</v>
      </c>
      <c r="B285" t="s">
        <v>340</v>
      </c>
      <c r="C285" t="s">
        <v>881</v>
      </c>
      <c r="D285" t="s">
        <v>14</v>
      </c>
      <c r="E285">
        <v>3</v>
      </c>
      <c r="F285">
        <v>9</v>
      </c>
      <c r="G285">
        <v>231.48</v>
      </c>
      <c r="H285" s="2">
        <v>44939</v>
      </c>
      <c r="I285" t="s">
        <v>15</v>
      </c>
      <c r="J285" t="s">
        <v>1540</v>
      </c>
      <c r="K285" s="12" t="str">
        <f t="shared" si="17"/>
        <v>https://www.nnip.com/en-INT/professional/funds/detail/LU1922483455</v>
      </c>
      <c r="L285" s="3">
        <v>4.0000000000000001E-3</v>
      </c>
      <c r="M285" s="1">
        <v>48313615.810000002</v>
      </c>
      <c r="N285" t="s">
        <v>15</v>
      </c>
      <c r="O285">
        <f t="shared" si="18"/>
        <v>1</v>
      </c>
      <c r="P285" s="1">
        <f t="shared" si="19"/>
        <v>48313615.810000002</v>
      </c>
      <c r="Q285" s="2">
        <v>44939</v>
      </c>
      <c r="R285" s="8">
        <f t="shared" si="20"/>
        <v>193254.46324000001</v>
      </c>
    </row>
    <row r="286" spans="1:18" x14ac:dyDescent="0.3">
      <c r="A286" t="s">
        <v>1827</v>
      </c>
      <c r="B286" t="s">
        <v>1828</v>
      </c>
      <c r="C286" t="s">
        <v>893</v>
      </c>
      <c r="D286" t="s">
        <v>154</v>
      </c>
      <c r="E286">
        <v>5</v>
      </c>
      <c r="F286">
        <v>6</v>
      </c>
      <c r="G286">
        <v>72</v>
      </c>
      <c r="H286" s="2">
        <v>44939</v>
      </c>
      <c r="I286" t="s">
        <v>15</v>
      </c>
      <c r="J286" t="s">
        <v>1567</v>
      </c>
      <c r="K286" s="12" t="str">
        <f t="shared" si="17"/>
        <v>https://www.nnip.com/en-INT/professional/funds/detail/LU0386395445</v>
      </c>
      <c r="L286" s="3">
        <v>1.29E-2</v>
      </c>
      <c r="M286" s="1">
        <v>14852181.710000001</v>
      </c>
      <c r="N286" t="s">
        <v>15</v>
      </c>
      <c r="O286">
        <f t="shared" si="18"/>
        <v>1</v>
      </c>
      <c r="P286" s="1">
        <f t="shared" si="19"/>
        <v>14852181.710000001</v>
      </c>
      <c r="Q286" s="2">
        <v>44939</v>
      </c>
      <c r="R286" s="8">
        <f t="shared" si="20"/>
        <v>191593.14405900001</v>
      </c>
    </row>
    <row r="287" spans="1:18" x14ac:dyDescent="0.3">
      <c r="A287" t="s">
        <v>367</v>
      </c>
      <c r="B287" t="s">
        <v>320</v>
      </c>
      <c r="C287" t="s">
        <v>309</v>
      </c>
      <c r="D287" t="s">
        <v>14</v>
      </c>
      <c r="E287">
        <v>4</v>
      </c>
      <c r="F287">
        <v>8</v>
      </c>
      <c r="G287" s="1">
        <v>6557.11</v>
      </c>
      <c r="H287" s="2">
        <v>44939</v>
      </c>
      <c r="I287" t="s">
        <v>15</v>
      </c>
      <c r="J287" t="s">
        <v>368</v>
      </c>
      <c r="K287" s="12" t="str">
        <f t="shared" si="17"/>
        <v>https://www.nnip.com/en-INT/professional/funds/detail/LU0574975487</v>
      </c>
      <c r="L287" s="3">
        <v>9.0000000000000011E-3</v>
      </c>
      <c r="M287" s="1">
        <v>21107339.09</v>
      </c>
      <c r="N287" t="s">
        <v>15</v>
      </c>
      <c r="O287">
        <f t="shared" si="18"/>
        <v>1</v>
      </c>
      <c r="P287" s="1">
        <f t="shared" si="19"/>
        <v>21107339.09</v>
      </c>
      <c r="Q287" s="2">
        <v>44939</v>
      </c>
      <c r="R287" s="8">
        <f t="shared" si="20"/>
        <v>189966.05181000003</v>
      </c>
    </row>
    <row r="288" spans="1:18" x14ac:dyDescent="0.3">
      <c r="A288" t="s">
        <v>186</v>
      </c>
      <c r="B288" t="s">
        <v>187</v>
      </c>
      <c r="C288" t="s">
        <v>163</v>
      </c>
      <c r="D288" t="s">
        <v>20</v>
      </c>
      <c r="E288">
        <v>6</v>
      </c>
      <c r="F288">
        <v>8</v>
      </c>
      <c r="G288" s="1">
        <v>18054.79</v>
      </c>
      <c r="H288" s="2">
        <v>44939</v>
      </c>
      <c r="I288" t="s">
        <v>50</v>
      </c>
      <c r="J288" t="s">
        <v>188</v>
      </c>
      <c r="K288" s="12" t="str">
        <f t="shared" si="17"/>
        <v>https://www.nnip.com/en-INT/professional/funds/detail/LU0405488742</v>
      </c>
      <c r="L288" s="3">
        <v>2.12E-2</v>
      </c>
      <c r="M288" s="1">
        <v>221382655.5</v>
      </c>
      <c r="N288" t="s">
        <v>50</v>
      </c>
      <c r="O288">
        <f t="shared" si="18"/>
        <v>24.74</v>
      </c>
      <c r="P288" s="1">
        <f t="shared" si="19"/>
        <v>8948369.2603071947</v>
      </c>
      <c r="Q288" s="2">
        <v>44939</v>
      </c>
      <c r="R288" s="8">
        <f t="shared" si="20"/>
        <v>189705.42831851254</v>
      </c>
    </row>
    <row r="289" spans="1:18" x14ac:dyDescent="0.3">
      <c r="A289" t="s">
        <v>1460</v>
      </c>
      <c r="B289" t="s">
        <v>30</v>
      </c>
      <c r="C289" t="s">
        <v>893</v>
      </c>
      <c r="D289" t="s">
        <v>32</v>
      </c>
      <c r="E289">
        <v>4</v>
      </c>
      <c r="F289">
        <v>8</v>
      </c>
      <c r="G289">
        <v>256.98</v>
      </c>
      <c r="H289" s="2">
        <v>44939</v>
      </c>
      <c r="I289" t="s">
        <v>15</v>
      </c>
      <c r="J289" t="s">
        <v>1461</v>
      </c>
      <c r="K289" s="12" t="str">
        <f t="shared" si="17"/>
        <v>https://www.nnip.com/en-INT/professional/funds/detail/LU0809674541</v>
      </c>
      <c r="L289" s="3">
        <v>1.2500000000000001E-2</v>
      </c>
      <c r="M289" s="1">
        <v>15166859.300000001</v>
      </c>
      <c r="N289" t="s">
        <v>15</v>
      </c>
      <c r="O289">
        <f t="shared" si="18"/>
        <v>1</v>
      </c>
      <c r="P289" s="1">
        <f t="shared" si="19"/>
        <v>15166859.300000001</v>
      </c>
      <c r="Q289" s="2">
        <v>44939</v>
      </c>
      <c r="R289" s="8">
        <f t="shared" si="20"/>
        <v>189585.74125000002</v>
      </c>
    </row>
    <row r="290" spans="1:18" x14ac:dyDescent="0.3">
      <c r="A290" t="s">
        <v>219</v>
      </c>
      <c r="B290" t="s">
        <v>85</v>
      </c>
      <c r="C290" t="s">
        <v>159</v>
      </c>
      <c r="D290" t="s">
        <v>20</v>
      </c>
      <c r="E290">
        <v>6</v>
      </c>
      <c r="F290">
        <v>6</v>
      </c>
      <c r="G290" s="1">
        <v>14395.67</v>
      </c>
      <c r="H290" s="2">
        <v>44939</v>
      </c>
      <c r="I290" t="s">
        <v>39</v>
      </c>
      <c r="J290" t="s">
        <v>220</v>
      </c>
      <c r="K290" s="12" t="str">
        <f t="shared" si="17"/>
        <v>https://www.nnip.com/en-INT/professional/funds/detail/LU0303706609</v>
      </c>
      <c r="L290" s="3">
        <v>8.6E-3</v>
      </c>
      <c r="M290" s="1">
        <v>23069887.300000001</v>
      </c>
      <c r="N290" t="s">
        <v>39</v>
      </c>
      <c r="O290">
        <f t="shared" si="18"/>
        <v>1.05</v>
      </c>
      <c r="P290" s="1">
        <f t="shared" si="19"/>
        <v>21971321.238095239</v>
      </c>
      <c r="Q290" s="2">
        <v>44939</v>
      </c>
      <c r="R290" s="8">
        <f t="shared" si="20"/>
        <v>188953.36264761904</v>
      </c>
    </row>
    <row r="291" spans="1:18" x14ac:dyDescent="0.3">
      <c r="A291" t="s">
        <v>1918</v>
      </c>
      <c r="B291" t="s">
        <v>543</v>
      </c>
      <c r="C291" t="s">
        <v>893</v>
      </c>
      <c r="D291" t="s">
        <v>154</v>
      </c>
      <c r="E291">
        <v>3</v>
      </c>
      <c r="F291">
        <v>8</v>
      </c>
      <c r="G291">
        <v>30.42</v>
      </c>
      <c r="H291" s="2">
        <v>44939</v>
      </c>
      <c r="I291" t="s">
        <v>15</v>
      </c>
      <c r="J291" t="s">
        <v>1919</v>
      </c>
      <c r="K291" s="12" t="str">
        <f t="shared" si="17"/>
        <v>https://www.nnip.com/en-INT/professional/funds/detail/LU0546913194</v>
      </c>
      <c r="L291" s="3">
        <v>9.7000000000000003E-3</v>
      </c>
      <c r="M291" s="1">
        <v>19473819.359999999</v>
      </c>
      <c r="N291" t="s">
        <v>15</v>
      </c>
      <c r="O291">
        <f t="shared" si="18"/>
        <v>1</v>
      </c>
      <c r="P291" s="1">
        <f t="shared" si="19"/>
        <v>19473819.359999999</v>
      </c>
      <c r="Q291" s="2">
        <v>44939</v>
      </c>
      <c r="R291" s="8">
        <f t="shared" si="20"/>
        <v>188896.047792</v>
      </c>
    </row>
    <row r="292" spans="1:18" x14ac:dyDescent="0.3">
      <c r="A292" t="s">
        <v>1038</v>
      </c>
      <c r="B292" t="s">
        <v>105</v>
      </c>
      <c r="C292" t="s">
        <v>463</v>
      </c>
      <c r="D292" t="s">
        <v>20</v>
      </c>
      <c r="E292">
        <v>7</v>
      </c>
      <c r="F292">
        <v>8</v>
      </c>
      <c r="G292">
        <v>965.35</v>
      </c>
      <c r="H292" s="2">
        <v>44939</v>
      </c>
      <c r="I292" t="s">
        <v>15</v>
      </c>
      <c r="J292" t="s">
        <v>1039</v>
      </c>
      <c r="K292" s="12" t="str">
        <f t="shared" si="17"/>
        <v>https://www.nnip.com/en-INT/professional/funds/detail/LU0332193340</v>
      </c>
      <c r="L292" s="3">
        <v>2.3E-2</v>
      </c>
      <c r="M292" s="1">
        <v>8014087.9900000002</v>
      </c>
      <c r="N292" t="s">
        <v>15</v>
      </c>
      <c r="O292">
        <f t="shared" si="18"/>
        <v>1</v>
      </c>
      <c r="P292" s="1">
        <f t="shared" si="19"/>
        <v>8014087.9900000002</v>
      </c>
      <c r="Q292" s="2">
        <v>44939</v>
      </c>
      <c r="R292" s="8">
        <f t="shared" si="20"/>
        <v>184324.02377</v>
      </c>
    </row>
    <row r="293" spans="1:18" x14ac:dyDescent="0.3">
      <c r="A293" t="s">
        <v>250</v>
      </c>
      <c r="B293" t="s">
        <v>251</v>
      </c>
      <c r="C293" t="s">
        <v>163</v>
      </c>
      <c r="D293" t="s">
        <v>32</v>
      </c>
      <c r="E293">
        <v>4</v>
      </c>
      <c r="F293">
        <v>8</v>
      </c>
      <c r="G293" s="1">
        <v>10495.83</v>
      </c>
      <c r="H293" s="2">
        <v>44939</v>
      </c>
      <c r="I293" t="s">
        <v>50</v>
      </c>
      <c r="J293" t="s">
        <v>252</v>
      </c>
      <c r="K293" s="12" t="str">
        <f t="shared" si="17"/>
        <v>https://www.nnip.com/en-INT/professional/funds/detail/LU0405489120</v>
      </c>
      <c r="L293" s="3">
        <v>2.2700000000000001E-2</v>
      </c>
      <c r="M293" s="1">
        <v>200471102.55000001</v>
      </c>
      <c r="N293" t="s">
        <v>50</v>
      </c>
      <c r="O293">
        <f t="shared" si="18"/>
        <v>24.74</v>
      </c>
      <c r="P293" s="1">
        <f t="shared" si="19"/>
        <v>8103116.5137429275</v>
      </c>
      <c r="Q293" s="2">
        <v>44939</v>
      </c>
      <c r="R293" s="8">
        <f t="shared" si="20"/>
        <v>183940.74486196446</v>
      </c>
    </row>
    <row r="294" spans="1:18" x14ac:dyDescent="0.3">
      <c r="A294" t="s">
        <v>1478</v>
      </c>
      <c r="B294" t="s">
        <v>235</v>
      </c>
      <c r="C294" t="s">
        <v>902</v>
      </c>
      <c r="D294" t="s">
        <v>20</v>
      </c>
      <c r="E294">
        <v>6</v>
      </c>
      <c r="F294">
        <v>8</v>
      </c>
      <c r="G294">
        <v>250.77</v>
      </c>
      <c r="H294" s="2">
        <v>44939</v>
      </c>
      <c r="I294" t="s">
        <v>15</v>
      </c>
      <c r="J294" t="s">
        <v>455</v>
      </c>
      <c r="K294" s="12" t="str">
        <f t="shared" si="17"/>
        <v>https://www.nnip.com/en-INT/professional/funds/detail/LU1542714065</v>
      </c>
      <c r="L294" s="3">
        <v>9.4999999999999998E-3</v>
      </c>
      <c r="M294" s="1">
        <v>19322301.309999999</v>
      </c>
      <c r="N294" t="s">
        <v>15</v>
      </c>
      <c r="O294">
        <f t="shared" si="18"/>
        <v>1</v>
      </c>
      <c r="P294" s="1">
        <f t="shared" si="19"/>
        <v>19322301.309999999</v>
      </c>
      <c r="Q294" s="2">
        <v>44939</v>
      </c>
      <c r="R294" s="8">
        <f t="shared" si="20"/>
        <v>183561.86244499998</v>
      </c>
    </row>
    <row r="295" spans="1:18" x14ac:dyDescent="0.3">
      <c r="A295" t="s">
        <v>771</v>
      </c>
      <c r="B295" t="s">
        <v>365</v>
      </c>
      <c r="C295" t="s">
        <v>772</v>
      </c>
      <c r="D295" t="s">
        <v>14</v>
      </c>
      <c r="E295">
        <v>5</v>
      </c>
      <c r="F295">
        <v>8</v>
      </c>
      <c r="G295" s="1">
        <v>3256.79</v>
      </c>
      <c r="H295" s="2">
        <v>44939</v>
      </c>
      <c r="I295" t="s">
        <v>15</v>
      </c>
      <c r="J295" t="s">
        <v>773</v>
      </c>
      <c r="K295" s="12" t="str">
        <f t="shared" si="17"/>
        <v>https://www.nnip.com/en-INT/professional/funds/detail/LU2007298461</v>
      </c>
      <c r="L295" s="3">
        <v>9.0000000000000011E-3</v>
      </c>
      <c r="M295" s="1">
        <v>20354921.149999999</v>
      </c>
      <c r="N295" t="s">
        <v>15</v>
      </c>
      <c r="O295">
        <f t="shared" si="18"/>
        <v>1</v>
      </c>
      <c r="P295" s="1">
        <f t="shared" si="19"/>
        <v>20354921.149999999</v>
      </c>
      <c r="Q295" s="2">
        <v>44939</v>
      </c>
      <c r="R295" s="8">
        <f t="shared" si="20"/>
        <v>183194.29035</v>
      </c>
    </row>
    <row r="296" spans="1:18" x14ac:dyDescent="0.3">
      <c r="A296" t="s">
        <v>1162</v>
      </c>
      <c r="B296" t="s">
        <v>30</v>
      </c>
      <c r="C296" t="s">
        <v>279</v>
      </c>
      <c r="D296" t="s">
        <v>32</v>
      </c>
      <c r="E296">
        <v>4</v>
      </c>
      <c r="F296">
        <v>8</v>
      </c>
      <c r="G296">
        <v>507.28</v>
      </c>
      <c r="H296" s="2">
        <v>44939</v>
      </c>
      <c r="I296" t="s">
        <v>50</v>
      </c>
      <c r="J296" t="s">
        <v>1163</v>
      </c>
      <c r="K296" s="12" t="str">
        <f t="shared" si="17"/>
        <v>https://www.nnip.com/en-INT/professional/funds/detail/LU1087785041</v>
      </c>
      <c r="L296" s="3">
        <v>1.2800000000000001E-2</v>
      </c>
      <c r="M296" s="1">
        <v>352252629.31999999</v>
      </c>
      <c r="N296" t="s">
        <v>50</v>
      </c>
      <c r="O296">
        <f t="shared" si="18"/>
        <v>24.74</v>
      </c>
      <c r="P296" s="1">
        <f t="shared" si="19"/>
        <v>14238182.26839127</v>
      </c>
      <c r="Q296" s="2">
        <v>44939</v>
      </c>
      <c r="R296" s="8">
        <f t="shared" si="20"/>
        <v>182248.73303540828</v>
      </c>
    </row>
    <row r="297" spans="1:18" x14ac:dyDescent="0.3">
      <c r="A297" t="s">
        <v>400</v>
      </c>
      <c r="B297" t="s">
        <v>37</v>
      </c>
      <c r="C297" t="s">
        <v>374</v>
      </c>
      <c r="D297" t="s">
        <v>14</v>
      </c>
      <c r="E297">
        <v>4</v>
      </c>
      <c r="F297">
        <v>8</v>
      </c>
      <c r="G297" s="1">
        <v>6113.41</v>
      </c>
      <c r="H297" s="2">
        <v>44939</v>
      </c>
      <c r="I297" t="s">
        <v>39</v>
      </c>
      <c r="J297" t="s">
        <v>401</v>
      </c>
      <c r="K297" s="12" t="str">
        <f t="shared" si="17"/>
        <v>https://www.nnip.com/en-INT/professional/funds/detail/LU1726291054</v>
      </c>
      <c r="L297" s="3">
        <v>1.6000000000000001E-3</v>
      </c>
      <c r="M297" s="1">
        <v>119012021.31</v>
      </c>
      <c r="N297" t="s">
        <v>39</v>
      </c>
      <c r="O297">
        <f t="shared" si="18"/>
        <v>1.05</v>
      </c>
      <c r="P297" s="1">
        <f t="shared" si="19"/>
        <v>113344782.2</v>
      </c>
      <c r="Q297" s="2">
        <v>44939</v>
      </c>
      <c r="R297" s="8">
        <f t="shared" si="20"/>
        <v>181351.65152000001</v>
      </c>
    </row>
    <row r="298" spans="1:18" x14ac:dyDescent="0.3">
      <c r="A298" t="s">
        <v>897</v>
      </c>
      <c r="B298" t="s">
        <v>105</v>
      </c>
      <c r="C298" t="s">
        <v>159</v>
      </c>
      <c r="D298" t="s">
        <v>20</v>
      </c>
      <c r="E298">
        <v>7</v>
      </c>
      <c r="F298">
        <v>8</v>
      </c>
      <c r="G298" s="1">
        <v>1669.56</v>
      </c>
      <c r="H298" s="2">
        <v>44939</v>
      </c>
      <c r="I298" t="s">
        <v>39</v>
      </c>
      <c r="J298" t="s">
        <v>898</v>
      </c>
      <c r="K298" s="12" t="str">
        <f t="shared" si="17"/>
        <v>https://www.nnip.com/en-INT/professional/funds/detail/LU0242142577</v>
      </c>
      <c r="L298" s="3">
        <v>8.1000000000000013E-3</v>
      </c>
      <c r="M298" s="1">
        <v>23390708.899999999</v>
      </c>
      <c r="N298" t="s">
        <v>39</v>
      </c>
      <c r="O298">
        <f t="shared" si="18"/>
        <v>1.05</v>
      </c>
      <c r="P298" s="1">
        <f t="shared" si="19"/>
        <v>22276865.619047616</v>
      </c>
      <c r="Q298" s="2">
        <v>44939</v>
      </c>
      <c r="R298" s="8">
        <f t="shared" si="20"/>
        <v>180442.6115142857</v>
      </c>
    </row>
    <row r="299" spans="1:18" x14ac:dyDescent="0.3">
      <c r="A299" t="s">
        <v>1072</v>
      </c>
      <c r="B299" t="s">
        <v>108</v>
      </c>
      <c r="C299" t="s">
        <v>1012</v>
      </c>
      <c r="D299" t="s">
        <v>20</v>
      </c>
      <c r="E299">
        <v>6</v>
      </c>
      <c r="F299">
        <v>8</v>
      </c>
      <c r="G299">
        <v>789.82</v>
      </c>
      <c r="H299" s="2">
        <v>44939</v>
      </c>
      <c r="I299" t="s">
        <v>15</v>
      </c>
      <c r="J299" t="s">
        <v>455</v>
      </c>
      <c r="K299" s="12" t="str">
        <f t="shared" si="17"/>
        <v>https://www.nnip.com/en-INT/professional/funds/detail/LU0851123769</v>
      </c>
      <c r="L299" s="3">
        <v>4.5000000000000005E-3</v>
      </c>
      <c r="M299" s="1">
        <v>39632040.600000001</v>
      </c>
      <c r="N299" t="s">
        <v>15</v>
      </c>
      <c r="O299">
        <f t="shared" si="18"/>
        <v>1</v>
      </c>
      <c r="P299" s="1">
        <f t="shared" si="19"/>
        <v>39632040.600000001</v>
      </c>
      <c r="Q299" s="2">
        <v>44939</v>
      </c>
      <c r="R299" s="8">
        <f t="shared" si="20"/>
        <v>178344.18270000003</v>
      </c>
    </row>
    <row r="300" spans="1:18" x14ac:dyDescent="0.3">
      <c r="A300" t="s">
        <v>1880</v>
      </c>
      <c r="B300" t="s">
        <v>1881</v>
      </c>
      <c r="C300" t="s">
        <v>602</v>
      </c>
      <c r="D300" t="s">
        <v>20</v>
      </c>
      <c r="E300">
        <v>6</v>
      </c>
      <c r="F300">
        <v>8</v>
      </c>
      <c r="G300">
        <v>50.93</v>
      </c>
      <c r="H300" s="2">
        <v>44939</v>
      </c>
      <c r="I300" t="s">
        <v>15</v>
      </c>
      <c r="J300" t="s">
        <v>1567</v>
      </c>
      <c r="K300" s="12" t="str">
        <f t="shared" si="17"/>
        <v>https://www.nnip.com/en-INT/professional/funds/detail/LU1766436841</v>
      </c>
      <c r="L300" s="3">
        <v>3.2599999999999997E-2</v>
      </c>
      <c r="M300" s="1">
        <v>5460183.9400000004</v>
      </c>
      <c r="N300" t="s">
        <v>15</v>
      </c>
      <c r="O300">
        <f t="shared" si="18"/>
        <v>1</v>
      </c>
      <c r="P300" s="1">
        <f t="shared" si="19"/>
        <v>5460183.9400000004</v>
      </c>
      <c r="Q300" s="2">
        <v>44939</v>
      </c>
      <c r="R300" s="8">
        <f t="shared" si="20"/>
        <v>178001.99644399999</v>
      </c>
    </row>
    <row r="301" spans="1:18" x14ac:dyDescent="0.3">
      <c r="A301" t="s">
        <v>1347</v>
      </c>
      <c r="B301" t="s">
        <v>207</v>
      </c>
      <c r="C301" t="s">
        <v>690</v>
      </c>
      <c r="D301" t="s">
        <v>32</v>
      </c>
      <c r="E301">
        <v>5</v>
      </c>
      <c r="F301">
        <v>8</v>
      </c>
      <c r="G301">
        <v>313.69</v>
      </c>
      <c r="H301" s="2">
        <v>44939</v>
      </c>
      <c r="I301" t="s">
        <v>15</v>
      </c>
      <c r="J301" t="s">
        <v>876</v>
      </c>
      <c r="K301" s="12" t="str">
        <f t="shared" si="17"/>
        <v>https://www.nnip.com/en-INT/professional/funds/detail/LU1703075348</v>
      </c>
      <c r="L301" s="3">
        <v>9.0000000000000011E-3</v>
      </c>
      <c r="M301" s="1">
        <v>19589340.260000002</v>
      </c>
      <c r="N301" t="s">
        <v>15</v>
      </c>
      <c r="O301">
        <f t="shared" si="18"/>
        <v>1</v>
      </c>
      <c r="P301" s="1">
        <f t="shared" si="19"/>
        <v>19589340.260000002</v>
      </c>
      <c r="Q301" s="2">
        <v>44939</v>
      </c>
      <c r="R301" s="8">
        <f t="shared" si="20"/>
        <v>176304.06234000003</v>
      </c>
    </row>
    <row r="302" spans="1:18" x14ac:dyDescent="0.3">
      <c r="A302" t="s">
        <v>621</v>
      </c>
      <c r="B302" t="s">
        <v>598</v>
      </c>
      <c r="C302" t="s">
        <v>115</v>
      </c>
      <c r="D302" t="s">
        <v>14</v>
      </c>
      <c r="E302">
        <v>3</v>
      </c>
      <c r="F302">
        <v>9</v>
      </c>
      <c r="G302" s="1">
        <v>4800.68</v>
      </c>
      <c r="H302" s="2">
        <v>44939</v>
      </c>
      <c r="I302" t="s">
        <v>15</v>
      </c>
      <c r="J302" t="s">
        <v>303</v>
      </c>
      <c r="K302" s="12" t="str">
        <f t="shared" si="17"/>
        <v>https://www.nnip.com/en-INT/professional/funds/detail/LU2489470984</v>
      </c>
      <c r="L302" s="3">
        <v>3.3E-3</v>
      </c>
      <c r="M302" s="1">
        <v>53414337.350000001</v>
      </c>
      <c r="N302" t="s">
        <v>15</v>
      </c>
      <c r="O302">
        <f t="shared" si="18"/>
        <v>1</v>
      </c>
      <c r="P302" s="1">
        <f t="shared" si="19"/>
        <v>53414337.350000001</v>
      </c>
      <c r="Q302" s="2">
        <v>44939</v>
      </c>
      <c r="R302" s="8">
        <f t="shared" si="20"/>
        <v>176267.31325500002</v>
      </c>
    </row>
    <row r="303" spans="1:18" x14ac:dyDescent="0.3">
      <c r="A303" t="s">
        <v>345</v>
      </c>
      <c r="B303" t="s">
        <v>207</v>
      </c>
      <c r="C303" t="s">
        <v>19</v>
      </c>
      <c r="D303" t="s">
        <v>32</v>
      </c>
      <c r="E303">
        <v>5</v>
      </c>
      <c r="F303">
        <v>8</v>
      </c>
      <c r="G303" s="1">
        <v>6866.51</v>
      </c>
      <c r="H303" s="2">
        <v>44939</v>
      </c>
      <c r="I303" t="s">
        <v>15</v>
      </c>
      <c r="J303" t="s">
        <v>80</v>
      </c>
      <c r="K303" s="12" t="str">
        <f t="shared" si="17"/>
        <v>https://www.nnip.com/en-INT/professional/funds/detail/LU1738491098</v>
      </c>
      <c r="L303" s="3">
        <v>3.0999999999999999E-3</v>
      </c>
      <c r="M303" s="1">
        <v>56325752.670000002</v>
      </c>
      <c r="N303" t="s">
        <v>15</v>
      </c>
      <c r="O303">
        <f t="shared" si="18"/>
        <v>1</v>
      </c>
      <c r="P303" s="1">
        <f t="shared" si="19"/>
        <v>56325752.670000002</v>
      </c>
      <c r="Q303" s="2">
        <v>44939</v>
      </c>
      <c r="R303" s="8">
        <f t="shared" si="20"/>
        <v>174609.833277</v>
      </c>
    </row>
    <row r="304" spans="1:18" x14ac:dyDescent="0.3">
      <c r="A304" t="s">
        <v>1863</v>
      </c>
      <c r="C304" t="s">
        <v>1864</v>
      </c>
      <c r="D304" t="s">
        <v>14</v>
      </c>
      <c r="F304">
        <v>8</v>
      </c>
      <c r="G304">
        <v>54.35</v>
      </c>
      <c r="H304" s="2">
        <v>44938</v>
      </c>
      <c r="I304" t="s">
        <v>15</v>
      </c>
      <c r="J304" t="s">
        <v>80</v>
      </c>
      <c r="K304" s="12" t="str">
        <f t="shared" si="17"/>
        <v>https://www.nnip.com/en-INT/professional/funds/detail/LU2305828407</v>
      </c>
      <c r="L304" s="3">
        <v>1.5E-3</v>
      </c>
      <c r="M304" s="1">
        <v>115982362.84</v>
      </c>
      <c r="N304" t="s">
        <v>15</v>
      </c>
      <c r="O304">
        <f t="shared" si="18"/>
        <v>1</v>
      </c>
      <c r="P304" s="1">
        <f t="shared" si="19"/>
        <v>115982362.84</v>
      </c>
      <c r="Q304" s="2">
        <v>44938</v>
      </c>
      <c r="R304" s="8">
        <f t="shared" si="20"/>
        <v>173973.54426</v>
      </c>
    </row>
    <row r="305" spans="1:18" x14ac:dyDescent="0.3">
      <c r="A305" t="s">
        <v>1585</v>
      </c>
      <c r="B305" t="s">
        <v>258</v>
      </c>
      <c r="C305" t="s">
        <v>1306</v>
      </c>
      <c r="D305" t="s">
        <v>14</v>
      </c>
      <c r="E305">
        <v>4</v>
      </c>
      <c r="F305">
        <v>6</v>
      </c>
      <c r="G305">
        <v>213.98</v>
      </c>
      <c r="H305" s="2">
        <v>44939</v>
      </c>
      <c r="I305" t="s">
        <v>1307</v>
      </c>
      <c r="J305" t="s">
        <v>1586</v>
      </c>
      <c r="K305" s="12" t="str">
        <f t="shared" si="17"/>
        <v>https://www.nnip.com/en-INT/professional/funds/detail/LU0809294472</v>
      </c>
      <c r="L305" s="3">
        <v>1.2199999999999999E-2</v>
      </c>
      <c r="M305" s="1">
        <v>22001126.539999999</v>
      </c>
      <c r="N305" t="s">
        <v>1307</v>
      </c>
      <c r="O305">
        <f t="shared" si="18"/>
        <v>1.55</v>
      </c>
      <c r="P305" s="1">
        <f t="shared" si="19"/>
        <v>14194275.187096773</v>
      </c>
      <c r="Q305" s="2">
        <v>44939</v>
      </c>
      <c r="R305" s="8">
        <f t="shared" si="20"/>
        <v>173170.15728258062</v>
      </c>
    </row>
    <row r="306" spans="1:18" x14ac:dyDescent="0.3">
      <c r="A306" t="s">
        <v>701</v>
      </c>
      <c r="B306" t="s">
        <v>613</v>
      </c>
      <c r="C306" t="s">
        <v>341</v>
      </c>
      <c r="D306" t="s">
        <v>14</v>
      </c>
      <c r="E306">
        <v>3</v>
      </c>
      <c r="F306">
        <v>9</v>
      </c>
      <c r="G306" s="1">
        <v>4121.5200000000004</v>
      </c>
      <c r="H306" s="2">
        <v>44939</v>
      </c>
      <c r="I306" t="s">
        <v>15</v>
      </c>
      <c r="J306" t="s">
        <v>702</v>
      </c>
      <c r="K306" s="12" t="str">
        <f t="shared" si="17"/>
        <v>https://www.nnip.com/en-INT/professional/funds/detail/LU1365053195</v>
      </c>
      <c r="L306" s="3">
        <v>3.3E-3</v>
      </c>
      <c r="M306" s="1">
        <v>52307107.159999996</v>
      </c>
      <c r="N306" t="s">
        <v>15</v>
      </c>
      <c r="O306">
        <f t="shared" si="18"/>
        <v>1</v>
      </c>
      <c r="P306" s="1">
        <f t="shared" si="19"/>
        <v>52307107.159999996</v>
      </c>
      <c r="Q306" s="2">
        <v>44939</v>
      </c>
      <c r="R306" s="8">
        <f t="shared" si="20"/>
        <v>172613.45362799999</v>
      </c>
    </row>
    <row r="307" spans="1:18" x14ac:dyDescent="0.3">
      <c r="A307" t="s">
        <v>369</v>
      </c>
      <c r="B307" t="s">
        <v>105</v>
      </c>
      <c r="C307" t="s">
        <v>163</v>
      </c>
      <c r="D307" t="s">
        <v>20</v>
      </c>
      <c r="E307">
        <v>7</v>
      </c>
      <c r="F307">
        <v>8</v>
      </c>
      <c r="G307" s="1">
        <v>6555.64</v>
      </c>
      <c r="H307" s="2">
        <v>44939</v>
      </c>
      <c r="I307" t="s">
        <v>50</v>
      </c>
      <c r="J307" t="s">
        <v>370</v>
      </c>
      <c r="K307" s="12" t="str">
        <f t="shared" si="17"/>
        <v>https://www.nnip.com/en-INT/professional/funds/detail/LU0405488668</v>
      </c>
      <c r="L307" s="3">
        <v>2.3199999999999998E-2</v>
      </c>
      <c r="M307" s="1">
        <v>183509273.74000001</v>
      </c>
      <c r="N307" t="s">
        <v>50</v>
      </c>
      <c r="O307">
        <f t="shared" si="18"/>
        <v>24.74</v>
      </c>
      <c r="P307" s="1">
        <f t="shared" si="19"/>
        <v>7417513.0856911894</v>
      </c>
      <c r="Q307" s="2">
        <v>44939</v>
      </c>
      <c r="R307" s="8">
        <f t="shared" si="20"/>
        <v>172086.30358803557</v>
      </c>
    </row>
    <row r="308" spans="1:18" x14ac:dyDescent="0.3">
      <c r="A308" t="s">
        <v>456</v>
      </c>
      <c r="B308" t="s">
        <v>120</v>
      </c>
      <c r="C308" t="s">
        <v>457</v>
      </c>
      <c r="D308" t="s">
        <v>20</v>
      </c>
      <c r="E308">
        <v>6</v>
      </c>
      <c r="F308">
        <v>6</v>
      </c>
      <c r="G308" s="1">
        <v>5595</v>
      </c>
      <c r="H308" s="2">
        <v>44939</v>
      </c>
      <c r="I308" t="s">
        <v>264</v>
      </c>
      <c r="J308" t="s">
        <v>458</v>
      </c>
      <c r="K308" s="12" t="str">
        <f t="shared" si="17"/>
        <v>https://www.nnip.com/en-INT/professional/funds/detail/LU0113305683</v>
      </c>
      <c r="L308" s="3">
        <v>2.1000000000000001E-2</v>
      </c>
      <c r="M308" s="1">
        <v>1163495677.3299999</v>
      </c>
      <c r="N308" t="s">
        <v>264</v>
      </c>
      <c r="O308">
        <f t="shared" si="18"/>
        <v>142.03</v>
      </c>
      <c r="P308" s="1">
        <f t="shared" si="19"/>
        <v>8191900.8472153768</v>
      </c>
      <c r="Q308" s="2">
        <v>44939</v>
      </c>
      <c r="R308" s="8">
        <f t="shared" si="20"/>
        <v>172029.91779152292</v>
      </c>
    </row>
    <row r="309" spans="1:18" x14ac:dyDescent="0.3">
      <c r="A309" t="s">
        <v>577</v>
      </c>
      <c r="B309" t="s">
        <v>192</v>
      </c>
      <c r="C309" t="s">
        <v>159</v>
      </c>
      <c r="D309" t="s">
        <v>14</v>
      </c>
      <c r="E309">
        <v>4</v>
      </c>
      <c r="F309">
        <v>8</v>
      </c>
      <c r="G309" s="1">
        <v>4972.7299999999996</v>
      </c>
      <c r="H309" s="2">
        <v>44939</v>
      </c>
      <c r="I309" t="s">
        <v>39</v>
      </c>
      <c r="J309" t="s">
        <v>578</v>
      </c>
      <c r="K309" s="12" t="str">
        <f t="shared" si="17"/>
        <v>https://www.nnip.com/en-INT/professional/funds/detail/LU0555021707</v>
      </c>
      <c r="L309" s="3">
        <v>8.8000000000000005E-3</v>
      </c>
      <c r="M309" s="1">
        <v>20457515.350000001</v>
      </c>
      <c r="N309" t="s">
        <v>39</v>
      </c>
      <c r="O309">
        <f t="shared" si="18"/>
        <v>1.05</v>
      </c>
      <c r="P309" s="1">
        <f t="shared" si="19"/>
        <v>19483347.952380951</v>
      </c>
      <c r="Q309" s="2">
        <v>44939</v>
      </c>
      <c r="R309" s="8">
        <f t="shared" si="20"/>
        <v>171453.46198095239</v>
      </c>
    </row>
    <row r="310" spans="1:18" x14ac:dyDescent="0.3">
      <c r="A310" t="s">
        <v>224</v>
      </c>
      <c r="B310" t="s">
        <v>225</v>
      </c>
      <c r="C310" t="s">
        <v>226</v>
      </c>
      <c r="D310" t="s">
        <v>20</v>
      </c>
      <c r="E310">
        <v>6</v>
      </c>
      <c r="F310">
        <v>8</v>
      </c>
      <c r="G310" s="1">
        <v>12269.78</v>
      </c>
      <c r="H310" s="2">
        <v>44939</v>
      </c>
      <c r="I310" t="s">
        <v>39</v>
      </c>
      <c r="J310" t="s">
        <v>227</v>
      </c>
      <c r="K310" s="12" t="str">
        <f t="shared" si="17"/>
        <v>https://www.nnip.com/en-INT/professional/funds/detail/LU0119209269</v>
      </c>
      <c r="L310" s="3">
        <v>1.8000000000000002E-2</v>
      </c>
      <c r="M310" s="1">
        <v>9875455.7799999993</v>
      </c>
      <c r="N310" t="s">
        <v>39</v>
      </c>
      <c r="O310">
        <f t="shared" si="18"/>
        <v>1.05</v>
      </c>
      <c r="P310" s="1">
        <f t="shared" si="19"/>
        <v>9405195.9809523802</v>
      </c>
      <c r="Q310" s="2">
        <v>44939</v>
      </c>
      <c r="R310" s="8">
        <f t="shared" si="20"/>
        <v>169293.52765714287</v>
      </c>
    </row>
    <row r="311" spans="1:18" x14ac:dyDescent="0.3">
      <c r="A311" t="s">
        <v>1722</v>
      </c>
      <c r="B311" t="s">
        <v>290</v>
      </c>
      <c r="C311" t="s">
        <v>1306</v>
      </c>
      <c r="D311" t="s">
        <v>14</v>
      </c>
      <c r="E311">
        <v>4</v>
      </c>
      <c r="F311">
        <v>8</v>
      </c>
      <c r="G311">
        <v>144.24</v>
      </c>
      <c r="H311" s="2">
        <v>44939</v>
      </c>
      <c r="I311" t="s">
        <v>1307</v>
      </c>
      <c r="J311" t="s">
        <v>1586</v>
      </c>
      <c r="K311" s="12" t="str">
        <f t="shared" si="17"/>
        <v>https://www.nnip.com/en-INT/professional/funds/detail/LU0809294555</v>
      </c>
      <c r="L311" s="3">
        <v>1.8200000000000001E-2</v>
      </c>
      <c r="M311" s="1">
        <v>14409390.470000001</v>
      </c>
      <c r="N311" t="s">
        <v>1307</v>
      </c>
      <c r="O311">
        <f t="shared" si="18"/>
        <v>1.55</v>
      </c>
      <c r="P311" s="1">
        <f t="shared" si="19"/>
        <v>9296380.9483870976</v>
      </c>
      <c r="Q311" s="2">
        <v>44939</v>
      </c>
      <c r="R311" s="8">
        <f t="shared" si="20"/>
        <v>169194.13326064518</v>
      </c>
    </row>
    <row r="312" spans="1:18" x14ac:dyDescent="0.3">
      <c r="A312" t="s">
        <v>1020</v>
      </c>
      <c r="B312" t="s">
        <v>594</v>
      </c>
      <c r="C312" t="s">
        <v>13</v>
      </c>
      <c r="D312" t="s">
        <v>530</v>
      </c>
      <c r="E312">
        <v>1</v>
      </c>
      <c r="F312">
        <v>8</v>
      </c>
      <c r="G312">
        <v>991.99</v>
      </c>
      <c r="H312" s="2">
        <v>44939</v>
      </c>
      <c r="I312" t="s">
        <v>15</v>
      </c>
      <c r="J312" t="s">
        <v>589</v>
      </c>
      <c r="K312" s="12" t="str">
        <f t="shared" si="17"/>
        <v>https://www.nnip.com/en-INT/professional/funds/detail/LU1497609971</v>
      </c>
      <c r="L312" s="3">
        <v>1E-4</v>
      </c>
      <c r="M312" s="1">
        <v>1682567265.54</v>
      </c>
      <c r="N312" t="s">
        <v>15</v>
      </c>
      <c r="O312">
        <f t="shared" si="18"/>
        <v>1</v>
      </c>
      <c r="P312" s="1">
        <f t="shared" si="19"/>
        <v>1682567265.54</v>
      </c>
      <c r="Q312" s="2">
        <v>44939</v>
      </c>
      <c r="R312" s="8">
        <f t="shared" si="20"/>
        <v>168256.72655399999</v>
      </c>
    </row>
    <row r="313" spans="1:18" x14ac:dyDescent="0.3">
      <c r="A313" t="s">
        <v>1330</v>
      </c>
      <c r="B313" t="s">
        <v>270</v>
      </c>
      <c r="C313" t="s">
        <v>1331</v>
      </c>
      <c r="D313" t="s">
        <v>20</v>
      </c>
      <c r="E313">
        <v>6</v>
      </c>
      <c r="F313">
        <v>8</v>
      </c>
      <c r="G313">
        <v>325.62</v>
      </c>
      <c r="H313" s="2">
        <v>44939</v>
      </c>
      <c r="I313" t="s">
        <v>39</v>
      </c>
      <c r="J313" t="s">
        <v>647</v>
      </c>
      <c r="K313" s="12" t="str">
        <f t="shared" si="17"/>
        <v>https://www.nnip.com/en-INT/professional/funds/detail/LU1028811765</v>
      </c>
      <c r="L313" s="3">
        <v>3.3300000000000003E-2</v>
      </c>
      <c r="M313" s="1">
        <v>5302843.7699999996</v>
      </c>
      <c r="N313" t="s">
        <v>39</v>
      </c>
      <c r="O313">
        <f t="shared" si="18"/>
        <v>1.05</v>
      </c>
      <c r="P313" s="1">
        <f t="shared" si="19"/>
        <v>5050327.3999999994</v>
      </c>
      <c r="Q313" s="2">
        <v>44939</v>
      </c>
      <c r="R313" s="8">
        <f t="shared" si="20"/>
        <v>168175.90242</v>
      </c>
    </row>
    <row r="314" spans="1:18" x14ac:dyDescent="0.3">
      <c r="A314" t="s">
        <v>495</v>
      </c>
      <c r="B314" t="s">
        <v>192</v>
      </c>
      <c r="C314" t="s">
        <v>496</v>
      </c>
      <c r="D314" t="s">
        <v>14</v>
      </c>
      <c r="E314">
        <v>4</v>
      </c>
      <c r="F314">
        <v>8</v>
      </c>
      <c r="G314" s="1">
        <v>5338.93</v>
      </c>
      <c r="H314" s="2">
        <v>44939</v>
      </c>
      <c r="I314" t="s">
        <v>15</v>
      </c>
      <c r="J314" t="s">
        <v>321</v>
      </c>
      <c r="K314" s="12" t="str">
        <f t="shared" si="17"/>
        <v>https://www.nnip.com/en-INT/professional/funds/detail/LU0555021962</v>
      </c>
      <c r="L314" s="3">
        <v>9.0000000000000011E-3</v>
      </c>
      <c r="M314" s="1">
        <v>18684481.940000001</v>
      </c>
      <c r="N314" t="s">
        <v>15</v>
      </c>
      <c r="O314">
        <f t="shared" si="18"/>
        <v>1</v>
      </c>
      <c r="P314" s="1">
        <f t="shared" si="19"/>
        <v>18684481.940000001</v>
      </c>
      <c r="Q314" s="2">
        <v>44939</v>
      </c>
      <c r="R314" s="8">
        <f t="shared" si="20"/>
        <v>168160.33746000004</v>
      </c>
    </row>
    <row r="315" spans="1:18" x14ac:dyDescent="0.3">
      <c r="A315" t="s">
        <v>1658</v>
      </c>
      <c r="B315" t="s">
        <v>30</v>
      </c>
      <c r="C315" t="s">
        <v>1276</v>
      </c>
      <c r="D315" t="s">
        <v>32</v>
      </c>
      <c r="E315">
        <v>4</v>
      </c>
      <c r="F315">
        <v>8</v>
      </c>
      <c r="G315">
        <v>175.19</v>
      </c>
      <c r="H315" s="2">
        <v>44939</v>
      </c>
      <c r="I315" t="s">
        <v>39</v>
      </c>
      <c r="J315" t="s">
        <v>1269</v>
      </c>
      <c r="K315" s="12" t="str">
        <f t="shared" si="17"/>
        <v>https://www.nnip.com/en-INT/professional/funds/detail/LU1203773962</v>
      </c>
      <c r="L315" s="3">
        <v>1.78E-2</v>
      </c>
      <c r="M315" s="1">
        <v>9832440.5399999991</v>
      </c>
      <c r="N315" t="s">
        <v>39</v>
      </c>
      <c r="O315">
        <f t="shared" si="18"/>
        <v>1.05</v>
      </c>
      <c r="P315" s="1">
        <f t="shared" si="19"/>
        <v>9364229.0857142843</v>
      </c>
      <c r="Q315" s="2">
        <v>44939</v>
      </c>
      <c r="R315" s="8">
        <f t="shared" si="20"/>
        <v>166683.27772571426</v>
      </c>
    </row>
    <row r="316" spans="1:18" x14ac:dyDescent="0.3">
      <c r="A316" t="s">
        <v>1720</v>
      </c>
      <c r="B316" t="s">
        <v>1721</v>
      </c>
      <c r="C316" t="s">
        <v>955</v>
      </c>
      <c r="D316" t="s">
        <v>32</v>
      </c>
      <c r="E316">
        <v>4</v>
      </c>
      <c r="F316">
        <v>6</v>
      </c>
      <c r="G316">
        <v>145.16</v>
      </c>
      <c r="H316" s="2">
        <v>44939</v>
      </c>
      <c r="I316" t="s">
        <v>15</v>
      </c>
      <c r="J316" t="s">
        <v>1095</v>
      </c>
      <c r="K316" s="12" t="str">
        <f t="shared" si="17"/>
        <v>https://www.nnip.com/en-INT/professional/funds/detail/LU0134914455</v>
      </c>
      <c r="L316" s="3">
        <v>2.1600000000000001E-2</v>
      </c>
      <c r="M316" s="1">
        <v>7695601.2999999998</v>
      </c>
      <c r="N316" t="s">
        <v>15</v>
      </c>
      <c r="O316">
        <f t="shared" si="18"/>
        <v>1</v>
      </c>
      <c r="P316" s="1">
        <f t="shared" si="19"/>
        <v>7695601.2999999998</v>
      </c>
      <c r="Q316" s="2">
        <v>44939</v>
      </c>
      <c r="R316" s="8">
        <f t="shared" si="20"/>
        <v>166224.98808000001</v>
      </c>
    </row>
    <row r="317" spans="1:18" x14ac:dyDescent="0.3">
      <c r="A317" t="s">
        <v>221</v>
      </c>
      <c r="B317" t="s">
        <v>53</v>
      </c>
      <c r="C317" t="s">
        <v>163</v>
      </c>
      <c r="D317" t="s">
        <v>20</v>
      </c>
      <c r="E317">
        <v>6</v>
      </c>
      <c r="F317">
        <v>9</v>
      </c>
      <c r="G317" s="1">
        <v>13888.21</v>
      </c>
      <c r="H317" s="2">
        <v>44939</v>
      </c>
      <c r="I317" t="s">
        <v>50</v>
      </c>
      <c r="J317" t="s">
        <v>188</v>
      </c>
      <c r="K317" s="12" t="str">
        <f t="shared" si="17"/>
        <v>https://www.nnip.com/en-INT/professional/funds/detail/LU0295015134</v>
      </c>
      <c r="L317" s="3">
        <v>2.3199999999999998E-2</v>
      </c>
      <c r="M317" s="1">
        <v>174861577.84</v>
      </c>
      <c r="N317" t="s">
        <v>50</v>
      </c>
      <c r="O317">
        <f t="shared" si="18"/>
        <v>24.74</v>
      </c>
      <c r="P317" s="1">
        <f t="shared" si="19"/>
        <v>7067970.0016168151</v>
      </c>
      <c r="Q317" s="2">
        <v>44939</v>
      </c>
      <c r="R317" s="8">
        <f t="shared" si="20"/>
        <v>163976.9040375101</v>
      </c>
    </row>
    <row r="318" spans="1:18" x14ac:dyDescent="0.3">
      <c r="A318" t="s">
        <v>1820</v>
      </c>
      <c r="B318" t="s">
        <v>1821</v>
      </c>
      <c r="C318" t="s">
        <v>893</v>
      </c>
      <c r="D318" t="s">
        <v>154</v>
      </c>
      <c r="E318">
        <v>4</v>
      </c>
      <c r="F318">
        <v>6</v>
      </c>
      <c r="G318">
        <v>74.77</v>
      </c>
      <c r="H318" s="2">
        <v>44939</v>
      </c>
      <c r="I318" t="s">
        <v>15</v>
      </c>
      <c r="J318" t="s">
        <v>1567</v>
      </c>
      <c r="K318" s="12" t="str">
        <f t="shared" si="17"/>
        <v>https://www.nnip.com/en-INT/professional/funds/detail/LU0386473184</v>
      </c>
      <c r="L318" s="3">
        <v>1.2800000000000001E-2</v>
      </c>
      <c r="M318" s="1">
        <v>12770810.550000001</v>
      </c>
      <c r="N318" t="s">
        <v>15</v>
      </c>
      <c r="O318">
        <f t="shared" si="18"/>
        <v>1</v>
      </c>
      <c r="P318" s="1">
        <f t="shared" si="19"/>
        <v>12770810.550000001</v>
      </c>
      <c r="Q318" s="2">
        <v>44939</v>
      </c>
      <c r="R318" s="8">
        <f t="shared" si="20"/>
        <v>163466.37504000001</v>
      </c>
    </row>
    <row r="319" spans="1:18" x14ac:dyDescent="0.3">
      <c r="A319" t="s">
        <v>1255</v>
      </c>
      <c r="B319" t="s">
        <v>162</v>
      </c>
      <c r="C319" t="s">
        <v>866</v>
      </c>
      <c r="D319" t="s">
        <v>20</v>
      </c>
      <c r="E319">
        <v>6</v>
      </c>
      <c r="F319">
        <v>8</v>
      </c>
      <c r="G319">
        <v>364.27</v>
      </c>
      <c r="H319" s="2">
        <v>44939</v>
      </c>
      <c r="I319" t="s">
        <v>39</v>
      </c>
      <c r="J319" t="s">
        <v>1256</v>
      </c>
      <c r="K319" s="12" t="str">
        <f t="shared" si="17"/>
        <v>https://www.nnip.com/en-INT/professional/funds/detail/LU1673807787</v>
      </c>
      <c r="L319" s="3">
        <v>1.0500000000000001E-2</v>
      </c>
      <c r="M319" s="1">
        <v>15990796.800000001</v>
      </c>
      <c r="N319" t="s">
        <v>39</v>
      </c>
      <c r="O319">
        <f t="shared" si="18"/>
        <v>1.05</v>
      </c>
      <c r="P319" s="1">
        <f t="shared" si="19"/>
        <v>15229330.285714285</v>
      </c>
      <c r="Q319" s="2">
        <v>44939</v>
      </c>
      <c r="R319" s="8">
        <f t="shared" si="20"/>
        <v>159907.96799999999</v>
      </c>
    </row>
    <row r="320" spans="1:18" x14ac:dyDescent="0.3">
      <c r="A320" t="s">
        <v>1140</v>
      </c>
      <c r="B320" t="s">
        <v>94</v>
      </c>
      <c r="C320" t="s">
        <v>410</v>
      </c>
      <c r="D320" t="s">
        <v>14</v>
      </c>
      <c r="E320">
        <v>4</v>
      </c>
      <c r="F320">
        <v>8</v>
      </c>
      <c r="G320">
        <v>560.77</v>
      </c>
      <c r="H320" s="2">
        <v>44939</v>
      </c>
      <c r="I320" t="s">
        <v>15</v>
      </c>
      <c r="J320" t="s">
        <v>1141</v>
      </c>
      <c r="K320" s="12" t="str">
        <f t="shared" si="17"/>
        <v>https://www.nnip.com/en-INT/professional/funds/detail/LU0555026920</v>
      </c>
      <c r="L320" s="3">
        <v>9.0000000000000011E-3</v>
      </c>
      <c r="M320" s="1">
        <v>17577024.5</v>
      </c>
      <c r="N320" t="s">
        <v>15</v>
      </c>
      <c r="O320">
        <f t="shared" si="18"/>
        <v>1</v>
      </c>
      <c r="P320" s="1">
        <f t="shared" si="19"/>
        <v>17577024.5</v>
      </c>
      <c r="Q320" s="2">
        <v>44939</v>
      </c>
      <c r="R320" s="8">
        <f t="shared" si="20"/>
        <v>158193.22050000002</v>
      </c>
    </row>
    <row r="321" spans="1:18" x14ac:dyDescent="0.3">
      <c r="A321" t="s">
        <v>439</v>
      </c>
      <c r="B321" t="s">
        <v>258</v>
      </c>
      <c r="C321" t="s">
        <v>115</v>
      </c>
      <c r="D321" t="s">
        <v>14</v>
      </c>
      <c r="E321">
        <v>4</v>
      </c>
      <c r="F321">
        <v>6</v>
      </c>
      <c r="G321" s="1">
        <v>5791.55</v>
      </c>
      <c r="H321" s="2">
        <v>44939</v>
      </c>
      <c r="I321" t="s">
        <v>15</v>
      </c>
      <c r="J321" t="s">
        <v>440</v>
      </c>
      <c r="K321" s="12" t="str">
        <f t="shared" si="17"/>
        <v>https://www.nnip.com/en-INT/professional/funds/detail/LU1536923359</v>
      </c>
      <c r="L321" s="3">
        <v>4.8999999999999998E-3</v>
      </c>
      <c r="M321" s="1">
        <v>32169995.059999999</v>
      </c>
      <c r="N321" t="s">
        <v>15</v>
      </c>
      <c r="O321">
        <f t="shared" si="18"/>
        <v>1</v>
      </c>
      <c r="P321" s="1">
        <f t="shared" si="19"/>
        <v>32169995.059999999</v>
      </c>
      <c r="Q321" s="2">
        <v>44939</v>
      </c>
      <c r="R321" s="8">
        <f t="shared" si="20"/>
        <v>157632.975794</v>
      </c>
    </row>
    <row r="322" spans="1:18" x14ac:dyDescent="0.3">
      <c r="A322" t="s">
        <v>756</v>
      </c>
      <c r="B322" t="s">
        <v>290</v>
      </c>
      <c r="C322" t="s">
        <v>226</v>
      </c>
      <c r="D322" t="s">
        <v>14</v>
      </c>
      <c r="E322">
        <v>4</v>
      </c>
      <c r="F322">
        <v>8</v>
      </c>
      <c r="G322" s="1">
        <v>3400.9</v>
      </c>
      <c r="H322" s="2">
        <v>44939</v>
      </c>
      <c r="I322" t="s">
        <v>39</v>
      </c>
      <c r="J322" t="s">
        <v>757</v>
      </c>
      <c r="K322" s="12" t="str">
        <f t="shared" ref="K322:K385" si="21">HYPERLINK(_xlfn.CONCAT($AB$2,A322))</f>
        <v>https://www.nnip.com/en-INT/professional/funds/detail/LU0555019396</v>
      </c>
      <c r="L322" s="3">
        <v>1.3000000000000001E-2</v>
      </c>
      <c r="M322" s="1">
        <v>12269951.470000001</v>
      </c>
      <c r="N322" t="s">
        <v>39</v>
      </c>
      <c r="O322">
        <f t="shared" ref="O322:O385" si="22">VLOOKUP(N322,$W$2:$X$17,2,FALSE)</f>
        <v>1.05</v>
      </c>
      <c r="P322" s="1">
        <f t="shared" ref="P322:P385" si="23">M322/O322</f>
        <v>11685668.066666666</v>
      </c>
      <c r="Q322" s="2">
        <v>44939</v>
      </c>
      <c r="R322" s="8">
        <f t="shared" ref="R322:R385" si="24">P322*L322</f>
        <v>151913.68486666668</v>
      </c>
    </row>
    <row r="323" spans="1:18" x14ac:dyDescent="0.3">
      <c r="A323" t="s">
        <v>1427</v>
      </c>
      <c r="B323" t="s">
        <v>258</v>
      </c>
      <c r="C323" t="s">
        <v>866</v>
      </c>
      <c r="D323" t="s">
        <v>14</v>
      </c>
      <c r="E323">
        <v>4</v>
      </c>
      <c r="F323">
        <v>6</v>
      </c>
      <c r="G323">
        <v>271.37</v>
      </c>
      <c r="H323" s="2">
        <v>44939</v>
      </c>
      <c r="I323" t="s">
        <v>39</v>
      </c>
      <c r="J323" t="s">
        <v>1428</v>
      </c>
      <c r="K323" s="12" t="str">
        <f t="shared" si="21"/>
        <v>https://www.nnip.com/en-INT/professional/funds/detail/LU1431483608</v>
      </c>
      <c r="L323" s="3">
        <v>5.6000000000000008E-3</v>
      </c>
      <c r="M323" s="1">
        <v>28306162.039999999</v>
      </c>
      <c r="N323" t="s">
        <v>39</v>
      </c>
      <c r="O323">
        <f t="shared" si="22"/>
        <v>1.05</v>
      </c>
      <c r="P323" s="1">
        <f t="shared" si="23"/>
        <v>26958249.561904758</v>
      </c>
      <c r="Q323" s="2">
        <v>44939</v>
      </c>
      <c r="R323" s="8">
        <f t="shared" si="24"/>
        <v>150966.19754666666</v>
      </c>
    </row>
    <row r="324" spans="1:18" x14ac:dyDescent="0.3">
      <c r="A324" t="s">
        <v>599</v>
      </c>
      <c r="B324" t="s">
        <v>340</v>
      </c>
      <c r="C324" t="s">
        <v>398</v>
      </c>
      <c r="D324" t="s">
        <v>14</v>
      </c>
      <c r="E324">
        <v>3</v>
      </c>
      <c r="F324">
        <v>9</v>
      </c>
      <c r="G324" s="1">
        <v>4875.74</v>
      </c>
      <c r="H324" s="2">
        <v>44939</v>
      </c>
      <c r="I324" t="s">
        <v>390</v>
      </c>
      <c r="J324" t="s">
        <v>600</v>
      </c>
      <c r="K324" s="12" t="str">
        <f t="shared" si="21"/>
        <v>https://www.nnip.com/en-INT/professional/funds/detail/LU2400966334</v>
      </c>
      <c r="L324" s="3">
        <v>3.4999999999999996E-3</v>
      </c>
      <c r="M324" s="1">
        <v>42869671.57</v>
      </c>
      <c r="N324" t="s">
        <v>390</v>
      </c>
      <c r="O324">
        <f t="shared" si="22"/>
        <v>1</v>
      </c>
      <c r="P324" s="1">
        <f t="shared" si="23"/>
        <v>42869671.57</v>
      </c>
      <c r="Q324" s="2">
        <v>44939</v>
      </c>
      <c r="R324" s="8">
        <f t="shared" si="24"/>
        <v>150043.85049499999</v>
      </c>
    </row>
    <row r="325" spans="1:18" x14ac:dyDescent="0.3">
      <c r="A325" t="s">
        <v>567</v>
      </c>
      <c r="B325" t="s">
        <v>365</v>
      </c>
      <c r="C325" t="s">
        <v>309</v>
      </c>
      <c r="D325" t="s">
        <v>14</v>
      </c>
      <c r="E325">
        <v>5</v>
      </c>
      <c r="F325">
        <v>8</v>
      </c>
      <c r="G325" s="1">
        <v>5004.8</v>
      </c>
      <c r="H325" s="2">
        <v>44939</v>
      </c>
      <c r="I325" t="s">
        <v>15</v>
      </c>
      <c r="J325" t="s">
        <v>568</v>
      </c>
      <c r="K325" s="12" t="str">
        <f t="shared" si="21"/>
        <v>https://www.nnip.com/en-INT/professional/funds/detail/LU0990547274</v>
      </c>
      <c r="L325" s="3">
        <v>9.0000000000000011E-3</v>
      </c>
      <c r="M325" s="1">
        <v>16551786.539999999</v>
      </c>
      <c r="N325" t="s">
        <v>15</v>
      </c>
      <c r="O325">
        <f t="shared" si="22"/>
        <v>1</v>
      </c>
      <c r="P325" s="1">
        <f t="shared" si="23"/>
        <v>16551786.539999999</v>
      </c>
      <c r="Q325" s="2">
        <v>44939</v>
      </c>
      <c r="R325" s="8">
        <f t="shared" si="24"/>
        <v>148966.07886000001</v>
      </c>
    </row>
    <row r="326" spans="1:18" x14ac:dyDescent="0.3">
      <c r="A326" t="s">
        <v>852</v>
      </c>
      <c r="B326" t="s">
        <v>108</v>
      </c>
      <c r="C326" t="s">
        <v>226</v>
      </c>
      <c r="D326" t="s">
        <v>20</v>
      </c>
      <c r="E326">
        <v>6</v>
      </c>
      <c r="F326">
        <v>8</v>
      </c>
      <c r="G326" s="1">
        <v>1985</v>
      </c>
      <c r="H326" s="2">
        <v>44939</v>
      </c>
      <c r="I326" t="s">
        <v>39</v>
      </c>
      <c r="J326" t="s">
        <v>853</v>
      </c>
      <c r="K326" s="12" t="str">
        <f t="shared" si="21"/>
        <v>https://www.nnip.com/en-INT/professional/funds/detail/LU0214495128</v>
      </c>
      <c r="L326" s="3">
        <v>1.8000000000000002E-2</v>
      </c>
      <c r="M326" s="1">
        <v>8594005.0399999991</v>
      </c>
      <c r="N326" t="s">
        <v>39</v>
      </c>
      <c r="O326">
        <f t="shared" si="22"/>
        <v>1.05</v>
      </c>
      <c r="P326" s="1">
        <f t="shared" si="23"/>
        <v>8184766.7047619037</v>
      </c>
      <c r="Q326" s="2">
        <v>44939</v>
      </c>
      <c r="R326" s="8">
        <f t="shared" si="24"/>
        <v>147325.80068571429</v>
      </c>
    </row>
    <row r="327" spans="1:18" x14ac:dyDescent="0.3">
      <c r="A327" t="s">
        <v>234</v>
      </c>
      <c r="B327" t="s">
        <v>235</v>
      </c>
      <c r="C327" t="s">
        <v>19</v>
      </c>
      <c r="D327" t="s">
        <v>20</v>
      </c>
      <c r="E327">
        <v>6</v>
      </c>
      <c r="F327">
        <v>8</v>
      </c>
      <c r="G327" s="1">
        <v>11326.27</v>
      </c>
      <c r="H327" s="2">
        <v>44939</v>
      </c>
      <c r="I327" t="s">
        <v>15</v>
      </c>
      <c r="J327" t="s">
        <v>236</v>
      </c>
      <c r="K327" s="12" t="str">
        <f t="shared" si="21"/>
        <v>https://www.nnip.com/en-INT/professional/funds/detail/LU0991964593</v>
      </c>
      <c r="L327" s="3">
        <v>8.9999999999999998E-4</v>
      </c>
      <c r="M327" s="1">
        <v>163480076.81999999</v>
      </c>
      <c r="N327" t="s">
        <v>15</v>
      </c>
      <c r="O327">
        <f t="shared" si="22"/>
        <v>1</v>
      </c>
      <c r="P327" s="1">
        <f t="shared" si="23"/>
        <v>163480076.81999999</v>
      </c>
      <c r="Q327" s="2">
        <v>44939</v>
      </c>
      <c r="R327" s="8">
        <f t="shared" si="24"/>
        <v>147132.06913799999</v>
      </c>
    </row>
    <row r="328" spans="1:18" x14ac:dyDescent="0.3">
      <c r="A328" t="s">
        <v>1275</v>
      </c>
      <c r="B328" t="s">
        <v>270</v>
      </c>
      <c r="C328" t="s">
        <v>1276</v>
      </c>
      <c r="D328" t="s">
        <v>20</v>
      </c>
      <c r="E328">
        <v>6</v>
      </c>
      <c r="F328">
        <v>8</v>
      </c>
      <c r="G328">
        <v>353.57</v>
      </c>
      <c r="H328" s="2">
        <v>44939</v>
      </c>
      <c r="I328" t="s">
        <v>39</v>
      </c>
      <c r="J328" t="s">
        <v>1277</v>
      </c>
      <c r="K328" s="12" t="str">
        <f t="shared" si="21"/>
        <v>https://www.nnip.com/en-INT/professional/funds/detail/LU1028811179</v>
      </c>
      <c r="L328" s="3">
        <v>2.3199999999999998E-2</v>
      </c>
      <c r="M328" s="1">
        <v>6637266.9100000001</v>
      </c>
      <c r="N328" t="s">
        <v>39</v>
      </c>
      <c r="O328">
        <f t="shared" si="22"/>
        <v>1.05</v>
      </c>
      <c r="P328" s="1">
        <f t="shared" si="23"/>
        <v>6321206.5809523808</v>
      </c>
      <c r="Q328" s="2">
        <v>44939</v>
      </c>
      <c r="R328" s="8">
        <f t="shared" si="24"/>
        <v>146651.99267809524</v>
      </c>
    </row>
    <row r="329" spans="1:18" x14ac:dyDescent="0.3">
      <c r="A329" t="s">
        <v>984</v>
      </c>
      <c r="B329" t="s">
        <v>178</v>
      </c>
      <c r="C329" t="s">
        <v>115</v>
      </c>
      <c r="D329" t="s">
        <v>20</v>
      </c>
      <c r="E329">
        <v>6</v>
      </c>
      <c r="F329">
        <v>8</v>
      </c>
      <c r="G329" s="1">
        <v>1096.6400000000001</v>
      </c>
      <c r="H329" s="2">
        <v>44939</v>
      </c>
      <c r="I329" t="s">
        <v>15</v>
      </c>
      <c r="J329" t="s">
        <v>985</v>
      </c>
      <c r="K329" s="12" t="str">
        <f t="shared" si="21"/>
        <v>https://www.nnip.com/en-INT/professional/funds/detail/LU0191250173</v>
      </c>
      <c r="L329" s="3">
        <v>6.8999999999999999E-3</v>
      </c>
      <c r="M329" s="1">
        <v>21177160.940000001</v>
      </c>
      <c r="N329" t="s">
        <v>15</v>
      </c>
      <c r="O329">
        <f t="shared" si="22"/>
        <v>1</v>
      </c>
      <c r="P329" s="1">
        <f t="shared" si="23"/>
        <v>21177160.940000001</v>
      </c>
      <c r="Q329" s="2">
        <v>44939</v>
      </c>
      <c r="R329" s="8">
        <f t="shared" si="24"/>
        <v>146122.41048600001</v>
      </c>
    </row>
    <row r="330" spans="1:18" x14ac:dyDescent="0.3">
      <c r="A330" t="s">
        <v>1917</v>
      </c>
      <c r="B330" t="s">
        <v>543</v>
      </c>
      <c r="C330" t="s">
        <v>1012</v>
      </c>
      <c r="D330" t="s">
        <v>154</v>
      </c>
      <c r="E330">
        <v>3</v>
      </c>
      <c r="F330">
        <v>8</v>
      </c>
      <c r="G330">
        <v>31.42</v>
      </c>
      <c r="H330" s="2">
        <v>44939</v>
      </c>
      <c r="I330" t="s">
        <v>15</v>
      </c>
      <c r="J330" t="s">
        <v>16</v>
      </c>
      <c r="K330" s="12" t="str">
        <f t="shared" si="21"/>
        <v>https://www.nnip.com/en-INT/professional/funds/detail/LU0953789863</v>
      </c>
      <c r="L330" s="3">
        <v>6.0999999999999995E-3</v>
      </c>
      <c r="M330" s="1">
        <v>23931602.93</v>
      </c>
      <c r="N330" t="s">
        <v>15</v>
      </c>
      <c r="O330">
        <f t="shared" si="22"/>
        <v>1</v>
      </c>
      <c r="P330" s="1">
        <f t="shared" si="23"/>
        <v>23931602.93</v>
      </c>
      <c r="Q330" s="2">
        <v>44939</v>
      </c>
      <c r="R330" s="8">
        <f t="shared" si="24"/>
        <v>145982.77787299998</v>
      </c>
    </row>
    <row r="331" spans="1:18" x14ac:dyDescent="0.3">
      <c r="A331" t="s">
        <v>1396</v>
      </c>
      <c r="B331" t="s">
        <v>44</v>
      </c>
      <c r="C331" t="s">
        <v>1253</v>
      </c>
      <c r="D331" t="s">
        <v>20</v>
      </c>
      <c r="E331">
        <v>6</v>
      </c>
      <c r="F331">
        <v>8</v>
      </c>
      <c r="G331">
        <v>284.25</v>
      </c>
      <c r="H331" s="2">
        <v>44939</v>
      </c>
      <c r="I331" t="s">
        <v>39</v>
      </c>
      <c r="J331" t="s">
        <v>647</v>
      </c>
      <c r="K331" s="12" t="str">
        <f t="shared" si="21"/>
        <v>https://www.nnip.com/en-INT/professional/funds/detail/LU0976924166</v>
      </c>
      <c r="L331" s="3">
        <v>2.3E-2</v>
      </c>
      <c r="M331" s="1">
        <v>6616698.2300000004</v>
      </c>
      <c r="N331" t="s">
        <v>39</v>
      </c>
      <c r="O331">
        <f t="shared" si="22"/>
        <v>1.05</v>
      </c>
      <c r="P331" s="1">
        <f t="shared" si="23"/>
        <v>6301617.3619047618</v>
      </c>
      <c r="Q331" s="2">
        <v>44939</v>
      </c>
      <c r="R331" s="8">
        <f t="shared" si="24"/>
        <v>144937.19932380953</v>
      </c>
    </row>
    <row r="332" spans="1:18" x14ac:dyDescent="0.3">
      <c r="A332" t="s">
        <v>1127</v>
      </c>
      <c r="B332" t="s">
        <v>53</v>
      </c>
      <c r="C332" t="s">
        <v>1012</v>
      </c>
      <c r="D332" t="s">
        <v>20</v>
      </c>
      <c r="E332">
        <v>6</v>
      </c>
      <c r="F332">
        <v>9</v>
      </c>
      <c r="G332">
        <v>612.61</v>
      </c>
      <c r="H332" s="2">
        <v>44939</v>
      </c>
      <c r="I332" t="s">
        <v>15</v>
      </c>
      <c r="J332" t="s">
        <v>455</v>
      </c>
      <c r="K332" s="12" t="str">
        <f t="shared" si="21"/>
        <v>https://www.nnip.com/en-INT/professional/funds/detail/LU0953790101</v>
      </c>
      <c r="L332" s="3">
        <v>6.0000000000000001E-3</v>
      </c>
      <c r="M332" s="1">
        <v>24137272.969999999</v>
      </c>
      <c r="N332" t="s">
        <v>15</v>
      </c>
      <c r="O332">
        <f t="shared" si="22"/>
        <v>1</v>
      </c>
      <c r="P332" s="1">
        <f t="shared" si="23"/>
        <v>24137272.969999999</v>
      </c>
      <c r="Q332" s="2">
        <v>44939</v>
      </c>
      <c r="R332" s="8">
        <f t="shared" si="24"/>
        <v>144823.63782</v>
      </c>
    </row>
    <row r="333" spans="1:18" x14ac:dyDescent="0.3">
      <c r="A333" t="s">
        <v>684</v>
      </c>
      <c r="B333" t="s">
        <v>485</v>
      </c>
      <c r="C333" t="s">
        <v>309</v>
      </c>
      <c r="D333" t="s">
        <v>14</v>
      </c>
      <c r="E333">
        <v>4</v>
      </c>
      <c r="F333">
        <v>8</v>
      </c>
      <c r="G333" s="1">
        <v>4232.59</v>
      </c>
      <c r="H333" s="2">
        <v>44939</v>
      </c>
      <c r="I333" t="s">
        <v>15</v>
      </c>
      <c r="J333" t="s">
        <v>685</v>
      </c>
      <c r="K333" s="12" t="str">
        <f t="shared" si="21"/>
        <v>https://www.nnip.com/en-INT/professional/funds/detail/LU1052148803</v>
      </c>
      <c r="L333" s="3">
        <v>9.0000000000000011E-3</v>
      </c>
      <c r="M333" s="1">
        <v>15857477.699999999</v>
      </c>
      <c r="N333" t="s">
        <v>15</v>
      </c>
      <c r="O333">
        <f t="shared" si="22"/>
        <v>1</v>
      </c>
      <c r="P333" s="1">
        <f t="shared" si="23"/>
        <v>15857477.699999999</v>
      </c>
      <c r="Q333" s="2">
        <v>44939</v>
      </c>
      <c r="R333" s="8">
        <f t="shared" si="24"/>
        <v>142717.29930000001</v>
      </c>
    </row>
    <row r="334" spans="1:18" x14ac:dyDescent="0.3">
      <c r="A334" t="s">
        <v>1189</v>
      </c>
      <c r="B334" t="s">
        <v>129</v>
      </c>
      <c r="C334" t="s">
        <v>463</v>
      </c>
      <c r="D334" t="s">
        <v>20</v>
      </c>
      <c r="E334">
        <v>6</v>
      </c>
      <c r="F334">
        <v>8</v>
      </c>
      <c r="G334">
        <v>464.08</v>
      </c>
      <c r="H334" s="2">
        <v>44939</v>
      </c>
      <c r="I334" t="s">
        <v>15</v>
      </c>
      <c r="J334" t="s">
        <v>1190</v>
      </c>
      <c r="K334" s="12" t="str">
        <f t="shared" si="21"/>
        <v>https://www.nnip.com/en-INT/professional/funds/detail/LU0205352882</v>
      </c>
      <c r="L334" s="3">
        <v>2.3E-2</v>
      </c>
      <c r="M334" s="1">
        <v>6177999.2199999997</v>
      </c>
      <c r="N334" t="s">
        <v>15</v>
      </c>
      <c r="O334">
        <f t="shared" si="22"/>
        <v>1</v>
      </c>
      <c r="P334" s="1">
        <f t="shared" si="23"/>
        <v>6177999.2199999997</v>
      </c>
      <c r="Q334" s="2">
        <v>44939</v>
      </c>
      <c r="R334" s="8">
        <f t="shared" si="24"/>
        <v>142093.98205999998</v>
      </c>
    </row>
    <row r="335" spans="1:18" x14ac:dyDescent="0.3">
      <c r="A335" t="s">
        <v>1136</v>
      </c>
      <c r="B335" t="s">
        <v>270</v>
      </c>
      <c r="C335" t="s">
        <v>341</v>
      </c>
      <c r="D335" t="s">
        <v>20</v>
      </c>
      <c r="E335">
        <v>6</v>
      </c>
      <c r="F335">
        <v>8</v>
      </c>
      <c r="G335">
        <v>577.66999999999996</v>
      </c>
      <c r="H335" s="2">
        <v>44939</v>
      </c>
      <c r="I335" t="s">
        <v>15</v>
      </c>
      <c r="J335" t="s">
        <v>1137</v>
      </c>
      <c r="K335" s="12" t="str">
        <f t="shared" si="21"/>
        <v>https://www.nnip.com/en-INT/professional/funds/detail/LU0273690817</v>
      </c>
      <c r="L335" s="3">
        <v>8.1000000000000013E-3</v>
      </c>
      <c r="M335" s="1">
        <v>17496719.82</v>
      </c>
      <c r="N335" t="s">
        <v>15</v>
      </c>
      <c r="O335">
        <f t="shared" si="22"/>
        <v>1</v>
      </c>
      <c r="P335" s="1">
        <f t="shared" si="23"/>
        <v>17496719.82</v>
      </c>
      <c r="Q335" s="2">
        <v>44939</v>
      </c>
      <c r="R335" s="8">
        <f t="shared" si="24"/>
        <v>141723.43054200002</v>
      </c>
    </row>
    <row r="336" spans="1:18" x14ac:dyDescent="0.3">
      <c r="A336" t="s">
        <v>311</v>
      </c>
      <c r="B336" t="s">
        <v>94</v>
      </c>
      <c r="C336" t="s">
        <v>159</v>
      </c>
      <c r="D336" t="s">
        <v>14</v>
      </c>
      <c r="E336">
        <v>4</v>
      </c>
      <c r="F336">
        <v>8</v>
      </c>
      <c r="G336" s="1">
        <v>7498.7</v>
      </c>
      <c r="H336" s="2">
        <v>44939</v>
      </c>
      <c r="I336" t="s">
        <v>39</v>
      </c>
      <c r="J336" t="s">
        <v>312</v>
      </c>
      <c r="K336" s="12" t="str">
        <f t="shared" si="21"/>
        <v>https://www.nnip.com/en-INT/professional/funds/detail/LU0546923078</v>
      </c>
      <c r="L336" s="3">
        <v>8.8000000000000005E-3</v>
      </c>
      <c r="M336" s="1">
        <v>16689787.289999999</v>
      </c>
      <c r="N336" t="s">
        <v>39</v>
      </c>
      <c r="O336">
        <f t="shared" si="22"/>
        <v>1.05</v>
      </c>
      <c r="P336" s="1">
        <f t="shared" si="23"/>
        <v>15895035.514285713</v>
      </c>
      <c r="Q336" s="2">
        <v>44939</v>
      </c>
      <c r="R336" s="8">
        <f t="shared" si="24"/>
        <v>139876.31252571428</v>
      </c>
    </row>
    <row r="337" spans="1:18" x14ac:dyDescent="0.3">
      <c r="A337" t="s">
        <v>710</v>
      </c>
      <c r="B337" t="s">
        <v>111</v>
      </c>
      <c r="C337" t="s">
        <v>711</v>
      </c>
      <c r="D337" t="s">
        <v>14</v>
      </c>
      <c r="F337">
        <v>6</v>
      </c>
      <c r="G337" s="1">
        <v>4066.59</v>
      </c>
      <c r="H337" s="2">
        <v>44939</v>
      </c>
      <c r="I337" t="s">
        <v>39</v>
      </c>
      <c r="J337" t="s">
        <v>113</v>
      </c>
      <c r="K337" s="12" t="str">
        <f t="shared" si="21"/>
        <v>https://www.nnip.com/en-INT/professional/funds/detail/LU1783939447</v>
      </c>
      <c r="L337" s="3">
        <v>2.0999999999999999E-3</v>
      </c>
      <c r="M337" s="1">
        <v>69836931.920000002</v>
      </c>
      <c r="N337" t="s">
        <v>39</v>
      </c>
      <c r="O337">
        <f t="shared" si="22"/>
        <v>1.05</v>
      </c>
      <c r="P337" s="1">
        <f t="shared" si="23"/>
        <v>66511363.733333334</v>
      </c>
      <c r="Q337" s="2">
        <v>44939</v>
      </c>
      <c r="R337" s="8">
        <f t="shared" si="24"/>
        <v>139673.86384000001</v>
      </c>
    </row>
    <row r="338" spans="1:18" x14ac:dyDescent="0.3">
      <c r="A338" t="s">
        <v>1694</v>
      </c>
      <c r="B338" t="s">
        <v>67</v>
      </c>
      <c r="C338" t="s">
        <v>893</v>
      </c>
      <c r="D338" t="s">
        <v>20</v>
      </c>
      <c r="E338">
        <v>6</v>
      </c>
      <c r="F338">
        <v>8</v>
      </c>
      <c r="G338">
        <v>156.96</v>
      </c>
      <c r="H338" s="2">
        <v>44939</v>
      </c>
      <c r="I338" t="s">
        <v>15</v>
      </c>
      <c r="J338" t="s">
        <v>1695</v>
      </c>
      <c r="K338" s="12" t="str">
        <f t="shared" si="21"/>
        <v>https://www.nnip.com/en-INT/professional/funds/detail/LU0176676459</v>
      </c>
      <c r="L338" s="3">
        <v>2.4300000000000002E-2</v>
      </c>
      <c r="M338" s="1">
        <v>5713619.3099999996</v>
      </c>
      <c r="N338" t="s">
        <v>15</v>
      </c>
      <c r="O338">
        <f t="shared" si="22"/>
        <v>1</v>
      </c>
      <c r="P338" s="1">
        <f t="shared" si="23"/>
        <v>5713619.3099999996</v>
      </c>
      <c r="Q338" s="2">
        <v>44939</v>
      </c>
      <c r="R338" s="8">
        <f t="shared" si="24"/>
        <v>138840.94923299999</v>
      </c>
    </row>
    <row r="339" spans="1:18" x14ac:dyDescent="0.3">
      <c r="A339" t="s">
        <v>22</v>
      </c>
      <c r="B339" t="s">
        <v>18</v>
      </c>
      <c r="C339" t="s">
        <v>23</v>
      </c>
      <c r="D339" t="s">
        <v>20</v>
      </c>
      <c r="E339">
        <v>6</v>
      </c>
      <c r="F339">
        <v>8</v>
      </c>
      <c r="G339" s="1">
        <v>680477.51</v>
      </c>
      <c r="H339" s="2">
        <v>44939</v>
      </c>
      <c r="I339" t="s">
        <v>15</v>
      </c>
      <c r="J339" t="s">
        <v>21</v>
      </c>
      <c r="K339" s="12" t="str">
        <f t="shared" si="21"/>
        <v>https://www.nnip.com/en-INT/professional/funds/detail/LU2177437451</v>
      </c>
      <c r="L339" s="3">
        <v>1.4000000000000002E-3</v>
      </c>
      <c r="M339" s="1">
        <v>99156460.840000004</v>
      </c>
      <c r="N339" t="s">
        <v>15</v>
      </c>
      <c r="O339">
        <f t="shared" si="22"/>
        <v>1</v>
      </c>
      <c r="P339" s="1">
        <f t="shared" si="23"/>
        <v>99156460.840000004</v>
      </c>
      <c r="Q339" s="2">
        <v>44939</v>
      </c>
      <c r="R339" s="8">
        <f t="shared" si="24"/>
        <v>138819.04517600001</v>
      </c>
    </row>
    <row r="340" spans="1:18" x14ac:dyDescent="0.3">
      <c r="A340" t="s">
        <v>1882</v>
      </c>
      <c r="B340" t="s">
        <v>1883</v>
      </c>
      <c r="C340" t="s">
        <v>893</v>
      </c>
      <c r="D340" t="s">
        <v>32</v>
      </c>
      <c r="E340">
        <v>4</v>
      </c>
      <c r="F340">
        <v>6</v>
      </c>
      <c r="G340">
        <v>49.7</v>
      </c>
      <c r="H340" s="2">
        <v>44939</v>
      </c>
      <c r="I340" t="s">
        <v>15</v>
      </c>
      <c r="J340" t="s">
        <v>1567</v>
      </c>
      <c r="K340" s="12" t="str">
        <f t="shared" si="21"/>
        <v>https://www.nnip.com/en-INT/professional/funds/detail/LU1766437229</v>
      </c>
      <c r="L340" s="3">
        <v>1.9900000000000001E-2</v>
      </c>
      <c r="M340" s="1">
        <v>6971004.2199999997</v>
      </c>
      <c r="N340" t="s">
        <v>15</v>
      </c>
      <c r="O340">
        <f t="shared" si="22"/>
        <v>1</v>
      </c>
      <c r="P340" s="1">
        <f t="shared" si="23"/>
        <v>6971004.2199999997</v>
      </c>
      <c r="Q340" s="2">
        <v>44939</v>
      </c>
      <c r="R340" s="8">
        <f t="shared" si="24"/>
        <v>138722.983978</v>
      </c>
    </row>
    <row r="341" spans="1:18" x14ac:dyDescent="0.3">
      <c r="A341" t="s">
        <v>373</v>
      </c>
      <c r="B341" t="s">
        <v>320</v>
      </c>
      <c r="C341" t="s">
        <v>374</v>
      </c>
      <c r="D341" t="s">
        <v>14</v>
      </c>
      <c r="E341">
        <v>4</v>
      </c>
      <c r="F341">
        <v>8</v>
      </c>
      <c r="G341" s="1">
        <v>6504.26</v>
      </c>
      <c r="H341" s="2">
        <v>44939</v>
      </c>
      <c r="I341" t="s">
        <v>39</v>
      </c>
      <c r="J341" t="s">
        <v>375</v>
      </c>
      <c r="K341" s="12" t="str">
        <f t="shared" si="21"/>
        <v>https://www.nnip.com/en-INT/professional/funds/detail/LU0574975560</v>
      </c>
      <c r="L341" s="3">
        <v>1.6000000000000001E-3</v>
      </c>
      <c r="M341" s="1">
        <v>90513821.269999996</v>
      </c>
      <c r="N341" t="s">
        <v>39</v>
      </c>
      <c r="O341">
        <f t="shared" si="22"/>
        <v>1.05</v>
      </c>
      <c r="P341" s="1">
        <f t="shared" si="23"/>
        <v>86203639.304761901</v>
      </c>
      <c r="Q341" s="2">
        <v>44939</v>
      </c>
      <c r="R341" s="8">
        <f t="shared" si="24"/>
        <v>137925.82288761906</v>
      </c>
    </row>
    <row r="342" spans="1:18" x14ac:dyDescent="0.3">
      <c r="A342" t="s">
        <v>1831</v>
      </c>
      <c r="B342" t="s">
        <v>1832</v>
      </c>
      <c r="C342" t="s">
        <v>893</v>
      </c>
      <c r="D342" t="s">
        <v>154</v>
      </c>
      <c r="E342">
        <v>5</v>
      </c>
      <c r="F342">
        <v>6</v>
      </c>
      <c r="G342">
        <v>70.739999999999995</v>
      </c>
      <c r="H342" s="2">
        <v>44939</v>
      </c>
      <c r="I342" t="s">
        <v>15</v>
      </c>
      <c r="J342" t="s">
        <v>1567</v>
      </c>
      <c r="K342" s="12" t="str">
        <f t="shared" si="21"/>
        <v>https://www.nnip.com/en-INT/professional/funds/detail/LU0362143413</v>
      </c>
      <c r="L342" s="3">
        <v>1.3000000000000001E-2</v>
      </c>
      <c r="M342" s="1">
        <v>10530432.26</v>
      </c>
      <c r="N342" t="s">
        <v>15</v>
      </c>
      <c r="O342">
        <f t="shared" si="22"/>
        <v>1</v>
      </c>
      <c r="P342" s="1">
        <f t="shared" si="23"/>
        <v>10530432.26</v>
      </c>
      <c r="Q342" s="2">
        <v>44939</v>
      </c>
      <c r="R342" s="8">
        <f t="shared" si="24"/>
        <v>136895.61938000002</v>
      </c>
    </row>
    <row r="343" spans="1:18" x14ac:dyDescent="0.3">
      <c r="A343" t="s">
        <v>569</v>
      </c>
      <c r="B343" t="s">
        <v>258</v>
      </c>
      <c r="C343" t="s">
        <v>570</v>
      </c>
      <c r="D343" t="s">
        <v>14</v>
      </c>
      <c r="E343">
        <v>4</v>
      </c>
      <c r="F343">
        <v>6</v>
      </c>
      <c r="G343" s="1">
        <v>4998.93</v>
      </c>
      <c r="H343" s="2">
        <v>44939</v>
      </c>
      <c r="I343" t="s">
        <v>15</v>
      </c>
      <c r="J343" t="s">
        <v>571</v>
      </c>
      <c r="K343" s="12" t="str">
        <f t="shared" si="21"/>
        <v>https://www.nnip.com/en-INT/professional/funds/detail/LU1813863120</v>
      </c>
      <c r="L343" s="3">
        <v>4.8999999999999998E-3</v>
      </c>
      <c r="M343" s="1">
        <v>27771050.010000002</v>
      </c>
      <c r="N343" t="s">
        <v>15</v>
      </c>
      <c r="O343">
        <f t="shared" si="22"/>
        <v>1</v>
      </c>
      <c r="P343" s="1">
        <f t="shared" si="23"/>
        <v>27771050.010000002</v>
      </c>
      <c r="Q343" s="2">
        <v>44939</v>
      </c>
      <c r="R343" s="8">
        <f t="shared" si="24"/>
        <v>136078.14504900001</v>
      </c>
    </row>
    <row r="344" spans="1:18" x14ac:dyDescent="0.3">
      <c r="A344" t="s">
        <v>583</v>
      </c>
      <c r="B344" t="s">
        <v>584</v>
      </c>
      <c r="C344" t="s">
        <v>374</v>
      </c>
      <c r="D344" t="s">
        <v>14</v>
      </c>
      <c r="E344">
        <v>3</v>
      </c>
      <c r="F344">
        <v>8</v>
      </c>
      <c r="G344" s="1">
        <v>4954.33</v>
      </c>
      <c r="H344" s="2">
        <v>44939</v>
      </c>
      <c r="I344" t="s">
        <v>39</v>
      </c>
      <c r="J344" t="s">
        <v>16</v>
      </c>
      <c r="K344" s="12" t="str">
        <f t="shared" si="21"/>
        <v>https://www.nnip.com/en-INT/professional/funds/detail/LU1732801813</v>
      </c>
      <c r="L344" s="3">
        <v>1.6000000000000001E-3</v>
      </c>
      <c r="M344" s="1">
        <v>88473755.769999996</v>
      </c>
      <c r="N344" t="s">
        <v>39</v>
      </c>
      <c r="O344">
        <f t="shared" si="22"/>
        <v>1.05</v>
      </c>
      <c r="P344" s="1">
        <f t="shared" si="23"/>
        <v>84260719.780952379</v>
      </c>
      <c r="Q344" s="2">
        <v>44939</v>
      </c>
      <c r="R344" s="8">
        <f t="shared" si="24"/>
        <v>134817.15164952382</v>
      </c>
    </row>
    <row r="345" spans="1:18" x14ac:dyDescent="0.3">
      <c r="A345" t="s">
        <v>1010</v>
      </c>
      <c r="B345" t="s">
        <v>1004</v>
      </c>
      <c r="C345" t="s">
        <v>13</v>
      </c>
      <c r="D345" t="s">
        <v>530</v>
      </c>
      <c r="E345">
        <v>1</v>
      </c>
      <c r="F345">
        <v>8</v>
      </c>
      <c r="G345">
        <v>996.95</v>
      </c>
      <c r="H345" s="2">
        <v>44939</v>
      </c>
      <c r="I345" t="s">
        <v>15</v>
      </c>
      <c r="J345" t="s">
        <v>16</v>
      </c>
      <c r="K345" s="12" t="str">
        <f t="shared" si="21"/>
        <v>https://www.nnip.com/en-INT/professional/funds/detail/LU1497609112</v>
      </c>
      <c r="L345" s="3">
        <v>1E-4</v>
      </c>
      <c r="M345" s="1">
        <v>1347336435.99</v>
      </c>
      <c r="N345" t="s">
        <v>15</v>
      </c>
      <c r="O345">
        <f t="shared" si="22"/>
        <v>1</v>
      </c>
      <c r="P345" s="1">
        <f t="shared" si="23"/>
        <v>1347336435.99</v>
      </c>
      <c r="Q345" s="2">
        <v>44939</v>
      </c>
      <c r="R345" s="8">
        <f t="shared" si="24"/>
        <v>134733.643599</v>
      </c>
    </row>
    <row r="346" spans="1:18" x14ac:dyDescent="0.3">
      <c r="A346" t="s">
        <v>1305</v>
      </c>
      <c r="B346" t="s">
        <v>108</v>
      </c>
      <c r="C346" t="s">
        <v>1306</v>
      </c>
      <c r="D346" t="s">
        <v>20</v>
      </c>
      <c r="E346">
        <v>6</v>
      </c>
      <c r="F346">
        <v>8</v>
      </c>
      <c r="G346">
        <v>334.51</v>
      </c>
      <c r="H346" s="2">
        <v>44939</v>
      </c>
      <c r="I346" t="s">
        <v>1307</v>
      </c>
      <c r="J346" t="s">
        <v>647</v>
      </c>
      <c r="K346" s="12" t="str">
        <f t="shared" si="21"/>
        <v>https://www.nnip.com/en-INT/professional/funds/detail/LU0976923515</v>
      </c>
      <c r="L346" s="3">
        <v>2.3199999999999998E-2</v>
      </c>
      <c r="M346" s="1">
        <v>8976313.0399999991</v>
      </c>
      <c r="N346" t="s">
        <v>1307</v>
      </c>
      <c r="O346">
        <f t="shared" si="22"/>
        <v>1.55</v>
      </c>
      <c r="P346" s="1">
        <f t="shared" si="23"/>
        <v>5791169.7032258054</v>
      </c>
      <c r="Q346" s="2">
        <v>44939</v>
      </c>
      <c r="R346" s="8">
        <f t="shared" si="24"/>
        <v>134355.13711483867</v>
      </c>
    </row>
    <row r="347" spans="1:18" x14ac:dyDescent="0.3">
      <c r="A347" t="s">
        <v>175</v>
      </c>
      <c r="B347" t="s">
        <v>176</v>
      </c>
      <c r="C347" t="s">
        <v>101</v>
      </c>
      <c r="D347" t="s">
        <v>32</v>
      </c>
      <c r="E347">
        <v>5</v>
      </c>
      <c r="F347">
        <v>6</v>
      </c>
      <c r="G347" s="1">
        <v>22449.81</v>
      </c>
      <c r="H347" s="2">
        <v>44939</v>
      </c>
      <c r="I347" t="s">
        <v>102</v>
      </c>
      <c r="J347" t="s">
        <v>168</v>
      </c>
      <c r="K347" s="12" t="str">
        <f t="shared" si="21"/>
        <v>https://www.nnip.com/en-INT/professional/funds/detail/LU1557066864</v>
      </c>
      <c r="L347" s="3">
        <v>8.3000000000000001E-3</v>
      </c>
      <c r="M347" s="1">
        <v>75376829.719999999</v>
      </c>
      <c r="N347" t="s">
        <v>102</v>
      </c>
      <c r="O347">
        <f t="shared" si="22"/>
        <v>4.6900000000000004</v>
      </c>
      <c r="P347" s="1">
        <f t="shared" si="23"/>
        <v>16071818.703624733</v>
      </c>
      <c r="Q347" s="2">
        <v>44939</v>
      </c>
      <c r="R347" s="8">
        <f t="shared" si="24"/>
        <v>133396.09524008527</v>
      </c>
    </row>
    <row r="348" spans="1:18" x14ac:dyDescent="0.3">
      <c r="A348" t="s">
        <v>423</v>
      </c>
      <c r="B348" t="s">
        <v>258</v>
      </c>
      <c r="C348" t="s">
        <v>374</v>
      </c>
      <c r="D348" t="s">
        <v>14</v>
      </c>
      <c r="E348">
        <v>4</v>
      </c>
      <c r="F348">
        <v>6</v>
      </c>
      <c r="G348" s="1">
        <v>5974.99</v>
      </c>
      <c r="H348" s="2">
        <v>44939</v>
      </c>
      <c r="I348" t="s">
        <v>39</v>
      </c>
      <c r="J348" t="s">
        <v>424</v>
      </c>
      <c r="K348" s="12" t="str">
        <f t="shared" si="21"/>
        <v>https://www.nnip.com/en-INT/professional/funds/detail/LU0555027811</v>
      </c>
      <c r="L348" s="3">
        <v>1.2999999999999999E-3</v>
      </c>
      <c r="M348" s="1">
        <v>106910463.98999999</v>
      </c>
      <c r="N348" t="s">
        <v>39</v>
      </c>
      <c r="O348">
        <f t="shared" si="22"/>
        <v>1.05</v>
      </c>
      <c r="P348" s="1">
        <f t="shared" si="23"/>
        <v>101819489.5142857</v>
      </c>
      <c r="Q348" s="2">
        <v>44939</v>
      </c>
      <c r="R348" s="8">
        <f t="shared" si="24"/>
        <v>132365.33636857141</v>
      </c>
    </row>
    <row r="349" spans="1:18" x14ac:dyDescent="0.3">
      <c r="A349" t="s">
        <v>1933</v>
      </c>
      <c r="B349" t="s">
        <v>258</v>
      </c>
      <c r="C349" t="s">
        <v>656</v>
      </c>
      <c r="D349" t="s">
        <v>14</v>
      </c>
      <c r="E349">
        <v>4</v>
      </c>
      <c r="F349">
        <v>6</v>
      </c>
      <c r="G349">
        <v>25.41</v>
      </c>
      <c r="H349" s="2">
        <v>44939</v>
      </c>
      <c r="I349" t="s">
        <v>15</v>
      </c>
      <c r="J349" t="s">
        <v>268</v>
      </c>
      <c r="K349" s="12" t="str">
        <f t="shared" si="21"/>
        <v>https://www.nnip.com/en-INT/professional/funds/detail/LU1387174706</v>
      </c>
      <c r="L349" s="3">
        <v>5.6999999999999993E-3</v>
      </c>
      <c r="M349" s="1">
        <v>22966965.960000001</v>
      </c>
      <c r="N349" t="s">
        <v>15</v>
      </c>
      <c r="O349">
        <f t="shared" si="22"/>
        <v>1</v>
      </c>
      <c r="P349" s="1">
        <f t="shared" si="23"/>
        <v>22966965.960000001</v>
      </c>
      <c r="Q349" s="2">
        <v>44939</v>
      </c>
      <c r="R349" s="8">
        <f t="shared" si="24"/>
        <v>130911.705972</v>
      </c>
    </row>
    <row r="350" spans="1:18" x14ac:dyDescent="0.3">
      <c r="A350" t="s">
        <v>286</v>
      </c>
      <c r="B350" t="s">
        <v>287</v>
      </c>
      <c r="C350" t="s">
        <v>115</v>
      </c>
      <c r="D350" t="s">
        <v>20</v>
      </c>
      <c r="E350">
        <v>6</v>
      </c>
      <c r="F350">
        <v>8</v>
      </c>
      <c r="G350" s="1">
        <v>8532.93</v>
      </c>
      <c r="H350" s="2">
        <v>44939</v>
      </c>
      <c r="I350" t="s">
        <v>15</v>
      </c>
      <c r="J350" t="s">
        <v>288</v>
      </c>
      <c r="K350" s="12" t="str">
        <f t="shared" si="21"/>
        <v>https://www.nnip.com/en-INT/professional/funds/detail/LU0250184511</v>
      </c>
      <c r="L350" s="3">
        <v>6.8999999999999999E-3</v>
      </c>
      <c r="M350" s="1">
        <v>18822635.530000001</v>
      </c>
      <c r="N350" t="s">
        <v>15</v>
      </c>
      <c r="O350">
        <f t="shared" si="22"/>
        <v>1</v>
      </c>
      <c r="P350" s="1">
        <f t="shared" si="23"/>
        <v>18822635.530000001</v>
      </c>
      <c r="Q350" s="2">
        <v>44939</v>
      </c>
      <c r="R350" s="8">
        <f t="shared" si="24"/>
        <v>129876.185157</v>
      </c>
    </row>
    <row r="351" spans="1:18" x14ac:dyDescent="0.3">
      <c r="A351" t="s">
        <v>1659</v>
      </c>
      <c r="B351" t="s">
        <v>61</v>
      </c>
      <c r="C351" t="s">
        <v>809</v>
      </c>
      <c r="D351" t="s">
        <v>20</v>
      </c>
      <c r="E351">
        <v>6</v>
      </c>
      <c r="F351">
        <v>6</v>
      </c>
      <c r="G351">
        <v>173.64</v>
      </c>
      <c r="H351" s="2">
        <v>44939</v>
      </c>
      <c r="I351" t="s">
        <v>39</v>
      </c>
      <c r="J351" t="s">
        <v>1660</v>
      </c>
      <c r="K351" s="12" t="str">
        <f t="shared" si="21"/>
        <v>https://www.nnip.com/en-INT/professional/funds/detail/LU0113305253</v>
      </c>
      <c r="L351" s="3">
        <v>2.1000000000000001E-2</v>
      </c>
      <c r="M351" s="1">
        <v>6478155.1100000003</v>
      </c>
      <c r="N351" t="s">
        <v>39</v>
      </c>
      <c r="O351">
        <f t="shared" si="22"/>
        <v>1.05</v>
      </c>
      <c r="P351" s="1">
        <f t="shared" si="23"/>
        <v>6169671.5333333332</v>
      </c>
      <c r="Q351" s="2">
        <v>44939</v>
      </c>
      <c r="R351" s="8">
        <f t="shared" si="24"/>
        <v>129563.10220000001</v>
      </c>
    </row>
    <row r="352" spans="1:18" x14ac:dyDescent="0.3">
      <c r="A352" t="s">
        <v>920</v>
      </c>
      <c r="B352" t="s">
        <v>767</v>
      </c>
      <c r="C352" t="s">
        <v>463</v>
      </c>
      <c r="D352" t="s">
        <v>20</v>
      </c>
      <c r="E352">
        <v>6</v>
      </c>
      <c r="F352">
        <v>8</v>
      </c>
      <c r="G352" s="1">
        <v>1388.61</v>
      </c>
      <c r="H352" s="2">
        <v>44939</v>
      </c>
      <c r="I352" t="s">
        <v>15</v>
      </c>
      <c r="J352" t="s">
        <v>921</v>
      </c>
      <c r="K352" s="12" t="str">
        <f t="shared" si="21"/>
        <v>https://www.nnip.com/en-INT/professional/funds/detail/LU0332192458</v>
      </c>
      <c r="L352" s="3">
        <v>2.3E-2</v>
      </c>
      <c r="M352" s="1">
        <v>5443310.4000000004</v>
      </c>
      <c r="N352" t="s">
        <v>15</v>
      </c>
      <c r="O352">
        <f t="shared" si="22"/>
        <v>1</v>
      </c>
      <c r="P352" s="1">
        <f t="shared" si="23"/>
        <v>5443310.4000000004</v>
      </c>
      <c r="Q352" s="2">
        <v>44939</v>
      </c>
      <c r="R352" s="8">
        <f t="shared" si="24"/>
        <v>125196.13920000001</v>
      </c>
    </row>
    <row r="353" spans="1:18" x14ac:dyDescent="0.3">
      <c r="A353" t="s">
        <v>622</v>
      </c>
      <c r="B353" t="s">
        <v>340</v>
      </c>
      <c r="C353" t="s">
        <v>623</v>
      </c>
      <c r="D353" t="s">
        <v>14</v>
      </c>
      <c r="E353">
        <v>3</v>
      </c>
      <c r="F353">
        <v>9</v>
      </c>
      <c r="G353" s="1">
        <v>4783.79</v>
      </c>
      <c r="H353" s="2">
        <v>44939</v>
      </c>
      <c r="I353" t="s">
        <v>39</v>
      </c>
      <c r="J353" t="s">
        <v>624</v>
      </c>
      <c r="K353" s="12" t="str">
        <f t="shared" si="21"/>
        <v>https://www.nnip.com/en-INT/professional/funds/detail/LU1922483968</v>
      </c>
      <c r="L353" s="3">
        <v>3.4999999999999996E-3</v>
      </c>
      <c r="M353" s="1">
        <v>37555846.5</v>
      </c>
      <c r="N353" t="s">
        <v>39</v>
      </c>
      <c r="O353">
        <f t="shared" si="22"/>
        <v>1.05</v>
      </c>
      <c r="P353" s="1">
        <f t="shared" si="23"/>
        <v>35767472.857142858</v>
      </c>
      <c r="Q353" s="2">
        <v>44939</v>
      </c>
      <c r="R353" s="8">
        <f t="shared" si="24"/>
        <v>125186.15499999998</v>
      </c>
    </row>
    <row r="354" spans="1:18" x14ac:dyDescent="0.3">
      <c r="A354" t="s">
        <v>1107</v>
      </c>
      <c r="B354" t="s">
        <v>94</v>
      </c>
      <c r="C354" t="s">
        <v>1027</v>
      </c>
      <c r="D354" t="s">
        <v>14</v>
      </c>
      <c r="E354">
        <v>4</v>
      </c>
      <c r="F354">
        <v>8</v>
      </c>
      <c r="G354">
        <v>660.22</v>
      </c>
      <c r="H354" s="2">
        <v>44939</v>
      </c>
      <c r="I354" t="s">
        <v>15</v>
      </c>
      <c r="J354" t="s">
        <v>1108</v>
      </c>
      <c r="K354" s="12" t="str">
        <f t="shared" si="21"/>
        <v>https://www.nnip.com/en-INT/professional/funds/detail/LU0555026763</v>
      </c>
      <c r="L354" s="3">
        <v>1.32E-2</v>
      </c>
      <c r="M354" s="1">
        <v>9463455.7100000009</v>
      </c>
      <c r="N354" t="s">
        <v>15</v>
      </c>
      <c r="O354">
        <f t="shared" si="22"/>
        <v>1</v>
      </c>
      <c r="P354" s="1">
        <f t="shared" si="23"/>
        <v>9463455.7100000009</v>
      </c>
      <c r="Q354" s="2">
        <v>44939</v>
      </c>
      <c r="R354" s="8">
        <f t="shared" si="24"/>
        <v>124917.61537200001</v>
      </c>
    </row>
    <row r="355" spans="1:18" x14ac:dyDescent="0.3">
      <c r="A355" t="s">
        <v>1013</v>
      </c>
      <c r="B355" t="s">
        <v>238</v>
      </c>
      <c r="C355" t="s">
        <v>809</v>
      </c>
      <c r="D355" t="s">
        <v>20</v>
      </c>
      <c r="E355">
        <v>6</v>
      </c>
      <c r="F355">
        <v>6</v>
      </c>
      <c r="G355">
        <v>996.74</v>
      </c>
      <c r="H355" s="2">
        <v>44939</v>
      </c>
      <c r="I355" t="s">
        <v>39</v>
      </c>
      <c r="J355" t="s">
        <v>989</v>
      </c>
      <c r="K355" s="12" t="str">
        <f t="shared" si="21"/>
        <v>https://www.nnip.com/en-INT/professional/funds/detail/LU0113303043</v>
      </c>
      <c r="L355" s="3">
        <v>2.4E-2</v>
      </c>
      <c r="M355" s="1">
        <v>5369803.79</v>
      </c>
      <c r="N355" t="s">
        <v>39</v>
      </c>
      <c r="O355">
        <f t="shared" si="22"/>
        <v>1.05</v>
      </c>
      <c r="P355" s="1">
        <f t="shared" si="23"/>
        <v>5114098.8476190474</v>
      </c>
      <c r="Q355" s="2">
        <v>44939</v>
      </c>
      <c r="R355" s="8">
        <f t="shared" si="24"/>
        <v>122738.37234285714</v>
      </c>
    </row>
    <row r="356" spans="1:18" x14ac:dyDescent="0.3">
      <c r="A356" t="s">
        <v>942</v>
      </c>
      <c r="B356" t="s">
        <v>158</v>
      </c>
      <c r="C356" t="s">
        <v>788</v>
      </c>
      <c r="D356" t="s">
        <v>14</v>
      </c>
      <c r="E356">
        <v>4</v>
      </c>
      <c r="F356">
        <v>6</v>
      </c>
      <c r="G356" s="1">
        <v>1238.42</v>
      </c>
      <c r="H356" s="2">
        <v>44939</v>
      </c>
      <c r="I356" t="s">
        <v>39</v>
      </c>
      <c r="J356" t="s">
        <v>943</v>
      </c>
      <c r="K356" s="12" t="str">
        <f t="shared" si="21"/>
        <v>https://www.nnip.com/en-INT/professional/funds/detail/LU0546914754</v>
      </c>
      <c r="L356" s="3">
        <v>8.5000000000000006E-3</v>
      </c>
      <c r="M356" s="1">
        <v>14994775.720000001</v>
      </c>
      <c r="N356" t="s">
        <v>39</v>
      </c>
      <c r="O356">
        <f t="shared" si="22"/>
        <v>1.05</v>
      </c>
      <c r="P356" s="1">
        <f t="shared" si="23"/>
        <v>14280738.780952381</v>
      </c>
      <c r="Q356" s="2">
        <v>44939</v>
      </c>
      <c r="R356" s="8">
        <f t="shared" si="24"/>
        <v>121386.27963809525</v>
      </c>
    </row>
    <row r="357" spans="1:18" x14ac:dyDescent="0.3">
      <c r="A357" t="s">
        <v>708</v>
      </c>
      <c r="B357" t="s">
        <v>689</v>
      </c>
      <c r="C357" t="s">
        <v>709</v>
      </c>
      <c r="D357" t="s">
        <v>20</v>
      </c>
      <c r="E357">
        <v>6</v>
      </c>
      <c r="F357">
        <v>8</v>
      </c>
      <c r="G357" s="1">
        <v>4088.48</v>
      </c>
      <c r="H357" s="2">
        <v>44938</v>
      </c>
      <c r="I357" t="s">
        <v>15</v>
      </c>
      <c r="J357" t="s">
        <v>691</v>
      </c>
      <c r="K357" s="12" t="str">
        <f t="shared" si="21"/>
        <v>https://www.nnip.com/en-INT/professional/funds/detail/BE0159911552</v>
      </c>
      <c r="L357" s="3">
        <v>1.3899999999999999E-2</v>
      </c>
      <c r="M357" s="1">
        <v>8701497.8000000007</v>
      </c>
      <c r="N357" t="s">
        <v>15</v>
      </c>
      <c r="O357">
        <f t="shared" si="22"/>
        <v>1</v>
      </c>
      <c r="P357" s="1">
        <f t="shared" si="23"/>
        <v>8701497.8000000007</v>
      </c>
      <c r="Q357" s="2">
        <v>44938</v>
      </c>
      <c r="R357" s="8">
        <f t="shared" si="24"/>
        <v>120950.81942</v>
      </c>
    </row>
    <row r="358" spans="1:18" x14ac:dyDescent="0.3">
      <c r="A358" t="s">
        <v>963</v>
      </c>
      <c r="B358" t="s">
        <v>42</v>
      </c>
      <c r="C358" t="s">
        <v>602</v>
      </c>
      <c r="D358" t="s">
        <v>14</v>
      </c>
      <c r="E358">
        <v>4</v>
      </c>
      <c r="F358">
        <v>8</v>
      </c>
      <c r="G358" s="1">
        <v>1162.1199999999999</v>
      </c>
      <c r="H358" s="2">
        <v>44939</v>
      </c>
      <c r="I358" t="s">
        <v>15</v>
      </c>
      <c r="J358" t="s">
        <v>964</v>
      </c>
      <c r="K358" s="12" t="str">
        <f t="shared" si="21"/>
        <v>https://www.nnip.com/en-INT/professional/funds/detail/LU0529381633</v>
      </c>
      <c r="L358" s="3">
        <v>1.3000000000000001E-2</v>
      </c>
      <c r="M358" s="1">
        <v>9190472.2100000009</v>
      </c>
      <c r="N358" t="s">
        <v>15</v>
      </c>
      <c r="O358">
        <f t="shared" si="22"/>
        <v>1</v>
      </c>
      <c r="P358" s="1">
        <f t="shared" si="23"/>
        <v>9190472.2100000009</v>
      </c>
      <c r="Q358" s="2">
        <v>44939</v>
      </c>
      <c r="R358" s="8">
        <f t="shared" si="24"/>
        <v>119476.13873000002</v>
      </c>
    </row>
    <row r="359" spans="1:18" x14ac:dyDescent="0.3">
      <c r="A359" t="s">
        <v>532</v>
      </c>
      <c r="B359" t="s">
        <v>85</v>
      </c>
      <c r="C359" t="s">
        <v>226</v>
      </c>
      <c r="D359" t="s">
        <v>20</v>
      </c>
      <c r="E359">
        <v>6</v>
      </c>
      <c r="F359">
        <v>6</v>
      </c>
      <c r="G359" s="1">
        <v>5126.6899999999996</v>
      </c>
      <c r="H359" s="2">
        <v>44939</v>
      </c>
      <c r="I359" t="s">
        <v>39</v>
      </c>
      <c r="J359" t="s">
        <v>533</v>
      </c>
      <c r="K359" s="12" t="str">
        <f t="shared" si="21"/>
        <v>https://www.nnip.com/en-INT/professional/funds/detail/LU0119217288</v>
      </c>
      <c r="L359" s="3">
        <v>1.9E-2</v>
      </c>
      <c r="M359" s="1">
        <v>6578187.2199999997</v>
      </c>
      <c r="N359" t="s">
        <v>39</v>
      </c>
      <c r="O359">
        <f t="shared" si="22"/>
        <v>1.05</v>
      </c>
      <c r="P359" s="1">
        <f t="shared" si="23"/>
        <v>6264940.2095238091</v>
      </c>
      <c r="Q359" s="2">
        <v>44939</v>
      </c>
      <c r="R359" s="8">
        <f t="shared" si="24"/>
        <v>119033.86398095237</v>
      </c>
    </row>
    <row r="360" spans="1:18" x14ac:dyDescent="0.3">
      <c r="A360" t="s">
        <v>1825</v>
      </c>
      <c r="B360" t="s">
        <v>1826</v>
      </c>
      <c r="C360" t="s">
        <v>893</v>
      </c>
      <c r="D360" t="s">
        <v>154</v>
      </c>
      <c r="E360">
        <v>5</v>
      </c>
      <c r="F360">
        <v>6</v>
      </c>
      <c r="G360">
        <v>73.12</v>
      </c>
      <c r="H360" s="2">
        <v>44939</v>
      </c>
      <c r="I360" t="s">
        <v>15</v>
      </c>
      <c r="J360" t="s">
        <v>1567</v>
      </c>
      <c r="K360" s="12" t="str">
        <f t="shared" si="21"/>
        <v>https://www.nnip.com/en-INT/professional/funds/detail/LU0362138090</v>
      </c>
      <c r="L360" s="3">
        <v>1.24E-2</v>
      </c>
      <c r="M360" s="1">
        <v>9478635.5</v>
      </c>
      <c r="N360" t="s">
        <v>15</v>
      </c>
      <c r="O360">
        <f t="shared" si="22"/>
        <v>1</v>
      </c>
      <c r="P360" s="1">
        <f t="shared" si="23"/>
        <v>9478635.5</v>
      </c>
      <c r="Q360" s="2">
        <v>44939</v>
      </c>
      <c r="R360" s="8">
        <f t="shared" si="24"/>
        <v>117535.0802</v>
      </c>
    </row>
    <row r="361" spans="1:18" x14ac:dyDescent="0.3">
      <c r="A361" t="s">
        <v>1815</v>
      </c>
      <c r="B361" t="s">
        <v>1811</v>
      </c>
      <c r="C361" t="s">
        <v>817</v>
      </c>
      <c r="D361" t="s">
        <v>14</v>
      </c>
      <c r="F361">
        <v>8</v>
      </c>
      <c r="G361">
        <v>78.19</v>
      </c>
      <c r="H361" s="2">
        <v>44925</v>
      </c>
      <c r="I361" t="s">
        <v>15</v>
      </c>
      <c r="J361" t="s">
        <v>1812</v>
      </c>
      <c r="K361" s="12" t="str">
        <f t="shared" si="21"/>
        <v>https://www.nnip.com/en-INT/professional/funds/detail/NL0015602525</v>
      </c>
      <c r="L361" s="3">
        <v>4.5000000000000005E-3</v>
      </c>
      <c r="M361" s="1">
        <v>25846943.34</v>
      </c>
      <c r="N361" t="s">
        <v>15</v>
      </c>
      <c r="O361">
        <f t="shared" si="22"/>
        <v>1</v>
      </c>
      <c r="P361" s="1">
        <f t="shared" si="23"/>
        <v>25846943.34</v>
      </c>
      <c r="Q361" s="2">
        <v>44925</v>
      </c>
      <c r="R361" s="8">
        <f t="shared" si="24"/>
        <v>116311.24503000002</v>
      </c>
    </row>
    <row r="362" spans="1:18" x14ac:dyDescent="0.3">
      <c r="A362" t="s">
        <v>1171</v>
      </c>
      <c r="B362" t="s">
        <v>270</v>
      </c>
      <c r="C362" t="s">
        <v>1172</v>
      </c>
      <c r="D362" t="s">
        <v>20</v>
      </c>
      <c r="E362">
        <v>6</v>
      </c>
      <c r="F362">
        <v>8</v>
      </c>
      <c r="G362">
        <v>491.73</v>
      </c>
      <c r="H362" s="2">
        <v>44939</v>
      </c>
      <c r="I362" t="s">
        <v>39</v>
      </c>
      <c r="J362" t="s">
        <v>1173</v>
      </c>
      <c r="K362" s="12" t="str">
        <f t="shared" si="21"/>
        <v>https://www.nnip.com/en-INT/professional/funds/detail/LU1273028479</v>
      </c>
      <c r="L362" s="3">
        <v>1.0700000000000001E-2</v>
      </c>
      <c r="M362" s="1">
        <v>11142190.51</v>
      </c>
      <c r="N362" t="s">
        <v>39</v>
      </c>
      <c r="O362">
        <f t="shared" si="22"/>
        <v>1.05</v>
      </c>
      <c r="P362" s="1">
        <f t="shared" si="23"/>
        <v>10611610.009523809</v>
      </c>
      <c r="Q362" s="2">
        <v>44939</v>
      </c>
      <c r="R362" s="8">
        <f t="shared" si="24"/>
        <v>113544.22710190476</v>
      </c>
    </row>
    <row r="363" spans="1:18" x14ac:dyDescent="0.3">
      <c r="A363" t="s">
        <v>1405</v>
      </c>
      <c r="B363" t="s">
        <v>318</v>
      </c>
      <c r="C363" t="s">
        <v>463</v>
      </c>
      <c r="D363" t="s">
        <v>14</v>
      </c>
      <c r="E363">
        <v>3</v>
      </c>
      <c r="F363">
        <v>8</v>
      </c>
      <c r="G363">
        <v>278.62</v>
      </c>
      <c r="H363" s="2">
        <v>44939</v>
      </c>
      <c r="I363" t="s">
        <v>15</v>
      </c>
      <c r="J363" t="s">
        <v>1406</v>
      </c>
      <c r="K363" s="12" t="str">
        <f t="shared" si="21"/>
        <v>https://www.nnip.com/en-INT/professional/funds/detail/LU0577843344</v>
      </c>
      <c r="L363" s="3">
        <v>9.4999999999999998E-3</v>
      </c>
      <c r="M363" s="1">
        <v>11870758.18</v>
      </c>
      <c r="N363" t="s">
        <v>15</v>
      </c>
      <c r="O363">
        <f t="shared" si="22"/>
        <v>1</v>
      </c>
      <c r="P363" s="1">
        <f t="shared" si="23"/>
        <v>11870758.18</v>
      </c>
      <c r="Q363" s="2">
        <v>44939</v>
      </c>
      <c r="R363" s="8">
        <f t="shared" si="24"/>
        <v>112772.20271</v>
      </c>
    </row>
    <row r="364" spans="1:18" x14ac:dyDescent="0.3">
      <c r="A364" t="s">
        <v>1835</v>
      </c>
      <c r="B364" t="s">
        <v>71</v>
      </c>
      <c r="C364" t="s">
        <v>159</v>
      </c>
      <c r="D364" t="s">
        <v>20</v>
      </c>
      <c r="E364">
        <v>6</v>
      </c>
      <c r="F364">
        <v>8</v>
      </c>
      <c r="G364">
        <v>68.239999999999995</v>
      </c>
      <c r="H364" s="2">
        <v>44939</v>
      </c>
      <c r="I364" t="s">
        <v>39</v>
      </c>
      <c r="J364" t="s">
        <v>1836</v>
      </c>
      <c r="K364" s="12" t="str">
        <f t="shared" si="21"/>
        <v>https://www.nnip.com/en-INT/professional/funds/detail/LU0799805873</v>
      </c>
      <c r="L364" s="3">
        <v>8.6E-3</v>
      </c>
      <c r="M364" s="1">
        <v>13733109.83</v>
      </c>
      <c r="N364" t="s">
        <v>39</v>
      </c>
      <c r="O364">
        <f t="shared" si="22"/>
        <v>1.05</v>
      </c>
      <c r="P364" s="1">
        <f t="shared" si="23"/>
        <v>13079152.219047619</v>
      </c>
      <c r="Q364" s="2">
        <v>44939</v>
      </c>
      <c r="R364" s="8">
        <f t="shared" si="24"/>
        <v>112480.70908380952</v>
      </c>
    </row>
    <row r="365" spans="1:18" x14ac:dyDescent="0.3">
      <c r="A365" t="s">
        <v>1748</v>
      </c>
      <c r="B365" t="s">
        <v>153</v>
      </c>
      <c r="C365" t="s">
        <v>1701</v>
      </c>
      <c r="D365" t="s">
        <v>154</v>
      </c>
      <c r="E365">
        <v>5</v>
      </c>
      <c r="F365">
        <v>6</v>
      </c>
      <c r="G365">
        <v>119</v>
      </c>
      <c r="H365" s="2">
        <v>44939</v>
      </c>
      <c r="I365" t="s">
        <v>694</v>
      </c>
      <c r="J365" t="s">
        <v>508</v>
      </c>
      <c r="K365" s="12" t="str">
        <f t="shared" si="21"/>
        <v>https://www.nnip.com/en-INT/professional/funds/detail/LU2333569569</v>
      </c>
      <c r="L365" s="3">
        <v>7.3000000000000001E-3</v>
      </c>
      <c r="M365" s="1">
        <v>13216982.9</v>
      </c>
      <c r="N365" t="s">
        <v>694</v>
      </c>
      <c r="O365">
        <f t="shared" si="22"/>
        <v>0.86</v>
      </c>
      <c r="P365" s="1">
        <f t="shared" si="23"/>
        <v>15368584.767441861</v>
      </c>
      <c r="Q365" s="2">
        <v>44939</v>
      </c>
      <c r="R365" s="8">
        <f t="shared" si="24"/>
        <v>112190.66880232558</v>
      </c>
    </row>
    <row r="366" spans="1:18" x14ac:dyDescent="0.3">
      <c r="A366" t="s">
        <v>150</v>
      </c>
      <c r="B366" t="s">
        <v>71</v>
      </c>
      <c r="C366" t="s">
        <v>101</v>
      </c>
      <c r="D366" t="s">
        <v>20</v>
      </c>
      <c r="E366">
        <v>6</v>
      </c>
      <c r="F366">
        <v>8</v>
      </c>
      <c r="G366" s="1">
        <v>32267.63</v>
      </c>
      <c r="H366" s="2">
        <v>44939</v>
      </c>
      <c r="I366" t="s">
        <v>102</v>
      </c>
      <c r="J366" t="s">
        <v>151</v>
      </c>
      <c r="K366" s="12" t="str">
        <f t="shared" si="21"/>
        <v>https://www.nnip.com/en-INT/professional/funds/detail/LU0799797591</v>
      </c>
      <c r="L366" s="3">
        <v>8.8000000000000005E-3</v>
      </c>
      <c r="M366" s="1">
        <v>59340492.670000002</v>
      </c>
      <c r="N366" t="s">
        <v>102</v>
      </c>
      <c r="O366">
        <f t="shared" si="22"/>
        <v>4.6900000000000004</v>
      </c>
      <c r="P366" s="1">
        <f t="shared" si="23"/>
        <v>12652557.072494669</v>
      </c>
      <c r="Q366" s="2">
        <v>44939</v>
      </c>
      <c r="R366" s="8">
        <f t="shared" si="24"/>
        <v>111342.5022379531</v>
      </c>
    </row>
    <row r="367" spans="1:18" x14ac:dyDescent="0.3">
      <c r="A367" t="s">
        <v>1932</v>
      </c>
      <c r="B367" t="s">
        <v>488</v>
      </c>
      <c r="C367" t="s">
        <v>1012</v>
      </c>
      <c r="D367" t="s">
        <v>14</v>
      </c>
      <c r="E367">
        <v>2</v>
      </c>
      <c r="F367">
        <v>8</v>
      </c>
      <c r="G367">
        <v>25.62</v>
      </c>
      <c r="H367" s="2">
        <v>44939</v>
      </c>
      <c r="I367" t="s">
        <v>15</v>
      </c>
      <c r="J367" t="s">
        <v>40</v>
      </c>
      <c r="K367" s="12" t="str">
        <f t="shared" si="21"/>
        <v>https://www.nnip.com/en-INT/professional/funds/detail/LU1900228625</v>
      </c>
      <c r="L367" s="3">
        <v>3.4999999999999996E-3</v>
      </c>
      <c r="M367" s="1">
        <v>31251383.190000001</v>
      </c>
      <c r="N367" t="s">
        <v>15</v>
      </c>
      <c r="O367">
        <f t="shared" si="22"/>
        <v>1</v>
      </c>
      <c r="P367" s="1">
        <f t="shared" si="23"/>
        <v>31251383.190000001</v>
      </c>
      <c r="Q367" s="2">
        <v>44939</v>
      </c>
      <c r="R367" s="8">
        <f t="shared" si="24"/>
        <v>109379.84116499999</v>
      </c>
    </row>
    <row r="368" spans="1:18" x14ac:dyDescent="0.3">
      <c r="A368" t="s">
        <v>1385</v>
      </c>
      <c r="B368" t="s">
        <v>270</v>
      </c>
      <c r="C368" t="s">
        <v>1360</v>
      </c>
      <c r="D368" t="s">
        <v>20</v>
      </c>
      <c r="E368">
        <v>6</v>
      </c>
      <c r="F368">
        <v>8</v>
      </c>
      <c r="G368">
        <v>289.02</v>
      </c>
      <c r="H368" s="2">
        <v>44939</v>
      </c>
      <c r="I368" t="s">
        <v>1307</v>
      </c>
      <c r="J368" t="s">
        <v>647</v>
      </c>
      <c r="K368" s="12" t="str">
        <f t="shared" si="21"/>
        <v>https://www.nnip.com/en-INT/professional/funds/detail/LU1028811419</v>
      </c>
      <c r="L368" s="3">
        <v>3.32E-2</v>
      </c>
      <c r="M368" s="1">
        <v>5078074.2300000004</v>
      </c>
      <c r="N368" t="s">
        <v>1307</v>
      </c>
      <c r="O368">
        <f t="shared" si="22"/>
        <v>1.55</v>
      </c>
      <c r="P368" s="1">
        <f t="shared" si="23"/>
        <v>3276176.9225806454</v>
      </c>
      <c r="Q368" s="2">
        <v>44939</v>
      </c>
      <c r="R368" s="8">
        <f t="shared" si="24"/>
        <v>108769.07382967744</v>
      </c>
    </row>
    <row r="369" spans="1:18" x14ac:dyDescent="0.3">
      <c r="A369" t="s">
        <v>76</v>
      </c>
      <c r="B369" t="s">
        <v>30</v>
      </c>
      <c r="C369" t="s">
        <v>49</v>
      </c>
      <c r="D369" t="s">
        <v>32</v>
      </c>
      <c r="E369">
        <v>4</v>
      </c>
      <c r="F369">
        <v>8</v>
      </c>
      <c r="G369" s="1">
        <v>141020.21</v>
      </c>
      <c r="H369" s="2">
        <v>44939</v>
      </c>
      <c r="I369" t="s">
        <v>50</v>
      </c>
      <c r="J369" t="s">
        <v>77</v>
      </c>
      <c r="K369" s="12" t="str">
        <f t="shared" si="21"/>
        <v>https://www.nnip.com/en-INT/professional/funds/detail/LU1087784317</v>
      </c>
      <c r="L369" s="3">
        <v>6.8999999999999999E-3</v>
      </c>
      <c r="M369" s="1">
        <v>387321026.64999998</v>
      </c>
      <c r="N369" t="s">
        <v>50</v>
      </c>
      <c r="O369">
        <f t="shared" si="22"/>
        <v>24.74</v>
      </c>
      <c r="P369" s="1">
        <f t="shared" si="23"/>
        <v>15655659.92926435</v>
      </c>
      <c r="Q369" s="2">
        <v>44939</v>
      </c>
      <c r="R369" s="8">
        <f t="shared" si="24"/>
        <v>108024.05351192401</v>
      </c>
    </row>
    <row r="370" spans="1:18" x14ac:dyDescent="0.3">
      <c r="A370" t="s">
        <v>840</v>
      </c>
      <c r="B370" t="s">
        <v>88</v>
      </c>
      <c r="C370" t="s">
        <v>788</v>
      </c>
      <c r="D370" t="s">
        <v>20</v>
      </c>
      <c r="E370">
        <v>6</v>
      </c>
      <c r="F370">
        <v>8</v>
      </c>
      <c r="G370" s="1">
        <v>2061.56</v>
      </c>
      <c r="H370" s="2">
        <v>44939</v>
      </c>
      <c r="I370" t="s">
        <v>39</v>
      </c>
      <c r="J370" t="s">
        <v>841</v>
      </c>
      <c r="K370" s="12" t="str">
        <f t="shared" si="21"/>
        <v>https://www.nnip.com/en-INT/professional/funds/detail/LU0051128774</v>
      </c>
      <c r="L370" s="3">
        <v>6.0000000000000001E-3</v>
      </c>
      <c r="M370" s="1">
        <v>18822308.219999999</v>
      </c>
      <c r="N370" t="s">
        <v>39</v>
      </c>
      <c r="O370">
        <f t="shared" si="22"/>
        <v>1.05</v>
      </c>
      <c r="P370" s="1">
        <f t="shared" si="23"/>
        <v>17926007.828571428</v>
      </c>
      <c r="Q370" s="2">
        <v>44939</v>
      </c>
      <c r="R370" s="8">
        <f t="shared" si="24"/>
        <v>107556.04697142857</v>
      </c>
    </row>
    <row r="371" spans="1:18" x14ac:dyDescent="0.3">
      <c r="A371" t="s">
        <v>237</v>
      </c>
      <c r="B371" t="s">
        <v>238</v>
      </c>
      <c r="C371" t="s">
        <v>115</v>
      </c>
      <c r="D371" t="s">
        <v>20</v>
      </c>
      <c r="E371">
        <v>6</v>
      </c>
      <c r="F371">
        <v>6</v>
      </c>
      <c r="G371" s="1">
        <v>11298.81</v>
      </c>
      <c r="H371" s="2">
        <v>44939</v>
      </c>
      <c r="I371" t="s">
        <v>15</v>
      </c>
      <c r="J371" t="s">
        <v>239</v>
      </c>
      <c r="K371" s="12" t="str">
        <f t="shared" si="21"/>
        <v>https://www.nnip.com/en-INT/professional/funds/detail/LU0293039755</v>
      </c>
      <c r="L371" s="3">
        <v>8.6E-3</v>
      </c>
      <c r="M371" s="1">
        <v>12480942.869999999</v>
      </c>
      <c r="N371" t="s">
        <v>15</v>
      </c>
      <c r="O371">
        <f t="shared" si="22"/>
        <v>1</v>
      </c>
      <c r="P371" s="1">
        <f t="shared" si="23"/>
        <v>12480942.869999999</v>
      </c>
      <c r="Q371" s="2">
        <v>44939</v>
      </c>
      <c r="R371" s="8">
        <f t="shared" si="24"/>
        <v>107336.10868199999</v>
      </c>
    </row>
    <row r="372" spans="1:18" x14ac:dyDescent="0.3">
      <c r="A372" t="s">
        <v>339</v>
      </c>
      <c r="B372" t="s">
        <v>340</v>
      </c>
      <c r="C372" t="s">
        <v>341</v>
      </c>
      <c r="D372" t="s">
        <v>14</v>
      </c>
      <c r="E372">
        <v>3</v>
      </c>
      <c r="F372">
        <v>9</v>
      </c>
      <c r="G372" s="1">
        <v>6907.69</v>
      </c>
      <c r="H372" s="2">
        <v>44939</v>
      </c>
      <c r="I372" t="s">
        <v>15</v>
      </c>
      <c r="J372" t="s">
        <v>342</v>
      </c>
      <c r="K372" s="12" t="str">
        <f t="shared" si="21"/>
        <v>https://www.nnip.com/en-INT/professional/funds/detail/LU1932640938</v>
      </c>
      <c r="L372" s="3">
        <v>3.3E-3</v>
      </c>
      <c r="M372" s="1">
        <v>32392362.600000001</v>
      </c>
      <c r="N372" t="s">
        <v>15</v>
      </c>
      <c r="O372">
        <f t="shared" si="22"/>
        <v>1</v>
      </c>
      <c r="P372" s="1">
        <f t="shared" si="23"/>
        <v>32392362.600000001</v>
      </c>
      <c r="Q372" s="2">
        <v>44939</v>
      </c>
      <c r="R372" s="8">
        <f t="shared" si="24"/>
        <v>106894.79658000001</v>
      </c>
    </row>
    <row r="373" spans="1:18" x14ac:dyDescent="0.3">
      <c r="A373" t="s">
        <v>1854</v>
      </c>
      <c r="B373" t="s">
        <v>1855</v>
      </c>
      <c r="C373" t="s">
        <v>893</v>
      </c>
      <c r="D373" t="s">
        <v>20</v>
      </c>
      <c r="E373">
        <v>6</v>
      </c>
      <c r="F373">
        <v>8</v>
      </c>
      <c r="G373">
        <v>57.35</v>
      </c>
      <c r="H373" s="2">
        <v>44939</v>
      </c>
      <c r="I373" t="s">
        <v>15</v>
      </c>
      <c r="J373" t="s">
        <v>1567</v>
      </c>
      <c r="K373" s="12" t="str">
        <f t="shared" si="21"/>
        <v>https://www.nnip.com/en-INT/professional/funds/detail/LU1766436924</v>
      </c>
      <c r="L373" s="3">
        <v>2.9399999999999999E-2</v>
      </c>
      <c r="M373" s="1">
        <v>3614657.33</v>
      </c>
      <c r="N373" t="s">
        <v>15</v>
      </c>
      <c r="O373">
        <f t="shared" si="22"/>
        <v>1</v>
      </c>
      <c r="P373" s="1">
        <f t="shared" si="23"/>
        <v>3614657.33</v>
      </c>
      <c r="Q373" s="2">
        <v>44939</v>
      </c>
      <c r="R373" s="8">
        <f t="shared" si="24"/>
        <v>106270.925502</v>
      </c>
    </row>
    <row r="374" spans="1:18" x14ac:dyDescent="0.3">
      <c r="A374" t="s">
        <v>1142</v>
      </c>
      <c r="B374" t="s">
        <v>53</v>
      </c>
      <c r="C374" t="s">
        <v>602</v>
      </c>
      <c r="D374" t="s">
        <v>20</v>
      </c>
      <c r="E374">
        <v>6</v>
      </c>
      <c r="F374">
        <v>9</v>
      </c>
      <c r="G374">
        <v>555.54</v>
      </c>
      <c r="H374" s="2">
        <v>44939</v>
      </c>
      <c r="I374" t="s">
        <v>15</v>
      </c>
      <c r="J374" t="s">
        <v>1143</v>
      </c>
      <c r="K374" s="12" t="str">
        <f t="shared" si="21"/>
        <v>https://www.nnip.com/en-INT/professional/funds/detail/LU0250165999</v>
      </c>
      <c r="L374" s="3">
        <v>1.8000000000000002E-2</v>
      </c>
      <c r="M374" s="1">
        <v>5877287.3300000001</v>
      </c>
      <c r="N374" t="s">
        <v>15</v>
      </c>
      <c r="O374">
        <f t="shared" si="22"/>
        <v>1</v>
      </c>
      <c r="P374" s="1">
        <f t="shared" si="23"/>
        <v>5877287.3300000001</v>
      </c>
      <c r="Q374" s="2">
        <v>44939</v>
      </c>
      <c r="R374" s="8">
        <f t="shared" si="24"/>
        <v>105791.17194000001</v>
      </c>
    </row>
    <row r="375" spans="1:18" x14ac:dyDescent="0.3">
      <c r="A375" t="s">
        <v>296</v>
      </c>
      <c r="B375" t="s">
        <v>67</v>
      </c>
      <c r="C375" t="s">
        <v>115</v>
      </c>
      <c r="D375" t="s">
        <v>20</v>
      </c>
      <c r="E375">
        <v>6</v>
      </c>
      <c r="F375">
        <v>8</v>
      </c>
      <c r="G375" s="1">
        <v>8048.65</v>
      </c>
      <c r="H375" s="2">
        <v>44939</v>
      </c>
      <c r="I375" t="s">
        <v>15</v>
      </c>
      <c r="J375" t="s">
        <v>69</v>
      </c>
      <c r="K375" s="12" t="str">
        <f t="shared" si="21"/>
        <v>https://www.nnip.com/en-INT/professional/funds/detail/LU1086912554</v>
      </c>
      <c r="L375" s="3">
        <v>1.1899999999999999E-2</v>
      </c>
      <c r="M375" s="1">
        <v>8849756.4700000007</v>
      </c>
      <c r="N375" t="s">
        <v>15</v>
      </c>
      <c r="O375">
        <f t="shared" si="22"/>
        <v>1</v>
      </c>
      <c r="P375" s="1">
        <f t="shared" si="23"/>
        <v>8849756.4700000007</v>
      </c>
      <c r="Q375" s="2">
        <v>44939</v>
      </c>
      <c r="R375" s="8">
        <f t="shared" si="24"/>
        <v>105312.101993</v>
      </c>
    </row>
    <row r="376" spans="1:18" x14ac:dyDescent="0.3">
      <c r="A376" t="s">
        <v>1089</v>
      </c>
      <c r="B376" t="s">
        <v>71</v>
      </c>
      <c r="C376" t="s">
        <v>602</v>
      </c>
      <c r="D376" t="s">
        <v>20</v>
      </c>
      <c r="E376">
        <v>5</v>
      </c>
      <c r="F376">
        <v>8</v>
      </c>
      <c r="G376">
        <v>708.71</v>
      </c>
      <c r="H376" s="2">
        <v>44939</v>
      </c>
      <c r="I376" t="s">
        <v>15</v>
      </c>
      <c r="J376" t="s">
        <v>1090</v>
      </c>
      <c r="K376" s="12" t="str">
        <f t="shared" si="21"/>
        <v>https://www.nnip.com/en-INT/professional/funds/detail/LU0300634069</v>
      </c>
      <c r="L376" s="3">
        <v>1.9E-2</v>
      </c>
      <c r="M376" s="1">
        <v>5532992.71</v>
      </c>
      <c r="N376" t="s">
        <v>15</v>
      </c>
      <c r="O376">
        <f t="shared" si="22"/>
        <v>1</v>
      </c>
      <c r="P376" s="1">
        <f t="shared" si="23"/>
        <v>5532992.71</v>
      </c>
      <c r="Q376" s="2">
        <v>44939</v>
      </c>
      <c r="R376" s="8">
        <f t="shared" si="24"/>
        <v>105126.86149</v>
      </c>
    </row>
    <row r="377" spans="1:18" x14ac:dyDescent="0.3">
      <c r="A377" t="s">
        <v>1856</v>
      </c>
      <c r="B377" t="s">
        <v>1857</v>
      </c>
      <c r="C377" t="s">
        <v>893</v>
      </c>
      <c r="D377" t="s">
        <v>32</v>
      </c>
      <c r="E377">
        <v>5</v>
      </c>
      <c r="F377">
        <v>6</v>
      </c>
      <c r="G377">
        <v>56.45</v>
      </c>
      <c r="H377" s="2">
        <v>44939</v>
      </c>
      <c r="I377" t="s">
        <v>15</v>
      </c>
      <c r="J377" t="s">
        <v>1567</v>
      </c>
      <c r="K377" s="12" t="str">
        <f t="shared" si="21"/>
        <v>https://www.nnip.com/en-INT/professional/funds/detail/LU1766437062</v>
      </c>
      <c r="L377" s="3">
        <v>1.6899999999999998E-2</v>
      </c>
      <c r="M377" s="1">
        <v>6195096.1900000004</v>
      </c>
      <c r="N377" t="s">
        <v>15</v>
      </c>
      <c r="O377">
        <f t="shared" si="22"/>
        <v>1</v>
      </c>
      <c r="P377" s="1">
        <f t="shared" si="23"/>
        <v>6195096.1900000004</v>
      </c>
      <c r="Q377" s="2">
        <v>44939</v>
      </c>
      <c r="R377" s="8">
        <f t="shared" si="24"/>
        <v>104697.125611</v>
      </c>
    </row>
    <row r="378" spans="1:18" x14ac:dyDescent="0.3">
      <c r="A378" t="s">
        <v>1804</v>
      </c>
      <c r="B378" t="s">
        <v>1032</v>
      </c>
      <c r="C378" t="s">
        <v>1805</v>
      </c>
      <c r="D378" t="s">
        <v>14</v>
      </c>
      <c r="E378">
        <v>3</v>
      </c>
      <c r="F378">
        <v>8</v>
      </c>
      <c r="G378">
        <v>80.459999999999994</v>
      </c>
      <c r="H378" s="2">
        <v>44939</v>
      </c>
      <c r="I378" t="s">
        <v>380</v>
      </c>
      <c r="J378" t="s">
        <v>1034</v>
      </c>
      <c r="K378" s="12" t="str">
        <f t="shared" si="21"/>
        <v>https://www.nnip.com/en-INT/professional/funds/detail/LU1826621432</v>
      </c>
      <c r="L378" s="3">
        <v>1.2E-2</v>
      </c>
      <c r="M378" s="1">
        <v>12448719.390000001</v>
      </c>
      <c r="N378" t="s">
        <v>380</v>
      </c>
      <c r="O378">
        <f t="shared" si="22"/>
        <v>1.43</v>
      </c>
      <c r="P378" s="1">
        <f t="shared" si="23"/>
        <v>8705398.1748251747</v>
      </c>
      <c r="Q378" s="2">
        <v>44939</v>
      </c>
      <c r="R378" s="8">
        <f t="shared" si="24"/>
        <v>104464.7780979021</v>
      </c>
    </row>
    <row r="379" spans="1:18" x14ac:dyDescent="0.3">
      <c r="A379" t="s">
        <v>1545</v>
      </c>
      <c r="B379" t="s">
        <v>983</v>
      </c>
      <c r="C379" t="s">
        <v>463</v>
      </c>
      <c r="D379" t="s">
        <v>32</v>
      </c>
      <c r="E379">
        <v>3</v>
      </c>
      <c r="F379">
        <v>8</v>
      </c>
      <c r="G379">
        <v>230</v>
      </c>
      <c r="H379" s="2">
        <v>44939</v>
      </c>
      <c r="I379" t="s">
        <v>15</v>
      </c>
      <c r="J379" t="s">
        <v>135</v>
      </c>
      <c r="K379" s="12" t="str">
        <f t="shared" si="21"/>
        <v>https://www.nnip.com/en-INT/professional/funds/detail/LU1505915899</v>
      </c>
      <c r="L379" s="3">
        <v>1.7500000000000002E-2</v>
      </c>
      <c r="M379" s="1">
        <v>5967665.5700000003</v>
      </c>
      <c r="N379" t="s">
        <v>15</v>
      </c>
      <c r="O379">
        <f t="shared" si="22"/>
        <v>1</v>
      </c>
      <c r="P379" s="1">
        <f t="shared" si="23"/>
        <v>5967665.5700000003</v>
      </c>
      <c r="Q379" s="2">
        <v>44939</v>
      </c>
      <c r="R379" s="8">
        <f t="shared" si="24"/>
        <v>104434.14747500002</v>
      </c>
    </row>
    <row r="380" spans="1:18" x14ac:dyDescent="0.3">
      <c r="A380" t="s">
        <v>1376</v>
      </c>
      <c r="B380" t="s">
        <v>111</v>
      </c>
      <c r="C380" t="s">
        <v>1172</v>
      </c>
      <c r="D380" t="s">
        <v>14</v>
      </c>
      <c r="E380">
        <v>4</v>
      </c>
      <c r="F380">
        <v>6</v>
      </c>
      <c r="G380">
        <v>295.08999999999997</v>
      </c>
      <c r="H380" s="2">
        <v>44939</v>
      </c>
      <c r="I380" t="s">
        <v>39</v>
      </c>
      <c r="J380" t="s">
        <v>118</v>
      </c>
      <c r="K380" s="12" t="str">
        <f t="shared" si="21"/>
        <v>https://www.nnip.com/en-INT/professional/funds/detail/LU1292649933</v>
      </c>
      <c r="L380" s="3">
        <v>9.5999999999999992E-3</v>
      </c>
      <c r="M380" s="1">
        <v>11420439.689999999</v>
      </c>
      <c r="N380" t="s">
        <v>39</v>
      </c>
      <c r="O380">
        <f t="shared" si="22"/>
        <v>1.05</v>
      </c>
      <c r="P380" s="1">
        <f t="shared" si="23"/>
        <v>10876609.228571428</v>
      </c>
      <c r="Q380" s="2">
        <v>44939</v>
      </c>
      <c r="R380" s="8">
        <f t="shared" si="24"/>
        <v>104415.4485942857</v>
      </c>
    </row>
    <row r="381" spans="1:18" x14ac:dyDescent="0.3">
      <c r="A381" t="s">
        <v>1110</v>
      </c>
      <c r="B381" t="s">
        <v>44</v>
      </c>
      <c r="C381" t="s">
        <v>788</v>
      </c>
      <c r="D381" t="s">
        <v>20</v>
      </c>
      <c r="E381">
        <v>6</v>
      </c>
      <c r="F381">
        <v>8</v>
      </c>
      <c r="G381">
        <v>655.66</v>
      </c>
      <c r="H381" s="2">
        <v>44939</v>
      </c>
      <c r="I381" t="s">
        <v>39</v>
      </c>
      <c r="J381" t="s">
        <v>1111</v>
      </c>
      <c r="K381" s="12" t="str">
        <f t="shared" si="21"/>
        <v>https://www.nnip.com/en-INT/professional/funds/detail/LU0205422503</v>
      </c>
      <c r="L381" s="3">
        <v>1.8000000000000002E-2</v>
      </c>
      <c r="M381" s="1">
        <v>6076437</v>
      </c>
      <c r="N381" t="s">
        <v>39</v>
      </c>
      <c r="O381">
        <f t="shared" si="22"/>
        <v>1.05</v>
      </c>
      <c r="P381" s="1">
        <f t="shared" si="23"/>
        <v>5787082.8571428573</v>
      </c>
      <c r="Q381" s="2">
        <v>44939</v>
      </c>
      <c r="R381" s="8">
        <f t="shared" si="24"/>
        <v>104167.49142857145</v>
      </c>
    </row>
    <row r="382" spans="1:18" x14ac:dyDescent="0.3">
      <c r="A382" t="s">
        <v>1703</v>
      </c>
      <c r="B382" t="s">
        <v>485</v>
      </c>
      <c r="C382" t="s">
        <v>1608</v>
      </c>
      <c r="D382" t="s">
        <v>14</v>
      </c>
      <c r="E382">
        <v>4</v>
      </c>
      <c r="F382">
        <v>8</v>
      </c>
      <c r="G382">
        <v>150.16999999999999</v>
      </c>
      <c r="H382" s="2">
        <v>44939</v>
      </c>
      <c r="I382" t="s">
        <v>39</v>
      </c>
      <c r="J382" t="s">
        <v>168</v>
      </c>
      <c r="K382" s="12" t="str">
        <f t="shared" si="21"/>
        <v>https://www.nnip.com/en-INT/professional/funds/detail/LU1637809929</v>
      </c>
      <c r="L382" s="3">
        <v>1.3000000000000001E-2</v>
      </c>
      <c r="M382" s="1">
        <v>8286030.9699999997</v>
      </c>
      <c r="N382" t="s">
        <v>39</v>
      </c>
      <c r="O382">
        <f t="shared" si="22"/>
        <v>1.05</v>
      </c>
      <c r="P382" s="1">
        <f t="shared" si="23"/>
        <v>7891458.0666666664</v>
      </c>
      <c r="Q382" s="2">
        <v>44939</v>
      </c>
      <c r="R382" s="8">
        <f t="shared" si="24"/>
        <v>102588.95486666667</v>
      </c>
    </row>
    <row r="383" spans="1:18" x14ac:dyDescent="0.3">
      <c r="A383" t="s">
        <v>1303</v>
      </c>
      <c r="B383" t="s">
        <v>97</v>
      </c>
      <c r="C383" t="s">
        <v>788</v>
      </c>
      <c r="D383" t="s">
        <v>14</v>
      </c>
      <c r="E383">
        <v>4</v>
      </c>
      <c r="F383">
        <v>8</v>
      </c>
      <c r="G383">
        <v>335.68</v>
      </c>
      <c r="H383" s="2">
        <v>44939</v>
      </c>
      <c r="I383" t="s">
        <v>39</v>
      </c>
      <c r="J383" t="s">
        <v>1304</v>
      </c>
      <c r="K383" s="12" t="str">
        <f t="shared" si="21"/>
        <v>https://www.nnip.com/en-INT/professional/funds/detail/LU0555020303</v>
      </c>
      <c r="L383" s="3">
        <v>1.4999999999999999E-2</v>
      </c>
      <c r="M383" s="1">
        <v>7173761.9100000001</v>
      </c>
      <c r="N383" t="s">
        <v>39</v>
      </c>
      <c r="O383">
        <f t="shared" si="22"/>
        <v>1.05</v>
      </c>
      <c r="P383" s="1">
        <f t="shared" si="23"/>
        <v>6832154.2000000002</v>
      </c>
      <c r="Q383" s="2">
        <v>44939</v>
      </c>
      <c r="R383" s="8">
        <f t="shared" si="24"/>
        <v>102482.31299999999</v>
      </c>
    </row>
    <row r="384" spans="1:18" x14ac:dyDescent="0.3">
      <c r="A384" t="s">
        <v>1158</v>
      </c>
      <c r="B384" t="s">
        <v>94</v>
      </c>
      <c r="C384" t="s">
        <v>1159</v>
      </c>
      <c r="D384" t="s">
        <v>14</v>
      </c>
      <c r="E384">
        <v>4</v>
      </c>
      <c r="F384">
        <v>8</v>
      </c>
      <c r="G384">
        <v>516.35</v>
      </c>
      <c r="H384" s="2">
        <v>44939</v>
      </c>
      <c r="I384" t="s">
        <v>15</v>
      </c>
      <c r="J384" t="s">
        <v>1160</v>
      </c>
      <c r="K384" s="12" t="str">
        <f t="shared" si="21"/>
        <v>https://www.nnip.com/en-INT/professional/funds/detail/LU0546918664</v>
      </c>
      <c r="L384" s="3">
        <v>1.32E-2</v>
      </c>
      <c r="M384" s="1">
        <v>7757859.8600000003</v>
      </c>
      <c r="N384" t="s">
        <v>15</v>
      </c>
      <c r="O384">
        <f t="shared" si="22"/>
        <v>1</v>
      </c>
      <c r="P384" s="1">
        <f t="shared" si="23"/>
        <v>7757859.8600000003</v>
      </c>
      <c r="Q384" s="2">
        <v>44939</v>
      </c>
      <c r="R384" s="8">
        <f t="shared" si="24"/>
        <v>102403.75015200001</v>
      </c>
    </row>
    <row r="385" spans="1:18" x14ac:dyDescent="0.3">
      <c r="A385" t="s">
        <v>1528</v>
      </c>
      <c r="B385" t="s">
        <v>1529</v>
      </c>
      <c r="C385" t="s">
        <v>602</v>
      </c>
      <c r="D385" t="s">
        <v>14</v>
      </c>
      <c r="E385">
        <v>3</v>
      </c>
      <c r="F385">
        <v>8</v>
      </c>
      <c r="G385">
        <v>234.65</v>
      </c>
      <c r="H385" s="2">
        <v>44939</v>
      </c>
      <c r="I385" t="s">
        <v>15</v>
      </c>
      <c r="J385" t="s">
        <v>1281</v>
      </c>
      <c r="K385" s="12" t="str">
        <f t="shared" si="21"/>
        <v>https://www.nnip.com/en-INT/professional/funds/detail/LU1125547262</v>
      </c>
      <c r="L385" s="3">
        <v>8.5000000000000006E-3</v>
      </c>
      <c r="M385" s="1">
        <v>11963269.619999999</v>
      </c>
      <c r="N385" t="s">
        <v>15</v>
      </c>
      <c r="O385">
        <f t="shared" si="22"/>
        <v>1</v>
      </c>
      <c r="P385" s="1">
        <f t="shared" si="23"/>
        <v>11963269.619999999</v>
      </c>
      <c r="Q385" s="2">
        <v>44939</v>
      </c>
      <c r="R385" s="8">
        <f t="shared" si="24"/>
        <v>101687.79177</v>
      </c>
    </row>
    <row r="386" spans="1:18" x14ac:dyDescent="0.3">
      <c r="A386" t="s">
        <v>542</v>
      </c>
      <c r="B386" t="s">
        <v>543</v>
      </c>
      <c r="C386" t="s">
        <v>115</v>
      </c>
      <c r="D386" t="s">
        <v>154</v>
      </c>
      <c r="E386">
        <v>3</v>
      </c>
      <c r="F386">
        <v>8</v>
      </c>
      <c r="G386" s="1">
        <v>5086.66</v>
      </c>
      <c r="H386" s="2">
        <v>44939</v>
      </c>
      <c r="I386" t="s">
        <v>15</v>
      </c>
      <c r="J386" t="s">
        <v>544</v>
      </c>
      <c r="K386" s="12" t="str">
        <f t="shared" ref="K386:K449" si="25">HYPERLINK(_xlfn.CONCAT($AB$2,A386))</f>
        <v>https://www.nnip.com/en-INT/professional/funds/detail/LU1080161679</v>
      </c>
      <c r="L386" s="3">
        <v>5.4000000000000003E-3</v>
      </c>
      <c r="M386" s="1">
        <v>18576838.280000001</v>
      </c>
      <c r="N386" t="s">
        <v>15</v>
      </c>
      <c r="O386">
        <f t="shared" ref="O386:O449" si="26">VLOOKUP(N386,$W$2:$X$17,2,FALSE)</f>
        <v>1</v>
      </c>
      <c r="P386" s="1">
        <f t="shared" ref="P386:P449" si="27">M386/O386</f>
        <v>18576838.280000001</v>
      </c>
      <c r="Q386" s="2">
        <v>44939</v>
      </c>
      <c r="R386" s="8">
        <f t="shared" ref="R386:R449" si="28">P386*L386</f>
        <v>100314.92671200001</v>
      </c>
    </row>
    <row r="387" spans="1:18" x14ac:dyDescent="0.3">
      <c r="A387" t="s">
        <v>1293</v>
      </c>
      <c r="B387" t="s">
        <v>99</v>
      </c>
      <c r="C387" t="s">
        <v>602</v>
      </c>
      <c r="D387" t="s">
        <v>20</v>
      </c>
      <c r="E387">
        <v>6</v>
      </c>
      <c r="F387">
        <v>9</v>
      </c>
      <c r="G387">
        <v>342.25</v>
      </c>
      <c r="H387" s="2">
        <v>44939</v>
      </c>
      <c r="I387" t="s">
        <v>15</v>
      </c>
      <c r="J387" t="s">
        <v>1294</v>
      </c>
      <c r="K387" s="12" t="str">
        <f t="shared" si="25"/>
        <v>https://www.nnip.com/en-INT/professional/funds/detail/LU2033393484</v>
      </c>
      <c r="L387" s="3">
        <v>1.8000000000000002E-2</v>
      </c>
      <c r="M387" s="1">
        <v>5569506.3399999999</v>
      </c>
      <c r="N387" t="s">
        <v>15</v>
      </c>
      <c r="O387">
        <f t="shared" si="26"/>
        <v>1</v>
      </c>
      <c r="P387" s="1">
        <f t="shared" si="27"/>
        <v>5569506.3399999999</v>
      </c>
      <c r="Q387" s="2">
        <v>44939</v>
      </c>
      <c r="R387" s="8">
        <f t="shared" si="28"/>
        <v>100251.11412000001</v>
      </c>
    </row>
    <row r="388" spans="1:18" x14ac:dyDescent="0.3">
      <c r="A388" t="s">
        <v>999</v>
      </c>
      <c r="B388" t="s">
        <v>432</v>
      </c>
      <c r="C388" t="s">
        <v>602</v>
      </c>
      <c r="D388" t="s">
        <v>14</v>
      </c>
      <c r="E388">
        <v>3</v>
      </c>
      <c r="F388">
        <v>8</v>
      </c>
      <c r="G388" s="1">
        <v>1032.49</v>
      </c>
      <c r="H388" s="2">
        <v>44939</v>
      </c>
      <c r="I388" t="s">
        <v>15</v>
      </c>
      <c r="J388" t="s">
        <v>1000</v>
      </c>
      <c r="K388" s="12" t="str">
        <f t="shared" si="25"/>
        <v>https://www.nnip.com/en-INT/professional/funds/detail/LU0555023406</v>
      </c>
      <c r="L388" s="3">
        <v>8.5000000000000006E-3</v>
      </c>
      <c r="M388" s="1">
        <v>11770694.43</v>
      </c>
      <c r="N388" t="s">
        <v>15</v>
      </c>
      <c r="O388">
        <f t="shared" si="26"/>
        <v>1</v>
      </c>
      <c r="P388" s="1">
        <f t="shared" si="27"/>
        <v>11770694.43</v>
      </c>
      <c r="Q388" s="2">
        <v>44939</v>
      </c>
      <c r="R388" s="8">
        <f t="shared" si="28"/>
        <v>100050.902655</v>
      </c>
    </row>
    <row r="389" spans="1:18" x14ac:dyDescent="0.3">
      <c r="A389" t="s">
        <v>1600</v>
      </c>
      <c r="B389" t="s">
        <v>485</v>
      </c>
      <c r="C389" t="s">
        <v>1601</v>
      </c>
      <c r="D389" t="s">
        <v>14</v>
      </c>
      <c r="E389">
        <v>4</v>
      </c>
      <c r="F389">
        <v>8</v>
      </c>
      <c r="G389">
        <v>209.26</v>
      </c>
      <c r="H389" s="2">
        <v>44939</v>
      </c>
      <c r="I389" t="s">
        <v>380</v>
      </c>
      <c r="J389" t="s">
        <v>168</v>
      </c>
      <c r="K389" s="12" t="str">
        <f t="shared" si="25"/>
        <v>https://www.nnip.com/en-INT/professional/funds/detail/LU1637810695</v>
      </c>
      <c r="L389" s="3">
        <v>1.32E-2</v>
      </c>
      <c r="M389" s="1">
        <v>10837057.01</v>
      </c>
      <c r="N389" t="s">
        <v>380</v>
      </c>
      <c r="O389">
        <f t="shared" si="26"/>
        <v>1.43</v>
      </c>
      <c r="P389" s="1">
        <f t="shared" si="27"/>
        <v>7578361.5454545459</v>
      </c>
      <c r="Q389" s="2">
        <v>44939</v>
      </c>
      <c r="R389" s="8">
        <f t="shared" si="28"/>
        <v>100034.37240000001</v>
      </c>
    </row>
    <row r="390" spans="1:18" x14ac:dyDescent="0.3">
      <c r="A390" t="s">
        <v>197</v>
      </c>
      <c r="B390" t="s">
        <v>108</v>
      </c>
      <c r="C390" t="s">
        <v>115</v>
      </c>
      <c r="D390" t="s">
        <v>20</v>
      </c>
      <c r="E390">
        <v>6</v>
      </c>
      <c r="F390">
        <v>8</v>
      </c>
      <c r="G390" s="1">
        <v>17245.150000000001</v>
      </c>
      <c r="H390" s="2">
        <v>44939</v>
      </c>
      <c r="I390" t="s">
        <v>15</v>
      </c>
      <c r="J390" t="s">
        <v>198</v>
      </c>
      <c r="K390" s="12" t="str">
        <f t="shared" si="25"/>
        <v>https://www.nnip.com/en-INT/professional/funds/detail/LU0293040092</v>
      </c>
      <c r="L390" s="3">
        <v>8.1000000000000013E-3</v>
      </c>
      <c r="M390" s="1">
        <v>12340903.07</v>
      </c>
      <c r="N390" t="s">
        <v>15</v>
      </c>
      <c r="O390">
        <f t="shared" si="26"/>
        <v>1</v>
      </c>
      <c r="P390" s="1">
        <f t="shared" si="27"/>
        <v>12340903.07</v>
      </c>
      <c r="Q390" s="2">
        <v>44939</v>
      </c>
      <c r="R390" s="8">
        <f t="shared" si="28"/>
        <v>99961.314867000023</v>
      </c>
    </row>
    <row r="391" spans="1:18" x14ac:dyDescent="0.3">
      <c r="A391" t="s">
        <v>743</v>
      </c>
      <c r="B391" t="s">
        <v>359</v>
      </c>
      <c r="C391" t="s">
        <v>744</v>
      </c>
      <c r="D391" t="s">
        <v>20</v>
      </c>
      <c r="E391">
        <v>6</v>
      </c>
      <c r="F391">
        <v>8</v>
      </c>
      <c r="G391" s="1">
        <v>3711.87</v>
      </c>
      <c r="H391" s="2">
        <v>44939</v>
      </c>
      <c r="I391" t="s">
        <v>39</v>
      </c>
      <c r="J391" t="s">
        <v>745</v>
      </c>
      <c r="K391" s="12" t="str">
        <f t="shared" si="25"/>
        <v>https://www.nnip.com/en-INT/professional/funds/detail/LU2322827895</v>
      </c>
      <c r="L391" s="3">
        <v>0.01</v>
      </c>
      <c r="M391" s="1">
        <v>10473356.4</v>
      </c>
      <c r="N391" t="s">
        <v>39</v>
      </c>
      <c r="O391">
        <f t="shared" si="26"/>
        <v>1.05</v>
      </c>
      <c r="P391" s="1">
        <f t="shared" si="27"/>
        <v>9974625.1428571437</v>
      </c>
      <c r="Q391" s="2">
        <v>44939</v>
      </c>
      <c r="R391" s="8">
        <f t="shared" si="28"/>
        <v>99746.251428571442</v>
      </c>
    </row>
    <row r="392" spans="1:18" x14ac:dyDescent="0.3">
      <c r="A392" t="s">
        <v>431</v>
      </c>
      <c r="B392" t="s">
        <v>432</v>
      </c>
      <c r="C392" t="s">
        <v>19</v>
      </c>
      <c r="D392" t="s">
        <v>14</v>
      </c>
      <c r="E392">
        <v>3</v>
      </c>
      <c r="F392">
        <v>8</v>
      </c>
      <c r="G392" s="1">
        <v>5913.19</v>
      </c>
      <c r="H392" s="2">
        <v>44939</v>
      </c>
      <c r="I392" t="s">
        <v>15</v>
      </c>
      <c r="J392" t="s">
        <v>433</v>
      </c>
      <c r="K392" s="12" t="str">
        <f t="shared" si="25"/>
        <v>https://www.nnip.com/en-INT/professional/funds/detail/LU0555023661</v>
      </c>
      <c r="L392" s="3">
        <v>1.2999999999999999E-3</v>
      </c>
      <c r="M392" s="1">
        <v>75986028.310000002</v>
      </c>
      <c r="N392" t="s">
        <v>15</v>
      </c>
      <c r="O392">
        <f t="shared" si="26"/>
        <v>1</v>
      </c>
      <c r="P392" s="1">
        <f t="shared" si="27"/>
        <v>75986028.310000002</v>
      </c>
      <c r="Q392" s="2">
        <v>44939</v>
      </c>
      <c r="R392" s="8">
        <f t="shared" si="28"/>
        <v>98781.836802999998</v>
      </c>
    </row>
    <row r="393" spans="1:18" x14ac:dyDescent="0.3">
      <c r="A393" t="s">
        <v>351</v>
      </c>
      <c r="B393" t="s">
        <v>352</v>
      </c>
      <c r="C393" t="s">
        <v>115</v>
      </c>
      <c r="D393" t="s">
        <v>32</v>
      </c>
      <c r="E393">
        <v>4</v>
      </c>
      <c r="F393">
        <v>8</v>
      </c>
      <c r="G393" s="1">
        <v>6755.53</v>
      </c>
      <c r="H393" s="2">
        <v>44939</v>
      </c>
      <c r="I393" t="s">
        <v>15</v>
      </c>
      <c r="J393" t="s">
        <v>353</v>
      </c>
      <c r="K393" s="12" t="str">
        <f t="shared" si="25"/>
        <v>https://www.nnip.com/en-INT/professional/funds/detail/LU1095486269</v>
      </c>
      <c r="L393" s="3">
        <v>8.8000000000000005E-3</v>
      </c>
      <c r="M393" s="1">
        <v>11223586.66</v>
      </c>
      <c r="N393" t="s">
        <v>15</v>
      </c>
      <c r="O393">
        <f t="shared" si="26"/>
        <v>1</v>
      </c>
      <c r="P393" s="1">
        <f t="shared" si="27"/>
        <v>11223586.66</v>
      </c>
      <c r="Q393" s="2">
        <v>44939</v>
      </c>
      <c r="R393" s="8">
        <f t="shared" si="28"/>
        <v>98767.562608000007</v>
      </c>
    </row>
    <row r="394" spans="1:18" x14ac:dyDescent="0.3">
      <c r="A394" t="s">
        <v>1654</v>
      </c>
      <c r="B394" t="s">
        <v>195</v>
      </c>
      <c r="C394" t="s">
        <v>1159</v>
      </c>
      <c r="D394" t="s">
        <v>14</v>
      </c>
      <c r="E394">
        <v>4</v>
      </c>
      <c r="F394">
        <v>8</v>
      </c>
      <c r="G394">
        <v>178.23</v>
      </c>
      <c r="H394" s="2">
        <v>44939</v>
      </c>
      <c r="I394" t="s">
        <v>15</v>
      </c>
      <c r="J394" t="s">
        <v>1080</v>
      </c>
      <c r="K394" s="12" t="str">
        <f t="shared" si="25"/>
        <v>https://www.nnip.com/en-INT/professional/funds/detail/LU0546921296</v>
      </c>
      <c r="L394" s="3">
        <v>9.7000000000000003E-3</v>
      </c>
      <c r="M394" s="1">
        <v>10092462.550000001</v>
      </c>
      <c r="N394" t="s">
        <v>15</v>
      </c>
      <c r="O394">
        <f t="shared" si="26"/>
        <v>1</v>
      </c>
      <c r="P394" s="1">
        <f t="shared" si="27"/>
        <v>10092462.550000001</v>
      </c>
      <c r="Q394" s="2">
        <v>44939</v>
      </c>
      <c r="R394" s="8">
        <f t="shared" si="28"/>
        <v>97896.886735000007</v>
      </c>
    </row>
    <row r="395" spans="1:18" x14ac:dyDescent="0.3">
      <c r="A395" t="s">
        <v>1711</v>
      </c>
      <c r="B395" t="s">
        <v>238</v>
      </c>
      <c r="C395" t="s">
        <v>1374</v>
      </c>
      <c r="D395" t="s">
        <v>20</v>
      </c>
      <c r="E395">
        <v>6</v>
      </c>
      <c r="F395">
        <v>6</v>
      </c>
      <c r="G395">
        <v>147.38999999999999</v>
      </c>
      <c r="H395" s="2">
        <v>44939</v>
      </c>
      <c r="I395" t="s">
        <v>1307</v>
      </c>
      <c r="J395" t="s">
        <v>647</v>
      </c>
      <c r="K395" s="12" t="str">
        <f t="shared" si="25"/>
        <v>https://www.nnip.com/en-INT/professional/funds/detail/LU0976923861</v>
      </c>
      <c r="L395" s="3">
        <v>2.4199999999999999E-2</v>
      </c>
      <c r="M395" s="1">
        <v>6260968.3499999996</v>
      </c>
      <c r="N395" t="s">
        <v>1307</v>
      </c>
      <c r="O395">
        <f t="shared" si="26"/>
        <v>1.55</v>
      </c>
      <c r="P395" s="1">
        <f t="shared" si="27"/>
        <v>4039334.4193548383</v>
      </c>
      <c r="Q395" s="2">
        <v>44939</v>
      </c>
      <c r="R395" s="8">
        <f t="shared" si="28"/>
        <v>97751.892948387089</v>
      </c>
    </row>
    <row r="396" spans="1:18" x14ac:dyDescent="0.3">
      <c r="A396" t="s">
        <v>1242</v>
      </c>
      <c r="B396" t="s">
        <v>94</v>
      </c>
      <c r="C396" t="s">
        <v>809</v>
      </c>
      <c r="D396" t="s">
        <v>14</v>
      </c>
      <c r="E396">
        <v>4</v>
      </c>
      <c r="F396">
        <v>8</v>
      </c>
      <c r="G396">
        <v>380.1</v>
      </c>
      <c r="H396" s="2">
        <v>44939</v>
      </c>
      <c r="I396" t="s">
        <v>39</v>
      </c>
      <c r="J396" t="s">
        <v>1243</v>
      </c>
      <c r="K396" s="12" t="str">
        <f t="shared" si="25"/>
        <v>https://www.nnip.com/en-INT/professional/funds/detail/LU0546919712</v>
      </c>
      <c r="L396" s="3">
        <v>1.8000000000000002E-2</v>
      </c>
      <c r="M396" s="1">
        <v>5697893.5499999998</v>
      </c>
      <c r="N396" t="s">
        <v>39</v>
      </c>
      <c r="O396">
        <f t="shared" si="26"/>
        <v>1.05</v>
      </c>
      <c r="P396" s="1">
        <f t="shared" si="27"/>
        <v>5426565.2857142854</v>
      </c>
      <c r="Q396" s="2">
        <v>44939</v>
      </c>
      <c r="R396" s="8">
        <f t="shared" si="28"/>
        <v>97678.175142857144</v>
      </c>
    </row>
    <row r="397" spans="1:18" x14ac:dyDescent="0.3">
      <c r="A397" t="s">
        <v>790</v>
      </c>
      <c r="B397" t="s">
        <v>182</v>
      </c>
      <c r="C397" t="s">
        <v>739</v>
      </c>
      <c r="D397" t="s">
        <v>20</v>
      </c>
      <c r="E397">
        <v>5</v>
      </c>
      <c r="F397">
        <v>8</v>
      </c>
      <c r="G397" s="1">
        <v>2819.33</v>
      </c>
      <c r="H397" s="2">
        <v>44939</v>
      </c>
      <c r="I397" t="s">
        <v>15</v>
      </c>
      <c r="J397" t="s">
        <v>791</v>
      </c>
      <c r="K397" s="12" t="str">
        <f t="shared" si="25"/>
        <v>https://www.nnip.com/en-INT/professional/funds/detail/LU0546912899</v>
      </c>
      <c r="L397" s="3">
        <v>1.8200000000000001E-2</v>
      </c>
      <c r="M397" s="1">
        <v>5279154.6500000004</v>
      </c>
      <c r="N397" t="s">
        <v>15</v>
      </c>
      <c r="O397">
        <f t="shared" si="26"/>
        <v>1</v>
      </c>
      <c r="P397" s="1">
        <f t="shared" si="27"/>
        <v>5279154.6500000004</v>
      </c>
      <c r="Q397" s="2">
        <v>44939</v>
      </c>
      <c r="R397" s="8">
        <f t="shared" si="28"/>
        <v>96080.614630000011</v>
      </c>
    </row>
    <row r="398" spans="1:18" x14ac:dyDescent="0.3">
      <c r="A398" t="s">
        <v>201</v>
      </c>
      <c r="B398" t="s">
        <v>88</v>
      </c>
      <c r="C398" t="s">
        <v>101</v>
      </c>
      <c r="D398" t="s">
        <v>20</v>
      </c>
      <c r="E398">
        <v>6</v>
      </c>
      <c r="F398">
        <v>8</v>
      </c>
      <c r="G398" s="1">
        <v>17000.650000000001</v>
      </c>
      <c r="H398" s="2">
        <v>44939</v>
      </c>
      <c r="I398" t="s">
        <v>102</v>
      </c>
      <c r="J398" t="s">
        <v>202</v>
      </c>
      <c r="K398" s="12" t="str">
        <f t="shared" si="25"/>
        <v>https://www.nnip.com/en-INT/professional/funds/detail/LU0430559418</v>
      </c>
      <c r="L398" s="3">
        <v>2.8000000000000004E-3</v>
      </c>
      <c r="M398" s="1">
        <v>160594960.30000001</v>
      </c>
      <c r="N398" t="s">
        <v>102</v>
      </c>
      <c r="O398">
        <f t="shared" si="26"/>
        <v>4.6900000000000004</v>
      </c>
      <c r="P398" s="1">
        <f t="shared" si="27"/>
        <v>34241995.799573563</v>
      </c>
      <c r="Q398" s="2">
        <v>44939</v>
      </c>
      <c r="R398" s="8">
        <f t="shared" si="28"/>
        <v>95877.588238805984</v>
      </c>
    </row>
    <row r="399" spans="1:18" x14ac:dyDescent="0.3">
      <c r="A399" t="s">
        <v>540</v>
      </c>
      <c r="B399" t="s">
        <v>258</v>
      </c>
      <c r="C399" t="s">
        <v>405</v>
      </c>
      <c r="D399" t="s">
        <v>14</v>
      </c>
      <c r="E399">
        <v>4</v>
      </c>
      <c r="F399">
        <v>6</v>
      </c>
      <c r="G399" s="1">
        <v>5106.6000000000004</v>
      </c>
      <c r="H399" s="2">
        <v>44939</v>
      </c>
      <c r="I399" t="s">
        <v>15</v>
      </c>
      <c r="J399" t="s">
        <v>541</v>
      </c>
      <c r="K399" s="12" t="str">
        <f t="shared" si="25"/>
        <v>https://www.nnip.com/en-INT/professional/funds/detail/LU1837239018</v>
      </c>
      <c r="L399" s="3">
        <v>1.5E-3</v>
      </c>
      <c r="M399" s="1">
        <v>62022133.670000002</v>
      </c>
      <c r="N399" t="s">
        <v>15</v>
      </c>
      <c r="O399">
        <f t="shared" si="26"/>
        <v>1</v>
      </c>
      <c r="P399" s="1">
        <f t="shared" si="27"/>
        <v>62022133.670000002</v>
      </c>
      <c r="Q399" s="2">
        <v>44939</v>
      </c>
      <c r="R399" s="8">
        <f t="shared" si="28"/>
        <v>93033.200505000001</v>
      </c>
    </row>
    <row r="400" spans="1:18" x14ac:dyDescent="0.3">
      <c r="A400" t="s">
        <v>750</v>
      </c>
      <c r="B400" t="s">
        <v>170</v>
      </c>
      <c r="C400" t="s">
        <v>706</v>
      </c>
      <c r="D400" t="s">
        <v>14</v>
      </c>
      <c r="E400">
        <v>3</v>
      </c>
      <c r="F400">
        <v>8</v>
      </c>
      <c r="G400" s="1">
        <v>3460.14</v>
      </c>
      <c r="H400" s="2">
        <v>44939</v>
      </c>
      <c r="I400" t="s">
        <v>646</v>
      </c>
      <c r="J400" t="s">
        <v>127</v>
      </c>
      <c r="K400" s="12" t="str">
        <f t="shared" si="25"/>
        <v>https://www.nnip.com/en-INT/professional/funds/detail/LU2191126965</v>
      </c>
      <c r="L400" s="3">
        <v>2.53E-2</v>
      </c>
      <c r="M400" s="1">
        <v>67626911.670000002</v>
      </c>
      <c r="N400" t="s">
        <v>646</v>
      </c>
      <c r="O400">
        <f t="shared" si="26"/>
        <v>18.54</v>
      </c>
      <c r="P400" s="1">
        <f t="shared" si="27"/>
        <v>3647621.9886731394</v>
      </c>
      <c r="Q400" s="2">
        <v>44939</v>
      </c>
      <c r="R400" s="8">
        <f t="shared" si="28"/>
        <v>92284.836313430424</v>
      </c>
    </row>
    <row r="401" spans="1:18" x14ac:dyDescent="0.3">
      <c r="A401" t="s">
        <v>281</v>
      </c>
      <c r="B401" t="s">
        <v>99</v>
      </c>
      <c r="C401" t="s">
        <v>115</v>
      </c>
      <c r="D401" t="s">
        <v>20</v>
      </c>
      <c r="E401">
        <v>6</v>
      </c>
      <c r="F401">
        <v>9</v>
      </c>
      <c r="G401" s="1">
        <v>8956.2099999999991</v>
      </c>
      <c r="H401" s="2">
        <v>44939</v>
      </c>
      <c r="I401" t="s">
        <v>15</v>
      </c>
      <c r="J401" t="s">
        <v>282</v>
      </c>
      <c r="K401" s="12" t="str">
        <f t="shared" si="25"/>
        <v>https://www.nnip.com/en-INT/professional/funds/detail/LU0555018661</v>
      </c>
      <c r="L401" s="3">
        <v>8.1000000000000013E-3</v>
      </c>
      <c r="M401" s="1">
        <v>11291759.689999999</v>
      </c>
      <c r="N401" t="s">
        <v>15</v>
      </c>
      <c r="O401">
        <f t="shared" si="26"/>
        <v>1</v>
      </c>
      <c r="P401" s="1">
        <f t="shared" si="27"/>
        <v>11291759.689999999</v>
      </c>
      <c r="Q401" s="2">
        <v>44939</v>
      </c>
      <c r="R401" s="8">
        <f t="shared" si="28"/>
        <v>91463.25348900001</v>
      </c>
    </row>
    <row r="402" spans="1:18" x14ac:dyDescent="0.3">
      <c r="A402" t="s">
        <v>335</v>
      </c>
      <c r="B402" t="s">
        <v>55</v>
      </c>
      <c r="C402" t="s">
        <v>163</v>
      </c>
      <c r="D402" t="s">
        <v>20</v>
      </c>
      <c r="E402">
        <v>6</v>
      </c>
      <c r="F402">
        <v>9</v>
      </c>
      <c r="G402" s="1">
        <v>6984</v>
      </c>
      <c r="H402" s="2">
        <v>44939</v>
      </c>
      <c r="I402" t="s">
        <v>50</v>
      </c>
      <c r="J402" t="s">
        <v>164</v>
      </c>
      <c r="K402" s="12" t="str">
        <f t="shared" si="25"/>
        <v>https://www.nnip.com/en-INT/professional/funds/detail/LU2033393641</v>
      </c>
      <c r="L402" s="3">
        <v>2.3199999999999998E-2</v>
      </c>
      <c r="M402" s="1">
        <v>97025244.030000001</v>
      </c>
      <c r="N402" t="s">
        <v>50</v>
      </c>
      <c r="O402">
        <f t="shared" si="26"/>
        <v>24.74</v>
      </c>
      <c r="P402" s="1">
        <f t="shared" si="27"/>
        <v>3921796.4442198873</v>
      </c>
      <c r="Q402" s="2">
        <v>44939</v>
      </c>
      <c r="R402" s="8">
        <f t="shared" si="28"/>
        <v>90985.677505901374</v>
      </c>
    </row>
    <row r="403" spans="1:18" x14ac:dyDescent="0.3">
      <c r="A403" t="s">
        <v>1476</v>
      </c>
      <c r="B403" t="s">
        <v>30</v>
      </c>
      <c r="C403" t="s">
        <v>463</v>
      </c>
      <c r="D403" t="s">
        <v>32</v>
      </c>
      <c r="E403">
        <v>4</v>
      </c>
      <c r="F403">
        <v>8</v>
      </c>
      <c r="G403">
        <v>250.97</v>
      </c>
      <c r="H403" s="2">
        <v>44939</v>
      </c>
      <c r="I403" t="s">
        <v>15</v>
      </c>
      <c r="J403" t="s">
        <v>1477</v>
      </c>
      <c r="K403" s="12" t="str">
        <f t="shared" si="25"/>
        <v>https://www.nnip.com/en-INT/professional/funds/detail/LU0809674384</v>
      </c>
      <c r="L403" s="3">
        <v>1.7600000000000001E-2</v>
      </c>
      <c r="M403" s="1">
        <v>5141636.4400000004</v>
      </c>
      <c r="N403" t="s">
        <v>15</v>
      </c>
      <c r="O403">
        <f t="shared" si="26"/>
        <v>1</v>
      </c>
      <c r="P403" s="1">
        <f t="shared" si="27"/>
        <v>5141636.4400000004</v>
      </c>
      <c r="Q403" s="2">
        <v>44939</v>
      </c>
      <c r="R403" s="8">
        <f t="shared" si="28"/>
        <v>90492.801344000007</v>
      </c>
    </row>
    <row r="404" spans="1:18" x14ac:dyDescent="0.3">
      <c r="A404" t="s">
        <v>1227</v>
      </c>
      <c r="B404" t="s">
        <v>129</v>
      </c>
      <c r="C404" t="s">
        <v>1228</v>
      </c>
      <c r="D404" t="s">
        <v>20</v>
      </c>
      <c r="E404">
        <v>6</v>
      </c>
      <c r="F404">
        <v>8</v>
      </c>
      <c r="G404">
        <v>406.53</v>
      </c>
      <c r="H404" s="2">
        <v>44939</v>
      </c>
      <c r="I404" t="s">
        <v>39</v>
      </c>
      <c r="J404" t="s">
        <v>1229</v>
      </c>
      <c r="K404" s="12" t="str">
        <f t="shared" si="25"/>
        <v>https://www.nnip.com/en-INT/professional/funds/detail/LU0985462604</v>
      </c>
      <c r="L404" s="3">
        <v>1.8200000000000001E-2</v>
      </c>
      <c r="M404" s="1">
        <v>5120048.37</v>
      </c>
      <c r="N404" t="s">
        <v>39</v>
      </c>
      <c r="O404">
        <f t="shared" si="26"/>
        <v>1.05</v>
      </c>
      <c r="P404" s="1">
        <f t="shared" si="27"/>
        <v>4876236.5428571431</v>
      </c>
      <c r="Q404" s="2">
        <v>44939</v>
      </c>
      <c r="R404" s="8">
        <f t="shared" si="28"/>
        <v>88747.505080000003</v>
      </c>
    </row>
    <row r="405" spans="1:18" x14ac:dyDescent="0.3">
      <c r="A405" t="s">
        <v>402</v>
      </c>
      <c r="B405" t="s">
        <v>172</v>
      </c>
      <c r="C405" t="s">
        <v>115</v>
      </c>
      <c r="D405" t="s">
        <v>32</v>
      </c>
      <c r="E405">
        <v>4</v>
      </c>
      <c r="F405">
        <v>8</v>
      </c>
      <c r="G405" s="1">
        <v>6111.97</v>
      </c>
      <c r="H405" s="2">
        <v>44939</v>
      </c>
      <c r="I405" t="s">
        <v>15</v>
      </c>
      <c r="J405" t="s">
        <v>403</v>
      </c>
      <c r="K405" s="12" t="str">
        <f t="shared" si="25"/>
        <v>https://www.nnip.com/en-INT/professional/funds/detail/LU1052149280</v>
      </c>
      <c r="L405" s="3">
        <v>7.8000000000000005E-3</v>
      </c>
      <c r="M405" s="1">
        <v>11370980.029999999</v>
      </c>
      <c r="N405" t="s">
        <v>15</v>
      </c>
      <c r="O405">
        <f t="shared" si="26"/>
        <v>1</v>
      </c>
      <c r="P405" s="1">
        <f t="shared" si="27"/>
        <v>11370980.029999999</v>
      </c>
      <c r="Q405" s="2">
        <v>44939</v>
      </c>
      <c r="R405" s="8">
        <f t="shared" si="28"/>
        <v>88693.644234000007</v>
      </c>
    </row>
    <row r="406" spans="1:18" x14ac:dyDescent="0.3">
      <c r="A406" t="s">
        <v>959</v>
      </c>
      <c r="B406" t="s">
        <v>71</v>
      </c>
      <c r="C406" t="s">
        <v>163</v>
      </c>
      <c r="D406" t="s">
        <v>20</v>
      </c>
      <c r="E406">
        <v>6</v>
      </c>
      <c r="F406">
        <v>8</v>
      </c>
      <c r="G406" s="1">
        <v>1166.57</v>
      </c>
      <c r="H406" s="2">
        <v>44939</v>
      </c>
      <c r="I406" t="s">
        <v>50</v>
      </c>
      <c r="J406" t="s">
        <v>960</v>
      </c>
      <c r="K406" s="12" t="str">
        <f t="shared" si="25"/>
        <v>https://www.nnip.com/en-INT/professional/funds/detail/LU0799821219</v>
      </c>
      <c r="L406" s="3">
        <v>2.4199999999999999E-2</v>
      </c>
      <c r="M406" s="1">
        <v>90211144.530000001</v>
      </c>
      <c r="N406" t="s">
        <v>50</v>
      </c>
      <c r="O406">
        <f t="shared" si="26"/>
        <v>24.74</v>
      </c>
      <c r="P406" s="1">
        <f t="shared" si="27"/>
        <v>3646368.0084882784</v>
      </c>
      <c r="Q406" s="2">
        <v>44939</v>
      </c>
      <c r="R406" s="8">
        <f t="shared" si="28"/>
        <v>88242.10580541633</v>
      </c>
    </row>
    <row r="407" spans="1:18" x14ac:dyDescent="0.3">
      <c r="A407" t="s">
        <v>1511</v>
      </c>
      <c r="B407" t="s">
        <v>414</v>
      </c>
      <c r="C407" t="s">
        <v>1403</v>
      </c>
      <c r="D407" t="s">
        <v>14</v>
      </c>
      <c r="E407">
        <v>4</v>
      </c>
      <c r="F407">
        <v>8</v>
      </c>
      <c r="G407">
        <v>238.21</v>
      </c>
      <c r="H407" s="2">
        <v>44939</v>
      </c>
      <c r="I407" t="s">
        <v>15</v>
      </c>
      <c r="J407" t="s">
        <v>1512</v>
      </c>
      <c r="K407" s="12" t="str">
        <f t="shared" si="25"/>
        <v>https://www.nnip.com/en-INT/professional/funds/detail/LU1703072592</v>
      </c>
      <c r="L407" s="3">
        <v>9.1999999999999998E-3</v>
      </c>
      <c r="M407" s="1">
        <v>9580660.7200000007</v>
      </c>
      <c r="N407" t="s">
        <v>15</v>
      </c>
      <c r="O407">
        <f t="shared" si="26"/>
        <v>1</v>
      </c>
      <c r="P407" s="1">
        <f t="shared" si="27"/>
        <v>9580660.7200000007</v>
      </c>
      <c r="Q407" s="2">
        <v>44939</v>
      </c>
      <c r="R407" s="8">
        <f t="shared" si="28"/>
        <v>88142.078624000002</v>
      </c>
    </row>
    <row r="408" spans="1:18" x14ac:dyDescent="0.3">
      <c r="A408" t="s">
        <v>1813</v>
      </c>
      <c r="B408" t="s">
        <v>1814</v>
      </c>
      <c r="C408" t="s">
        <v>609</v>
      </c>
      <c r="D408" t="s">
        <v>14</v>
      </c>
      <c r="F408">
        <v>6</v>
      </c>
      <c r="G408">
        <v>78.47</v>
      </c>
      <c r="H408" s="2">
        <v>44925</v>
      </c>
      <c r="I408" t="s">
        <v>15</v>
      </c>
      <c r="J408" t="s">
        <v>1812</v>
      </c>
      <c r="K408" s="12" t="str">
        <f t="shared" si="25"/>
        <v>https://www.nnip.com/en-INT/professional/funds/detail/NL0015602517</v>
      </c>
      <c r="L408" s="3">
        <v>2.2500000000000003E-3</v>
      </c>
      <c r="M408" s="1">
        <v>39134873.340000004</v>
      </c>
      <c r="N408" t="s">
        <v>15</v>
      </c>
      <c r="O408">
        <f t="shared" si="26"/>
        <v>1</v>
      </c>
      <c r="P408" s="1">
        <f t="shared" si="27"/>
        <v>39134873.340000004</v>
      </c>
      <c r="Q408" s="2">
        <v>44925</v>
      </c>
      <c r="R408" s="8">
        <f t="shared" si="28"/>
        <v>88053.465015000023</v>
      </c>
    </row>
    <row r="409" spans="1:18" x14ac:dyDescent="0.3">
      <c r="A409" t="s">
        <v>1890</v>
      </c>
      <c r="B409" t="s">
        <v>187</v>
      </c>
      <c r="C409" t="s">
        <v>602</v>
      </c>
      <c r="D409" t="s">
        <v>20</v>
      </c>
      <c r="E409">
        <v>6</v>
      </c>
      <c r="F409">
        <v>8</v>
      </c>
      <c r="G409">
        <v>48.75</v>
      </c>
      <c r="H409" s="2">
        <v>44939</v>
      </c>
      <c r="I409" t="s">
        <v>15</v>
      </c>
      <c r="J409" t="s">
        <v>1891</v>
      </c>
      <c r="K409" s="12" t="str">
        <f t="shared" si="25"/>
        <v>https://www.nnip.com/en-INT/professional/funds/detail/LU0082087601</v>
      </c>
      <c r="L409" s="3">
        <v>1.6E-2</v>
      </c>
      <c r="M409" s="1">
        <v>5463080.0999999996</v>
      </c>
      <c r="N409" t="s">
        <v>15</v>
      </c>
      <c r="O409">
        <f t="shared" si="26"/>
        <v>1</v>
      </c>
      <c r="P409" s="1">
        <f t="shared" si="27"/>
        <v>5463080.0999999996</v>
      </c>
      <c r="Q409" s="2">
        <v>44939</v>
      </c>
      <c r="R409" s="8">
        <f t="shared" si="28"/>
        <v>87409.281600000002</v>
      </c>
    </row>
    <row r="410" spans="1:18" x14ac:dyDescent="0.3">
      <c r="A410" t="s">
        <v>1056</v>
      </c>
      <c r="B410" t="s">
        <v>178</v>
      </c>
      <c r="C410" t="s">
        <v>463</v>
      </c>
      <c r="D410" t="s">
        <v>20</v>
      </c>
      <c r="E410">
        <v>6</v>
      </c>
      <c r="F410">
        <v>8</v>
      </c>
      <c r="G410">
        <v>833.08</v>
      </c>
      <c r="H410" s="2">
        <v>44939</v>
      </c>
      <c r="I410" t="s">
        <v>15</v>
      </c>
      <c r="J410" t="s">
        <v>1057</v>
      </c>
      <c r="K410" s="12" t="str">
        <f t="shared" si="25"/>
        <v>https://www.nnip.com/en-INT/professional/funds/detail/LU0121177280</v>
      </c>
      <c r="L410" s="3">
        <v>2.1000000000000001E-2</v>
      </c>
      <c r="M410" s="1">
        <v>4133597.98</v>
      </c>
      <c r="N410" t="s">
        <v>15</v>
      </c>
      <c r="O410">
        <f t="shared" si="26"/>
        <v>1</v>
      </c>
      <c r="P410" s="1">
        <f t="shared" si="27"/>
        <v>4133597.98</v>
      </c>
      <c r="Q410" s="2">
        <v>44939</v>
      </c>
      <c r="R410" s="8">
        <f t="shared" si="28"/>
        <v>86805.557580000008</v>
      </c>
    </row>
    <row r="411" spans="1:18" x14ac:dyDescent="0.3">
      <c r="A411" t="s">
        <v>361</v>
      </c>
      <c r="B411" t="s">
        <v>79</v>
      </c>
      <c r="C411" t="s">
        <v>159</v>
      </c>
      <c r="D411" t="s">
        <v>20</v>
      </c>
      <c r="E411">
        <v>6</v>
      </c>
      <c r="F411">
        <v>8</v>
      </c>
      <c r="G411" s="1">
        <v>6631.5</v>
      </c>
      <c r="H411" s="2">
        <v>44939</v>
      </c>
      <c r="I411" t="s">
        <v>39</v>
      </c>
      <c r="J411" t="s">
        <v>362</v>
      </c>
      <c r="K411" s="12" t="str">
        <f t="shared" si="25"/>
        <v>https://www.nnip.com/en-INT/professional/funds/detail/LU2037300980</v>
      </c>
      <c r="L411" s="3">
        <v>1.9E-3</v>
      </c>
      <c r="M411" s="1">
        <v>47724909.799999997</v>
      </c>
      <c r="N411" t="s">
        <v>39</v>
      </c>
      <c r="O411">
        <f t="shared" si="26"/>
        <v>1.05</v>
      </c>
      <c r="P411" s="1">
        <f t="shared" si="27"/>
        <v>45452295.047619045</v>
      </c>
      <c r="Q411" s="2">
        <v>44939</v>
      </c>
      <c r="R411" s="8">
        <f t="shared" si="28"/>
        <v>86359.360590476179</v>
      </c>
    </row>
    <row r="412" spans="1:18" x14ac:dyDescent="0.3">
      <c r="A412" t="s">
        <v>907</v>
      </c>
      <c r="B412" t="s">
        <v>337</v>
      </c>
      <c r="C412" t="s">
        <v>602</v>
      </c>
      <c r="D412" t="s">
        <v>14</v>
      </c>
      <c r="E412">
        <v>3</v>
      </c>
      <c r="F412">
        <v>8</v>
      </c>
      <c r="G412" s="1">
        <v>1458.7</v>
      </c>
      <c r="H412" s="2">
        <v>44939</v>
      </c>
      <c r="I412" t="s">
        <v>15</v>
      </c>
      <c r="J412" t="s">
        <v>908</v>
      </c>
      <c r="K412" s="12" t="str">
        <f t="shared" si="25"/>
        <v>https://www.nnip.com/en-INT/professional/funds/detail/LU0555026177</v>
      </c>
      <c r="L412" s="3">
        <v>9.4999999999999998E-3</v>
      </c>
      <c r="M412" s="1">
        <v>9017491.9000000004</v>
      </c>
      <c r="N412" t="s">
        <v>15</v>
      </c>
      <c r="O412">
        <f t="shared" si="26"/>
        <v>1</v>
      </c>
      <c r="P412" s="1">
        <f t="shared" si="27"/>
        <v>9017491.9000000004</v>
      </c>
      <c r="Q412" s="2">
        <v>44939</v>
      </c>
      <c r="R412" s="8">
        <f t="shared" si="28"/>
        <v>85666.173049999998</v>
      </c>
    </row>
    <row r="413" spans="1:18" x14ac:dyDescent="0.3">
      <c r="A413" t="s">
        <v>593</v>
      </c>
      <c r="B413" t="s">
        <v>594</v>
      </c>
      <c r="C413" t="s">
        <v>595</v>
      </c>
      <c r="D413" t="s">
        <v>530</v>
      </c>
      <c r="E413">
        <v>1</v>
      </c>
      <c r="F413">
        <v>8</v>
      </c>
      <c r="G413" s="1">
        <v>4891.09</v>
      </c>
      <c r="H413" s="2">
        <v>44939</v>
      </c>
      <c r="I413" t="s">
        <v>15</v>
      </c>
      <c r="J413" t="s">
        <v>596</v>
      </c>
      <c r="K413" s="12" t="str">
        <f t="shared" si="25"/>
        <v>https://www.nnip.com/en-INT/professional/funds/detail/LU0788134152</v>
      </c>
      <c r="L413" s="3">
        <v>5.0000000000000001E-4</v>
      </c>
      <c r="M413" s="1">
        <v>171164449.25999999</v>
      </c>
      <c r="N413" t="s">
        <v>15</v>
      </c>
      <c r="O413">
        <f t="shared" si="26"/>
        <v>1</v>
      </c>
      <c r="P413" s="1">
        <f t="shared" si="27"/>
        <v>171164449.25999999</v>
      </c>
      <c r="Q413" s="2">
        <v>44939</v>
      </c>
      <c r="R413" s="8">
        <f t="shared" si="28"/>
        <v>85582.224629999997</v>
      </c>
    </row>
    <row r="414" spans="1:18" x14ac:dyDescent="0.3">
      <c r="A414" t="s">
        <v>283</v>
      </c>
      <c r="B414" t="s">
        <v>42</v>
      </c>
      <c r="C414" t="s">
        <v>19</v>
      </c>
      <c r="D414" t="s">
        <v>14</v>
      </c>
      <c r="E414">
        <v>4</v>
      </c>
      <c r="F414">
        <v>8</v>
      </c>
      <c r="G414" s="1">
        <v>8638.1</v>
      </c>
      <c r="H414" s="2">
        <v>44939</v>
      </c>
      <c r="I414" t="s">
        <v>15</v>
      </c>
      <c r="J414" t="s">
        <v>284</v>
      </c>
      <c r="K414" s="12" t="str">
        <f t="shared" si="25"/>
        <v>https://www.nnip.com/en-INT/professional/funds/detail/LU0529382367</v>
      </c>
      <c r="L414" s="3">
        <v>1.6000000000000001E-3</v>
      </c>
      <c r="M414" s="1">
        <v>53119793.159999996</v>
      </c>
      <c r="N414" t="s">
        <v>15</v>
      </c>
      <c r="O414">
        <f t="shared" si="26"/>
        <v>1</v>
      </c>
      <c r="P414" s="1">
        <f t="shared" si="27"/>
        <v>53119793.159999996</v>
      </c>
      <c r="Q414" s="2">
        <v>44939</v>
      </c>
      <c r="R414" s="8">
        <f t="shared" si="28"/>
        <v>84991.669055999999</v>
      </c>
    </row>
    <row r="415" spans="1:18" x14ac:dyDescent="0.3">
      <c r="A415" t="s">
        <v>559</v>
      </c>
      <c r="B415" t="s">
        <v>105</v>
      </c>
      <c r="C415" t="s">
        <v>226</v>
      </c>
      <c r="D415" t="s">
        <v>20</v>
      </c>
      <c r="E415">
        <v>7</v>
      </c>
      <c r="F415">
        <v>8</v>
      </c>
      <c r="G415" s="1">
        <v>5033.1499999999996</v>
      </c>
      <c r="H415" s="2">
        <v>44939</v>
      </c>
      <c r="I415" t="s">
        <v>39</v>
      </c>
      <c r="J415" t="s">
        <v>560</v>
      </c>
      <c r="K415" s="12" t="str">
        <f t="shared" si="25"/>
        <v>https://www.nnip.com/en-INT/professional/funds/detail/LU0119201282</v>
      </c>
      <c r="L415" s="3">
        <v>1.8000000000000002E-2</v>
      </c>
      <c r="M415" s="1">
        <v>4857617.34</v>
      </c>
      <c r="N415" t="s">
        <v>39</v>
      </c>
      <c r="O415">
        <f t="shared" si="26"/>
        <v>1.05</v>
      </c>
      <c r="P415" s="1">
        <f t="shared" si="27"/>
        <v>4626302.228571428</v>
      </c>
      <c r="Q415" s="2">
        <v>44939</v>
      </c>
      <c r="R415" s="8">
        <f t="shared" si="28"/>
        <v>83273.44011428571</v>
      </c>
    </row>
    <row r="416" spans="1:18" x14ac:dyDescent="0.3">
      <c r="A416" t="s">
        <v>1631</v>
      </c>
      <c r="B416" t="s">
        <v>232</v>
      </c>
      <c r="C416" t="s">
        <v>809</v>
      </c>
      <c r="D416" t="s">
        <v>20</v>
      </c>
      <c r="E416">
        <v>6</v>
      </c>
      <c r="F416">
        <v>9</v>
      </c>
      <c r="G416">
        <v>190.12</v>
      </c>
      <c r="H416" s="2">
        <v>44939</v>
      </c>
      <c r="I416" t="s">
        <v>39</v>
      </c>
      <c r="J416" t="s">
        <v>1232</v>
      </c>
      <c r="K416" s="12" t="str">
        <f t="shared" si="25"/>
        <v>https://www.nnip.com/en-INT/professional/funds/detail/LU0546849919</v>
      </c>
      <c r="L416" s="3">
        <v>2.3E-2</v>
      </c>
      <c r="M416" s="1">
        <v>3760822.85</v>
      </c>
      <c r="N416" t="s">
        <v>39</v>
      </c>
      <c r="O416">
        <f t="shared" si="26"/>
        <v>1.05</v>
      </c>
      <c r="P416" s="1">
        <f t="shared" si="27"/>
        <v>3581736.0476190476</v>
      </c>
      <c r="Q416" s="2">
        <v>44939</v>
      </c>
      <c r="R416" s="8">
        <f t="shared" si="28"/>
        <v>82379.929095238098</v>
      </c>
    </row>
    <row r="417" spans="1:18" x14ac:dyDescent="0.3">
      <c r="A417" t="s">
        <v>880</v>
      </c>
      <c r="B417" t="s">
        <v>352</v>
      </c>
      <c r="C417" t="s">
        <v>881</v>
      </c>
      <c r="D417" t="s">
        <v>32</v>
      </c>
      <c r="E417">
        <v>4</v>
      </c>
      <c r="F417">
        <v>8</v>
      </c>
      <c r="G417" s="1">
        <v>1729.33</v>
      </c>
      <c r="H417" s="2">
        <v>44939</v>
      </c>
      <c r="I417" t="s">
        <v>15</v>
      </c>
      <c r="J417" t="s">
        <v>882</v>
      </c>
      <c r="K417" s="12" t="str">
        <f t="shared" si="25"/>
        <v>https://www.nnip.com/en-INT/professional/funds/detail/LU1703075934</v>
      </c>
      <c r="L417" s="3">
        <v>8.8999999999999999E-3</v>
      </c>
      <c r="M417" s="1">
        <v>9226965.4100000001</v>
      </c>
      <c r="N417" t="s">
        <v>15</v>
      </c>
      <c r="O417">
        <f t="shared" si="26"/>
        <v>1</v>
      </c>
      <c r="P417" s="1">
        <f t="shared" si="27"/>
        <v>9226965.4100000001</v>
      </c>
      <c r="Q417" s="2">
        <v>44939</v>
      </c>
      <c r="R417" s="8">
        <f t="shared" si="28"/>
        <v>82119.992148999998</v>
      </c>
    </row>
    <row r="418" spans="1:18" x14ac:dyDescent="0.3">
      <c r="A418" t="s">
        <v>610</v>
      </c>
      <c r="B418" t="s">
        <v>170</v>
      </c>
      <c r="C418" t="s">
        <v>163</v>
      </c>
      <c r="D418" t="s">
        <v>14</v>
      </c>
      <c r="E418">
        <v>3</v>
      </c>
      <c r="F418">
        <v>8</v>
      </c>
      <c r="G418" s="1">
        <v>4824.76</v>
      </c>
      <c r="H418" s="2">
        <v>44939</v>
      </c>
      <c r="I418" t="s">
        <v>50</v>
      </c>
      <c r="J418" t="s">
        <v>611</v>
      </c>
      <c r="K418" s="12" t="str">
        <f t="shared" si="25"/>
        <v>https://www.nnip.com/en-INT/professional/funds/detail/LU0989573752</v>
      </c>
      <c r="L418" s="3">
        <v>1.52E-2</v>
      </c>
      <c r="M418" s="1">
        <v>132935100.42</v>
      </c>
      <c r="N418" t="s">
        <v>50</v>
      </c>
      <c r="O418">
        <f t="shared" si="26"/>
        <v>24.74</v>
      </c>
      <c r="P418" s="1">
        <f t="shared" si="27"/>
        <v>5373286.193209378</v>
      </c>
      <c r="Q418" s="2">
        <v>44939</v>
      </c>
      <c r="R418" s="8">
        <f t="shared" si="28"/>
        <v>81673.950136782543</v>
      </c>
    </row>
    <row r="419" spans="1:18" x14ac:dyDescent="0.3">
      <c r="A419" t="s">
        <v>763</v>
      </c>
      <c r="B419" t="s">
        <v>153</v>
      </c>
      <c r="C419" t="s">
        <v>309</v>
      </c>
      <c r="D419" t="s">
        <v>154</v>
      </c>
      <c r="E419">
        <v>5</v>
      </c>
      <c r="F419">
        <v>6</v>
      </c>
      <c r="G419" s="1">
        <v>3375.5</v>
      </c>
      <c r="H419" s="2">
        <v>44939</v>
      </c>
      <c r="I419" t="s">
        <v>15</v>
      </c>
      <c r="J419" t="s">
        <v>764</v>
      </c>
      <c r="K419" s="12" t="str">
        <f t="shared" si="25"/>
        <v>https://www.nnip.com/en-INT/professional/funds/detail/LU0518135453</v>
      </c>
      <c r="L419" s="3">
        <v>7.3000000000000001E-3</v>
      </c>
      <c r="M419" s="1">
        <v>11104179.09</v>
      </c>
      <c r="N419" t="s">
        <v>15</v>
      </c>
      <c r="O419">
        <f t="shared" si="26"/>
        <v>1</v>
      </c>
      <c r="P419" s="1">
        <f t="shared" si="27"/>
        <v>11104179.09</v>
      </c>
      <c r="Q419" s="2">
        <v>44939</v>
      </c>
      <c r="R419" s="8">
        <f t="shared" si="28"/>
        <v>81060.507356999995</v>
      </c>
    </row>
    <row r="420" spans="1:18" x14ac:dyDescent="0.3">
      <c r="A420" t="s">
        <v>331</v>
      </c>
      <c r="B420" t="s">
        <v>71</v>
      </c>
      <c r="C420" t="s">
        <v>115</v>
      </c>
      <c r="D420" t="s">
        <v>20</v>
      </c>
      <c r="E420">
        <v>5</v>
      </c>
      <c r="F420">
        <v>8</v>
      </c>
      <c r="G420" s="1">
        <v>7103.76</v>
      </c>
      <c r="H420" s="2">
        <v>44939</v>
      </c>
      <c r="I420" t="s">
        <v>15</v>
      </c>
      <c r="J420" t="s">
        <v>332</v>
      </c>
      <c r="K420" s="12" t="str">
        <f t="shared" si="25"/>
        <v>https://www.nnip.com/en-INT/professional/funds/detail/LU0300634739</v>
      </c>
      <c r="L420" s="3">
        <v>8.6E-3</v>
      </c>
      <c r="M420" s="1">
        <v>9284223.7300000004</v>
      </c>
      <c r="N420" t="s">
        <v>15</v>
      </c>
      <c r="O420">
        <f t="shared" si="26"/>
        <v>1</v>
      </c>
      <c r="P420" s="1">
        <f t="shared" si="27"/>
        <v>9284223.7300000004</v>
      </c>
      <c r="Q420" s="2">
        <v>44939</v>
      </c>
      <c r="R420" s="8">
        <f t="shared" si="28"/>
        <v>79844.324078000005</v>
      </c>
    </row>
    <row r="421" spans="1:18" x14ac:dyDescent="0.3">
      <c r="A421" t="s">
        <v>215</v>
      </c>
      <c r="B421" t="s">
        <v>120</v>
      </c>
      <c r="C421" t="s">
        <v>163</v>
      </c>
      <c r="D421" t="s">
        <v>20</v>
      </c>
      <c r="E421">
        <v>6</v>
      </c>
      <c r="F421">
        <v>6</v>
      </c>
      <c r="G421" s="1">
        <v>15118.29</v>
      </c>
      <c r="H421" s="2">
        <v>44939</v>
      </c>
      <c r="I421" t="s">
        <v>50</v>
      </c>
      <c r="J421" t="s">
        <v>216</v>
      </c>
      <c r="K421" s="12" t="str">
        <f t="shared" si="25"/>
        <v>https://www.nnip.com/en-INT/professional/funds/detail/LU0429745879</v>
      </c>
      <c r="L421" s="3">
        <v>2.12E-2</v>
      </c>
      <c r="M421" s="1">
        <v>92850940.700000003</v>
      </c>
      <c r="N421" t="s">
        <v>50</v>
      </c>
      <c r="O421">
        <f t="shared" si="26"/>
        <v>24.74</v>
      </c>
      <c r="P421" s="1">
        <f t="shared" si="27"/>
        <v>3753069.5513338726</v>
      </c>
      <c r="Q421" s="2">
        <v>44939</v>
      </c>
      <c r="R421" s="8">
        <f t="shared" si="28"/>
        <v>79565.0744882781</v>
      </c>
    </row>
    <row r="422" spans="1:18" x14ac:dyDescent="0.3">
      <c r="A422" t="s">
        <v>29</v>
      </c>
      <c r="B422" t="s">
        <v>30</v>
      </c>
      <c r="C422" t="s">
        <v>31</v>
      </c>
      <c r="D422" t="s">
        <v>32</v>
      </c>
      <c r="E422">
        <v>4</v>
      </c>
      <c r="F422">
        <v>8</v>
      </c>
      <c r="G422" s="1">
        <v>559423.92000000004</v>
      </c>
      <c r="H422" s="2">
        <v>44939</v>
      </c>
      <c r="I422" t="s">
        <v>27</v>
      </c>
      <c r="J422" t="s">
        <v>33</v>
      </c>
      <c r="K422" s="12" t="str">
        <f t="shared" si="25"/>
        <v>https://www.nnip.com/en-INT/professional/funds/detail/LU1387175265</v>
      </c>
      <c r="L422" s="3">
        <v>6.8999999999999999E-3</v>
      </c>
      <c r="M422" s="1">
        <v>4570750764.9300003</v>
      </c>
      <c r="N422" t="s">
        <v>27</v>
      </c>
      <c r="O422">
        <f t="shared" si="26"/>
        <v>396.79</v>
      </c>
      <c r="P422" s="1">
        <f t="shared" si="27"/>
        <v>11519319.450918622</v>
      </c>
      <c r="Q422" s="2">
        <v>44939</v>
      </c>
      <c r="R422" s="8">
        <f t="shared" si="28"/>
        <v>79483.304211338487</v>
      </c>
    </row>
    <row r="423" spans="1:18" x14ac:dyDescent="0.3">
      <c r="A423" t="s">
        <v>34</v>
      </c>
      <c r="B423" t="s">
        <v>35</v>
      </c>
      <c r="C423" t="s">
        <v>26</v>
      </c>
      <c r="D423" t="s">
        <v>14</v>
      </c>
      <c r="E423">
        <v>2</v>
      </c>
      <c r="F423">
        <v>6</v>
      </c>
      <c r="G423" s="1">
        <v>555296.56000000006</v>
      </c>
      <c r="H423" s="2">
        <v>44939</v>
      </c>
      <c r="I423" t="s">
        <v>27</v>
      </c>
      <c r="J423" t="s">
        <v>28</v>
      </c>
      <c r="K423" s="12" t="str">
        <f t="shared" si="25"/>
        <v>https://www.nnip.com/en-INT/professional/funds/detail/LU1011268031</v>
      </c>
      <c r="L423" s="3">
        <v>4.0999999999999995E-3</v>
      </c>
      <c r="M423" s="1">
        <v>7684982369.0600004</v>
      </c>
      <c r="N423" t="s">
        <v>27</v>
      </c>
      <c r="O423">
        <f t="shared" si="26"/>
        <v>396.79</v>
      </c>
      <c r="P423" s="1">
        <f t="shared" si="27"/>
        <v>19367883.185211319</v>
      </c>
      <c r="Q423" s="2">
        <v>44939</v>
      </c>
      <c r="R423" s="8">
        <f t="shared" si="28"/>
        <v>79408.321059366397</v>
      </c>
    </row>
    <row r="424" spans="1:18" x14ac:dyDescent="0.3">
      <c r="A424" t="s">
        <v>1707</v>
      </c>
      <c r="B424" t="s">
        <v>365</v>
      </c>
      <c r="C424" t="s">
        <v>1708</v>
      </c>
      <c r="D424" t="s">
        <v>14</v>
      </c>
      <c r="E424">
        <v>5</v>
      </c>
      <c r="F424">
        <v>8</v>
      </c>
      <c r="G424">
        <v>148.62</v>
      </c>
      <c r="H424" s="2">
        <v>44939</v>
      </c>
      <c r="I424" t="s">
        <v>15</v>
      </c>
      <c r="J424" t="s">
        <v>1482</v>
      </c>
      <c r="K424" s="12" t="str">
        <f t="shared" si="25"/>
        <v>https://www.nnip.com/en-INT/professional/funds/detail/LU1088905846</v>
      </c>
      <c r="L424" s="3">
        <v>1.8200000000000001E-2</v>
      </c>
      <c r="M424" s="1">
        <v>4348223.8099999996</v>
      </c>
      <c r="N424" t="s">
        <v>15</v>
      </c>
      <c r="O424">
        <f t="shared" si="26"/>
        <v>1</v>
      </c>
      <c r="P424" s="1">
        <f t="shared" si="27"/>
        <v>4348223.8099999996</v>
      </c>
      <c r="Q424" s="2">
        <v>44939</v>
      </c>
      <c r="R424" s="8">
        <f t="shared" si="28"/>
        <v>79137.673341999995</v>
      </c>
    </row>
    <row r="425" spans="1:18" x14ac:dyDescent="0.3">
      <c r="A425" t="s">
        <v>1800</v>
      </c>
      <c r="B425" t="s">
        <v>1032</v>
      </c>
      <c r="C425" t="s">
        <v>1801</v>
      </c>
      <c r="D425" t="s">
        <v>14</v>
      </c>
      <c r="E425">
        <v>3</v>
      </c>
      <c r="F425">
        <v>8</v>
      </c>
      <c r="G425">
        <v>81.14</v>
      </c>
      <c r="H425" s="2">
        <v>44939</v>
      </c>
      <c r="I425" t="s">
        <v>39</v>
      </c>
      <c r="J425" t="s">
        <v>1034</v>
      </c>
      <c r="K425" s="12" t="str">
        <f t="shared" si="25"/>
        <v>https://www.nnip.com/en-INT/professional/funds/detail/LU1834290865</v>
      </c>
      <c r="L425" s="3">
        <v>1.2199999999999999E-2</v>
      </c>
      <c r="M425" s="1">
        <v>6804071.1399999997</v>
      </c>
      <c r="N425" t="s">
        <v>39</v>
      </c>
      <c r="O425">
        <f t="shared" si="26"/>
        <v>1.05</v>
      </c>
      <c r="P425" s="1">
        <f t="shared" si="27"/>
        <v>6480067.7523809522</v>
      </c>
      <c r="Q425" s="2">
        <v>44939</v>
      </c>
      <c r="R425" s="8">
        <f t="shared" si="28"/>
        <v>79056.826579047614</v>
      </c>
    </row>
    <row r="426" spans="1:18" x14ac:dyDescent="0.3">
      <c r="A426" t="s">
        <v>1594</v>
      </c>
      <c r="B426" t="s">
        <v>613</v>
      </c>
      <c r="C426" t="s">
        <v>881</v>
      </c>
      <c r="D426" t="s">
        <v>14</v>
      </c>
      <c r="E426">
        <v>3</v>
      </c>
      <c r="F426">
        <v>9</v>
      </c>
      <c r="G426">
        <v>211.76</v>
      </c>
      <c r="H426" s="2">
        <v>44939</v>
      </c>
      <c r="I426" t="s">
        <v>15</v>
      </c>
      <c r="J426" t="s">
        <v>1595</v>
      </c>
      <c r="K426" s="12" t="str">
        <f t="shared" si="25"/>
        <v>https://www.nnip.com/en-INT/professional/funds/detail/LU1536922468</v>
      </c>
      <c r="L426" s="3">
        <v>4.0000000000000001E-3</v>
      </c>
      <c r="M426" s="1">
        <v>19638633.719999999</v>
      </c>
      <c r="N426" t="s">
        <v>15</v>
      </c>
      <c r="O426">
        <f t="shared" si="26"/>
        <v>1</v>
      </c>
      <c r="P426" s="1">
        <f t="shared" si="27"/>
        <v>19638633.719999999</v>
      </c>
      <c r="Q426" s="2">
        <v>44939</v>
      </c>
      <c r="R426" s="8">
        <f t="shared" si="28"/>
        <v>78554.534879999992</v>
      </c>
    </row>
    <row r="427" spans="1:18" x14ac:dyDescent="0.3">
      <c r="A427" t="s">
        <v>856</v>
      </c>
      <c r="B427" t="s">
        <v>290</v>
      </c>
      <c r="C427" t="s">
        <v>645</v>
      </c>
      <c r="D427" t="s">
        <v>14</v>
      </c>
      <c r="E427">
        <v>4</v>
      </c>
      <c r="F427">
        <v>8</v>
      </c>
      <c r="G427" s="1">
        <v>1955.38</v>
      </c>
      <c r="H427" s="2">
        <v>44939</v>
      </c>
      <c r="I427" t="s">
        <v>646</v>
      </c>
      <c r="J427" t="s">
        <v>857</v>
      </c>
      <c r="K427" s="12" t="str">
        <f t="shared" si="25"/>
        <v>https://www.nnip.com/en-INT/professional/funds/detail/LU1145127293</v>
      </c>
      <c r="L427" s="3">
        <v>1.8200000000000001E-2</v>
      </c>
      <c r="M427" s="1">
        <v>79751354.439999998</v>
      </c>
      <c r="N427" t="s">
        <v>646</v>
      </c>
      <c r="O427">
        <f t="shared" si="26"/>
        <v>18.54</v>
      </c>
      <c r="P427" s="1">
        <f t="shared" si="27"/>
        <v>4301583.303128371</v>
      </c>
      <c r="Q427" s="2">
        <v>44939</v>
      </c>
      <c r="R427" s="8">
        <f t="shared" si="28"/>
        <v>78288.816116936359</v>
      </c>
    </row>
    <row r="428" spans="1:18" x14ac:dyDescent="0.3">
      <c r="A428" t="s">
        <v>1315</v>
      </c>
      <c r="B428" t="s">
        <v>232</v>
      </c>
      <c r="C428" t="s">
        <v>881</v>
      </c>
      <c r="D428" t="s">
        <v>20</v>
      </c>
      <c r="E428">
        <v>6</v>
      </c>
      <c r="F428">
        <v>9</v>
      </c>
      <c r="G428">
        <v>332.21</v>
      </c>
      <c r="H428" s="2">
        <v>44939</v>
      </c>
      <c r="I428" t="s">
        <v>15</v>
      </c>
      <c r="J428" t="s">
        <v>1279</v>
      </c>
      <c r="K428" s="12" t="str">
        <f t="shared" si="25"/>
        <v>https://www.nnip.com/en-INT/professional/funds/detail/LU1687291036</v>
      </c>
      <c r="L428" s="3">
        <v>1.0500000000000001E-2</v>
      </c>
      <c r="M428" s="1">
        <v>7300976.75</v>
      </c>
      <c r="N428" t="s">
        <v>15</v>
      </c>
      <c r="O428">
        <f t="shared" si="26"/>
        <v>1</v>
      </c>
      <c r="P428" s="1">
        <f t="shared" si="27"/>
        <v>7300976.75</v>
      </c>
      <c r="Q428" s="2">
        <v>44939</v>
      </c>
      <c r="R428" s="8">
        <f t="shared" si="28"/>
        <v>76660.255875000003</v>
      </c>
    </row>
    <row r="429" spans="1:18" x14ac:dyDescent="0.3">
      <c r="A429" t="s">
        <v>502</v>
      </c>
      <c r="B429" t="s">
        <v>178</v>
      </c>
      <c r="C429" t="s">
        <v>341</v>
      </c>
      <c r="D429" t="s">
        <v>20</v>
      </c>
      <c r="E429">
        <v>6</v>
      </c>
      <c r="F429">
        <v>8</v>
      </c>
      <c r="G429" s="1">
        <v>5285.73</v>
      </c>
      <c r="H429" s="2">
        <v>44939</v>
      </c>
      <c r="I429" t="s">
        <v>15</v>
      </c>
      <c r="J429" t="s">
        <v>503</v>
      </c>
      <c r="K429" s="12" t="str">
        <f t="shared" si="25"/>
        <v>https://www.nnip.com/en-INT/professional/funds/detail/LU0780215942</v>
      </c>
      <c r="L429" s="3">
        <v>6.8999999999999999E-3</v>
      </c>
      <c r="M429" s="1">
        <v>11102498.57</v>
      </c>
      <c r="N429" t="s">
        <v>15</v>
      </c>
      <c r="O429">
        <f t="shared" si="26"/>
        <v>1</v>
      </c>
      <c r="P429" s="1">
        <f t="shared" si="27"/>
        <v>11102498.57</v>
      </c>
      <c r="Q429" s="2">
        <v>44939</v>
      </c>
      <c r="R429" s="8">
        <f t="shared" si="28"/>
        <v>76607.240132999999</v>
      </c>
    </row>
    <row r="430" spans="1:18" x14ac:dyDescent="0.3">
      <c r="A430" t="s">
        <v>84</v>
      </c>
      <c r="B430" t="s">
        <v>85</v>
      </c>
      <c r="C430" t="s">
        <v>56</v>
      </c>
      <c r="D430" t="s">
        <v>20</v>
      </c>
      <c r="E430">
        <v>6</v>
      </c>
      <c r="F430">
        <v>6</v>
      </c>
      <c r="G430" s="1">
        <v>129516.94</v>
      </c>
      <c r="H430" s="2">
        <v>44939</v>
      </c>
      <c r="I430" t="s">
        <v>27</v>
      </c>
      <c r="J430" t="s">
        <v>86</v>
      </c>
      <c r="K430" s="12" t="str">
        <f t="shared" si="25"/>
        <v>https://www.nnip.com/en-INT/professional/funds/detail/LU0509951512</v>
      </c>
      <c r="L430" s="3">
        <v>2.4E-2</v>
      </c>
      <c r="M430" s="1">
        <v>1252765457.8800001</v>
      </c>
      <c r="N430" t="s">
        <v>27</v>
      </c>
      <c r="O430">
        <f t="shared" si="26"/>
        <v>396.79</v>
      </c>
      <c r="P430" s="1">
        <f t="shared" si="27"/>
        <v>3157250.5806093905</v>
      </c>
      <c r="Q430" s="2">
        <v>44939</v>
      </c>
      <c r="R430" s="8">
        <f t="shared" si="28"/>
        <v>75774.013934625371</v>
      </c>
    </row>
    <row r="431" spans="1:18" x14ac:dyDescent="0.3">
      <c r="A431" t="s">
        <v>1318</v>
      </c>
      <c r="B431" t="s">
        <v>270</v>
      </c>
      <c r="C431" t="s">
        <v>1306</v>
      </c>
      <c r="D431" t="s">
        <v>20</v>
      </c>
      <c r="E431">
        <v>6</v>
      </c>
      <c r="F431">
        <v>8</v>
      </c>
      <c r="G431">
        <v>331.74</v>
      </c>
      <c r="H431" s="2">
        <v>44939</v>
      </c>
      <c r="I431" t="s">
        <v>1307</v>
      </c>
      <c r="J431" t="s">
        <v>647</v>
      </c>
      <c r="K431" s="12" t="str">
        <f t="shared" si="25"/>
        <v>https://www.nnip.com/en-INT/professional/funds/detail/LU0976924083</v>
      </c>
      <c r="L431" s="3">
        <v>2.3199999999999998E-2</v>
      </c>
      <c r="M431" s="1">
        <v>5033040.66</v>
      </c>
      <c r="N431" t="s">
        <v>1307</v>
      </c>
      <c r="O431">
        <f t="shared" si="26"/>
        <v>1.55</v>
      </c>
      <c r="P431" s="1">
        <f t="shared" si="27"/>
        <v>3247123.0064516128</v>
      </c>
      <c r="Q431" s="2">
        <v>44939</v>
      </c>
      <c r="R431" s="8">
        <f t="shared" si="28"/>
        <v>75333.253749677417</v>
      </c>
    </row>
    <row r="432" spans="1:18" x14ac:dyDescent="0.3">
      <c r="A432" t="s">
        <v>191</v>
      </c>
      <c r="B432" t="s">
        <v>192</v>
      </c>
      <c r="C432" t="s">
        <v>101</v>
      </c>
      <c r="D432" t="s">
        <v>14</v>
      </c>
      <c r="E432">
        <v>5</v>
      </c>
      <c r="F432">
        <v>8</v>
      </c>
      <c r="G432" s="1">
        <v>17799.84</v>
      </c>
      <c r="H432" s="2">
        <v>44939</v>
      </c>
      <c r="I432" t="s">
        <v>102</v>
      </c>
      <c r="J432" t="s">
        <v>193</v>
      </c>
      <c r="K432" s="12" t="str">
        <f t="shared" si="25"/>
        <v>https://www.nnip.com/en-INT/professional/funds/detail/LU0679203504</v>
      </c>
      <c r="L432" s="3">
        <v>9.0000000000000011E-3</v>
      </c>
      <c r="M432" s="1">
        <v>39242380.229999997</v>
      </c>
      <c r="N432" t="s">
        <v>102</v>
      </c>
      <c r="O432">
        <f t="shared" si="26"/>
        <v>4.6900000000000004</v>
      </c>
      <c r="P432" s="1">
        <f t="shared" si="27"/>
        <v>8367245.2515991461</v>
      </c>
      <c r="Q432" s="2">
        <v>44939</v>
      </c>
      <c r="R432" s="8">
        <f t="shared" si="28"/>
        <v>75305.207264392317</v>
      </c>
    </row>
    <row r="433" spans="1:18" x14ac:dyDescent="0.3">
      <c r="A433" t="s">
        <v>1829</v>
      </c>
      <c r="B433" t="s">
        <v>187</v>
      </c>
      <c r="C433" t="s">
        <v>463</v>
      </c>
      <c r="D433" t="s">
        <v>20</v>
      </c>
      <c r="E433">
        <v>6</v>
      </c>
      <c r="F433">
        <v>8</v>
      </c>
      <c r="G433">
        <v>71.94</v>
      </c>
      <c r="H433" s="2">
        <v>44939</v>
      </c>
      <c r="I433" t="s">
        <v>15</v>
      </c>
      <c r="J433" t="s">
        <v>1830</v>
      </c>
      <c r="K433" s="12" t="str">
        <f t="shared" si="25"/>
        <v>https://www.nnip.com/en-INT/professional/funds/detail/LU0113304017</v>
      </c>
      <c r="L433" s="3">
        <v>2.1000000000000001E-2</v>
      </c>
      <c r="M433" s="1">
        <v>3535219.83</v>
      </c>
      <c r="N433" t="s">
        <v>15</v>
      </c>
      <c r="O433">
        <f t="shared" si="26"/>
        <v>1</v>
      </c>
      <c r="P433" s="1">
        <f t="shared" si="27"/>
        <v>3535219.83</v>
      </c>
      <c r="Q433" s="2">
        <v>44939</v>
      </c>
      <c r="R433" s="8">
        <f t="shared" si="28"/>
        <v>74239.616430000009</v>
      </c>
    </row>
    <row r="434" spans="1:18" x14ac:dyDescent="0.3">
      <c r="A434" t="s">
        <v>1515</v>
      </c>
      <c r="B434" t="s">
        <v>195</v>
      </c>
      <c r="C434" t="s">
        <v>1027</v>
      </c>
      <c r="D434" t="s">
        <v>14</v>
      </c>
      <c r="E434">
        <v>4</v>
      </c>
      <c r="F434">
        <v>8</v>
      </c>
      <c r="G434">
        <v>237.78</v>
      </c>
      <c r="H434" s="2">
        <v>44939</v>
      </c>
      <c r="I434" t="s">
        <v>15</v>
      </c>
      <c r="J434" t="s">
        <v>1516</v>
      </c>
      <c r="K434" s="12" t="str">
        <f t="shared" si="25"/>
        <v>https://www.nnip.com/en-INT/professional/funds/detail/LU0555028116</v>
      </c>
      <c r="L434" s="3">
        <v>9.7000000000000003E-3</v>
      </c>
      <c r="M434" s="1">
        <v>7619210.4199999999</v>
      </c>
      <c r="N434" t="s">
        <v>15</v>
      </c>
      <c r="O434">
        <f t="shared" si="26"/>
        <v>1</v>
      </c>
      <c r="P434" s="1">
        <f t="shared" si="27"/>
        <v>7619210.4199999999</v>
      </c>
      <c r="Q434" s="2">
        <v>44939</v>
      </c>
      <c r="R434" s="8">
        <f t="shared" si="28"/>
        <v>73906.341073999996</v>
      </c>
    </row>
    <row r="435" spans="1:18" x14ac:dyDescent="0.3">
      <c r="A435" t="s">
        <v>1373</v>
      </c>
      <c r="B435" t="s">
        <v>44</v>
      </c>
      <c r="C435" t="s">
        <v>1374</v>
      </c>
      <c r="D435" t="s">
        <v>20</v>
      </c>
      <c r="E435">
        <v>6</v>
      </c>
      <c r="F435">
        <v>8</v>
      </c>
      <c r="G435">
        <v>295.86</v>
      </c>
      <c r="H435" s="2">
        <v>44939</v>
      </c>
      <c r="I435" t="s">
        <v>1307</v>
      </c>
      <c r="J435" t="s">
        <v>647</v>
      </c>
      <c r="K435" s="12" t="str">
        <f t="shared" si="25"/>
        <v>https://www.nnip.com/en-INT/professional/funds/detail/LU0976924240</v>
      </c>
      <c r="L435" s="3">
        <v>2.3199999999999998E-2</v>
      </c>
      <c r="M435" s="1">
        <v>4930927.75</v>
      </c>
      <c r="N435" t="s">
        <v>1307</v>
      </c>
      <c r="O435">
        <f t="shared" si="26"/>
        <v>1.55</v>
      </c>
      <c r="P435" s="1">
        <f t="shared" si="27"/>
        <v>3181243.7096774192</v>
      </c>
      <c r="Q435" s="2">
        <v>44939</v>
      </c>
      <c r="R435" s="8">
        <f t="shared" si="28"/>
        <v>73804.854064516127</v>
      </c>
    </row>
    <row r="436" spans="1:18" x14ac:dyDescent="0.3">
      <c r="A436" t="s">
        <v>274</v>
      </c>
      <c r="B436" t="s">
        <v>55</v>
      </c>
      <c r="C436" t="s">
        <v>226</v>
      </c>
      <c r="D436" t="s">
        <v>20</v>
      </c>
      <c r="E436">
        <v>6</v>
      </c>
      <c r="F436">
        <v>9</v>
      </c>
      <c r="G436" s="1">
        <v>9172.1299999999992</v>
      </c>
      <c r="H436" s="2">
        <v>44939</v>
      </c>
      <c r="I436" t="s">
        <v>39</v>
      </c>
      <c r="J436" t="s">
        <v>275</v>
      </c>
      <c r="K436" s="12" t="str">
        <f t="shared" si="25"/>
        <v>https://www.nnip.com/en-INT/professional/funds/detail/LU0119200557</v>
      </c>
      <c r="L436" s="3">
        <v>1.8000000000000002E-2</v>
      </c>
      <c r="M436" s="1">
        <v>4303361.8099999996</v>
      </c>
      <c r="N436" t="s">
        <v>39</v>
      </c>
      <c r="O436">
        <f t="shared" si="26"/>
        <v>1.05</v>
      </c>
      <c r="P436" s="1">
        <f t="shared" si="27"/>
        <v>4098439.8190476187</v>
      </c>
      <c r="Q436" s="2">
        <v>44939</v>
      </c>
      <c r="R436" s="8">
        <f t="shared" si="28"/>
        <v>73771.916742857138</v>
      </c>
    </row>
    <row r="437" spans="1:18" x14ac:dyDescent="0.3">
      <c r="A437" t="s">
        <v>70</v>
      </c>
      <c r="B437" t="s">
        <v>71</v>
      </c>
      <c r="C437" t="s">
        <v>49</v>
      </c>
      <c r="D437" t="s">
        <v>20</v>
      </c>
      <c r="E437">
        <v>6</v>
      </c>
      <c r="F437">
        <v>8</v>
      </c>
      <c r="G437" s="1">
        <v>177045.59</v>
      </c>
      <c r="H437" s="2">
        <v>44939</v>
      </c>
      <c r="I437" t="s">
        <v>50</v>
      </c>
      <c r="J437" t="s">
        <v>72</v>
      </c>
      <c r="K437" s="12" t="str">
        <f t="shared" si="25"/>
        <v>https://www.nnip.com/en-INT/professional/funds/detail/LU1086911663</v>
      </c>
      <c r="L437" s="3">
        <v>8.8000000000000005E-3</v>
      </c>
      <c r="M437" s="1">
        <v>204974888.88</v>
      </c>
      <c r="N437" t="s">
        <v>50</v>
      </c>
      <c r="O437">
        <f t="shared" si="26"/>
        <v>24.74</v>
      </c>
      <c r="P437" s="1">
        <f t="shared" si="27"/>
        <v>8285161.232012935</v>
      </c>
      <c r="Q437" s="2">
        <v>44939</v>
      </c>
      <c r="R437" s="8">
        <f t="shared" si="28"/>
        <v>72909.418841713836</v>
      </c>
    </row>
    <row r="438" spans="1:18" x14ac:dyDescent="0.3">
      <c r="A438" t="s">
        <v>1119</v>
      </c>
      <c r="B438" t="s">
        <v>1120</v>
      </c>
      <c r="C438" t="s">
        <v>968</v>
      </c>
      <c r="D438" t="s">
        <v>32</v>
      </c>
      <c r="E438">
        <v>4</v>
      </c>
      <c r="F438">
        <v>6</v>
      </c>
      <c r="G438">
        <v>626.13</v>
      </c>
      <c r="H438" s="2">
        <v>44939</v>
      </c>
      <c r="I438" t="s">
        <v>15</v>
      </c>
      <c r="J438" t="s">
        <v>1095</v>
      </c>
      <c r="K438" s="12" t="str">
        <f t="shared" si="25"/>
        <v>https://www.nnip.com/en-INT/professional/funds/detail/LU0704175297</v>
      </c>
      <c r="L438" s="3">
        <v>2.58E-2</v>
      </c>
      <c r="M438" s="1">
        <v>2801055.08</v>
      </c>
      <c r="N438" t="s">
        <v>15</v>
      </c>
      <c r="O438">
        <f t="shared" si="26"/>
        <v>1</v>
      </c>
      <c r="P438" s="1">
        <f t="shared" si="27"/>
        <v>2801055.08</v>
      </c>
      <c r="Q438" s="2">
        <v>44939</v>
      </c>
      <c r="R438" s="8">
        <f t="shared" si="28"/>
        <v>72267.221063999998</v>
      </c>
    </row>
    <row r="439" spans="1:18" x14ac:dyDescent="0.3">
      <c r="A439" t="s">
        <v>615</v>
      </c>
      <c r="B439" t="s">
        <v>170</v>
      </c>
      <c r="C439" t="s">
        <v>115</v>
      </c>
      <c r="D439" t="s">
        <v>14</v>
      </c>
      <c r="E439">
        <v>4</v>
      </c>
      <c r="F439">
        <v>8</v>
      </c>
      <c r="G439" s="1">
        <v>4814.1000000000004</v>
      </c>
      <c r="H439" s="2">
        <v>44939</v>
      </c>
      <c r="I439" t="s">
        <v>15</v>
      </c>
      <c r="J439" t="s">
        <v>616</v>
      </c>
      <c r="K439" s="12" t="str">
        <f t="shared" si="25"/>
        <v>https://www.nnip.com/en-INT/professional/funds/detail/LU0922503007</v>
      </c>
      <c r="L439" s="3">
        <v>7.7000000000000002E-3</v>
      </c>
      <c r="M439" s="1">
        <v>9330075.0800000001</v>
      </c>
      <c r="N439" t="s">
        <v>15</v>
      </c>
      <c r="O439">
        <f t="shared" si="26"/>
        <v>1</v>
      </c>
      <c r="P439" s="1">
        <f t="shared" si="27"/>
        <v>9330075.0800000001</v>
      </c>
      <c r="Q439" s="2">
        <v>44939</v>
      </c>
      <c r="R439" s="8">
        <f t="shared" si="28"/>
        <v>71841.578116000004</v>
      </c>
    </row>
    <row r="440" spans="1:18" x14ac:dyDescent="0.3">
      <c r="A440" t="s">
        <v>849</v>
      </c>
      <c r="B440" t="s">
        <v>97</v>
      </c>
      <c r="C440" t="s">
        <v>850</v>
      </c>
      <c r="D440" t="s">
        <v>14</v>
      </c>
      <c r="E440">
        <v>4</v>
      </c>
      <c r="F440">
        <v>8</v>
      </c>
      <c r="G440" s="1">
        <v>2007.7</v>
      </c>
      <c r="H440" s="2">
        <v>44939</v>
      </c>
      <c r="I440" t="s">
        <v>39</v>
      </c>
      <c r="J440" t="s">
        <v>851</v>
      </c>
      <c r="K440" s="12" t="str">
        <f t="shared" si="25"/>
        <v>https://www.nnip.com/en-INT/professional/funds/detail/LU0555020485</v>
      </c>
      <c r="L440" s="3">
        <v>1.4999999999999999E-2</v>
      </c>
      <c r="M440" s="1">
        <v>4956182.2300000004</v>
      </c>
      <c r="N440" t="s">
        <v>39</v>
      </c>
      <c r="O440">
        <f t="shared" si="26"/>
        <v>1.05</v>
      </c>
      <c r="P440" s="1">
        <f t="shared" si="27"/>
        <v>4720173.552380953</v>
      </c>
      <c r="Q440" s="2">
        <v>44939</v>
      </c>
      <c r="R440" s="8">
        <f t="shared" si="28"/>
        <v>70802.603285714285</v>
      </c>
    </row>
    <row r="441" spans="1:18" x14ac:dyDescent="0.3">
      <c r="A441" t="s">
        <v>523</v>
      </c>
      <c r="B441" t="s">
        <v>97</v>
      </c>
      <c r="C441" t="s">
        <v>405</v>
      </c>
      <c r="D441" t="s">
        <v>14</v>
      </c>
      <c r="E441">
        <v>4</v>
      </c>
      <c r="F441">
        <v>8</v>
      </c>
      <c r="G441" s="1">
        <v>5141.84</v>
      </c>
      <c r="H441" s="2">
        <v>44939</v>
      </c>
      <c r="I441" t="s">
        <v>15</v>
      </c>
      <c r="J441" t="s">
        <v>524</v>
      </c>
      <c r="K441" s="12" t="str">
        <f t="shared" si="25"/>
        <v>https://www.nnip.com/en-INT/professional/funds/detail/LU0577846875</v>
      </c>
      <c r="L441" s="3">
        <v>2.2000000000000001E-3</v>
      </c>
      <c r="M441" s="1">
        <v>32149785.460000001</v>
      </c>
      <c r="N441" t="s">
        <v>15</v>
      </c>
      <c r="O441">
        <f t="shared" si="26"/>
        <v>1</v>
      </c>
      <c r="P441" s="1">
        <f t="shared" si="27"/>
        <v>32149785.460000001</v>
      </c>
      <c r="Q441" s="2">
        <v>44939</v>
      </c>
      <c r="R441" s="8">
        <f t="shared" si="28"/>
        <v>70729.52801200001</v>
      </c>
    </row>
    <row r="442" spans="1:18" x14ac:dyDescent="0.3">
      <c r="A442" t="s">
        <v>1896</v>
      </c>
      <c r="B442" t="s">
        <v>587</v>
      </c>
      <c r="C442" t="s">
        <v>809</v>
      </c>
      <c r="D442" t="s">
        <v>14</v>
      </c>
      <c r="E442">
        <v>4</v>
      </c>
      <c r="F442">
        <v>8</v>
      </c>
      <c r="G442">
        <v>46.28</v>
      </c>
      <c r="H442" s="2">
        <v>44939</v>
      </c>
      <c r="I442" t="s">
        <v>39</v>
      </c>
      <c r="J442" t="s">
        <v>1897</v>
      </c>
      <c r="K442" s="12" t="str">
        <f t="shared" si="25"/>
        <v>https://www.nnip.com/en-INT/professional/funds/detail/LU0546916452</v>
      </c>
      <c r="L442" s="3">
        <v>1.8100000000000002E-2</v>
      </c>
      <c r="M442" s="1">
        <v>4101478.21</v>
      </c>
      <c r="N442" t="s">
        <v>39</v>
      </c>
      <c r="O442">
        <f t="shared" si="26"/>
        <v>1.05</v>
      </c>
      <c r="P442" s="1">
        <f t="shared" si="27"/>
        <v>3906169.7238095235</v>
      </c>
      <c r="Q442" s="2">
        <v>44939</v>
      </c>
      <c r="R442" s="8">
        <f t="shared" si="28"/>
        <v>70701.672000952385</v>
      </c>
    </row>
    <row r="443" spans="1:18" x14ac:dyDescent="0.3">
      <c r="A443" t="s">
        <v>1744</v>
      </c>
      <c r="B443" t="s">
        <v>167</v>
      </c>
      <c r="C443" t="s">
        <v>1701</v>
      </c>
      <c r="D443" t="s">
        <v>154</v>
      </c>
      <c r="E443">
        <v>4</v>
      </c>
      <c r="F443">
        <v>6</v>
      </c>
      <c r="G443">
        <v>122.68</v>
      </c>
      <c r="H443" s="2">
        <v>44939</v>
      </c>
      <c r="I443" t="s">
        <v>694</v>
      </c>
      <c r="J443" t="s">
        <v>1745</v>
      </c>
      <c r="K443" s="12" t="str">
        <f t="shared" si="25"/>
        <v>https://www.nnip.com/en-INT/professional/funds/detail/LU1223977775</v>
      </c>
      <c r="L443" s="3">
        <v>7.3000000000000001E-3</v>
      </c>
      <c r="M443" s="1">
        <v>8313159.1299999999</v>
      </c>
      <c r="N443" t="s">
        <v>694</v>
      </c>
      <c r="O443">
        <f t="shared" si="26"/>
        <v>0.86</v>
      </c>
      <c r="P443" s="1">
        <f t="shared" si="27"/>
        <v>9666464.1046511624</v>
      </c>
      <c r="Q443" s="2">
        <v>44939</v>
      </c>
      <c r="R443" s="8">
        <f t="shared" si="28"/>
        <v>70565.187963953489</v>
      </c>
    </row>
    <row r="444" spans="1:18" x14ac:dyDescent="0.3">
      <c r="A444" t="s">
        <v>1051</v>
      </c>
      <c r="B444" t="s">
        <v>97</v>
      </c>
      <c r="C444" t="s">
        <v>1052</v>
      </c>
      <c r="D444" t="s">
        <v>14</v>
      </c>
      <c r="E444">
        <v>4</v>
      </c>
      <c r="F444">
        <v>8</v>
      </c>
      <c r="G444">
        <v>840.82</v>
      </c>
      <c r="H444" s="2">
        <v>44939</v>
      </c>
      <c r="I444" t="s">
        <v>39</v>
      </c>
      <c r="J444" t="s">
        <v>1053</v>
      </c>
      <c r="K444" s="12" t="str">
        <f t="shared" si="25"/>
        <v>https://www.nnip.com/en-INT/professional/funds/detail/LU0555020642</v>
      </c>
      <c r="L444" s="3">
        <v>1.8100000000000002E-2</v>
      </c>
      <c r="M444" s="1">
        <v>4036915.77</v>
      </c>
      <c r="N444" t="s">
        <v>39</v>
      </c>
      <c r="O444">
        <f t="shared" si="26"/>
        <v>1.05</v>
      </c>
      <c r="P444" s="1">
        <f t="shared" si="27"/>
        <v>3844681.6857142854</v>
      </c>
      <c r="Q444" s="2">
        <v>44939</v>
      </c>
      <c r="R444" s="8">
        <f t="shared" si="28"/>
        <v>69588.738511428572</v>
      </c>
    </row>
    <row r="445" spans="1:18" x14ac:dyDescent="0.3">
      <c r="A445" t="s">
        <v>1084</v>
      </c>
      <c r="B445" t="s">
        <v>85</v>
      </c>
      <c r="C445" t="s">
        <v>1012</v>
      </c>
      <c r="D445" t="s">
        <v>20</v>
      </c>
      <c r="E445">
        <v>6</v>
      </c>
      <c r="F445">
        <v>6</v>
      </c>
      <c r="G445">
        <v>732.11</v>
      </c>
      <c r="H445" s="2">
        <v>44939</v>
      </c>
      <c r="I445" t="s">
        <v>15</v>
      </c>
      <c r="J445" t="s">
        <v>40</v>
      </c>
      <c r="K445" s="12" t="str">
        <f t="shared" si="25"/>
        <v>https://www.nnip.com/en-INT/professional/funds/detail/LU0953790366</v>
      </c>
      <c r="L445" s="3">
        <v>1.0500000000000001E-2</v>
      </c>
      <c r="M445" s="1">
        <v>6620833.79</v>
      </c>
      <c r="N445" t="s">
        <v>15</v>
      </c>
      <c r="O445">
        <f t="shared" si="26"/>
        <v>1</v>
      </c>
      <c r="P445" s="1">
        <f t="shared" si="27"/>
        <v>6620833.79</v>
      </c>
      <c r="Q445" s="2">
        <v>44939</v>
      </c>
      <c r="R445" s="8">
        <f t="shared" si="28"/>
        <v>69518.754795000001</v>
      </c>
    </row>
    <row r="446" spans="1:18" x14ac:dyDescent="0.3">
      <c r="A446" t="s">
        <v>1288</v>
      </c>
      <c r="B446" t="s">
        <v>167</v>
      </c>
      <c r="C446" t="s">
        <v>809</v>
      </c>
      <c r="D446" t="s">
        <v>154</v>
      </c>
      <c r="E446">
        <v>4</v>
      </c>
      <c r="F446">
        <v>6</v>
      </c>
      <c r="G446">
        <v>345.24</v>
      </c>
      <c r="H446" s="2">
        <v>44939</v>
      </c>
      <c r="I446" t="s">
        <v>39</v>
      </c>
      <c r="J446" t="s">
        <v>1289</v>
      </c>
      <c r="K446" s="12" t="str">
        <f t="shared" si="25"/>
        <v>https://www.nnip.com/en-INT/professional/funds/detail/LU0370038670</v>
      </c>
      <c r="L446" s="3">
        <v>1.6500000000000001E-2</v>
      </c>
      <c r="M446" s="1">
        <v>4408039.7</v>
      </c>
      <c r="N446" t="s">
        <v>39</v>
      </c>
      <c r="O446">
        <f t="shared" si="26"/>
        <v>1.05</v>
      </c>
      <c r="P446" s="1">
        <f t="shared" si="27"/>
        <v>4198133.0476190476</v>
      </c>
      <c r="Q446" s="2">
        <v>44939</v>
      </c>
      <c r="R446" s="8">
        <f t="shared" si="28"/>
        <v>69269.19528571429</v>
      </c>
    </row>
    <row r="447" spans="1:18" x14ac:dyDescent="0.3">
      <c r="A447" t="s">
        <v>358</v>
      </c>
      <c r="B447" t="s">
        <v>359</v>
      </c>
      <c r="C447" t="s">
        <v>360</v>
      </c>
      <c r="D447" t="s">
        <v>20</v>
      </c>
      <c r="E447">
        <v>6</v>
      </c>
      <c r="F447">
        <v>8</v>
      </c>
      <c r="G447" s="1">
        <v>6659.7</v>
      </c>
      <c r="H447" s="2">
        <v>44939</v>
      </c>
      <c r="I447" t="s">
        <v>15</v>
      </c>
      <c r="J447" t="s">
        <v>245</v>
      </c>
      <c r="K447" s="12" t="str">
        <f t="shared" si="25"/>
        <v>https://www.nnip.com/en-INT/professional/funds/detail/LU2109380522</v>
      </c>
      <c r="L447" s="3">
        <v>2.5999999999999999E-3</v>
      </c>
      <c r="M447" s="1">
        <v>26638803.309999999</v>
      </c>
      <c r="N447" t="s">
        <v>15</v>
      </c>
      <c r="O447">
        <f t="shared" si="26"/>
        <v>1</v>
      </c>
      <c r="P447" s="1">
        <f t="shared" si="27"/>
        <v>26638803.309999999</v>
      </c>
      <c r="Q447" s="2">
        <v>44939</v>
      </c>
      <c r="R447" s="8">
        <f t="shared" si="28"/>
        <v>69260.888605999993</v>
      </c>
    </row>
    <row r="448" spans="1:18" x14ac:dyDescent="0.3">
      <c r="A448" t="s">
        <v>1641</v>
      </c>
      <c r="B448" t="s">
        <v>359</v>
      </c>
      <c r="C448" t="s">
        <v>226</v>
      </c>
      <c r="D448" t="s">
        <v>20</v>
      </c>
      <c r="E448">
        <v>6</v>
      </c>
      <c r="F448">
        <v>8</v>
      </c>
      <c r="G448">
        <v>183.82</v>
      </c>
      <c r="H448" s="2">
        <v>44939</v>
      </c>
      <c r="I448" t="s">
        <v>39</v>
      </c>
      <c r="J448" t="s">
        <v>745</v>
      </c>
      <c r="K448" s="12" t="str">
        <f t="shared" si="25"/>
        <v>https://www.nnip.com/en-INT/professional/funds/detail/LU2322827978</v>
      </c>
      <c r="L448" s="3">
        <v>1.4999999999999999E-2</v>
      </c>
      <c r="M448" s="1">
        <v>4829780.0999999996</v>
      </c>
      <c r="N448" t="s">
        <v>39</v>
      </c>
      <c r="O448">
        <f t="shared" si="26"/>
        <v>1.05</v>
      </c>
      <c r="P448" s="1">
        <f t="shared" si="27"/>
        <v>4599790.5714285709</v>
      </c>
      <c r="Q448" s="2">
        <v>44939</v>
      </c>
      <c r="R448" s="8">
        <f t="shared" si="28"/>
        <v>68996.858571428558</v>
      </c>
    </row>
    <row r="449" spans="1:18" x14ac:dyDescent="0.3">
      <c r="A449" t="s">
        <v>1244</v>
      </c>
      <c r="B449" t="s">
        <v>55</v>
      </c>
      <c r="C449" t="s">
        <v>739</v>
      </c>
      <c r="D449" t="s">
        <v>20</v>
      </c>
      <c r="E449">
        <v>6</v>
      </c>
      <c r="F449">
        <v>9</v>
      </c>
      <c r="G449">
        <v>374.89</v>
      </c>
      <c r="H449" s="2">
        <v>44939</v>
      </c>
      <c r="I449" t="s">
        <v>15</v>
      </c>
      <c r="J449" t="s">
        <v>1245</v>
      </c>
      <c r="K449" s="12" t="str">
        <f t="shared" si="25"/>
        <v>https://www.nnip.com/en-INT/professional/funds/detail/LU0546912113</v>
      </c>
      <c r="L449" s="3">
        <v>1.8200000000000001E-2</v>
      </c>
      <c r="M449" s="1">
        <v>3739961.89</v>
      </c>
      <c r="N449" t="s">
        <v>15</v>
      </c>
      <c r="O449">
        <f t="shared" si="26"/>
        <v>1</v>
      </c>
      <c r="P449" s="1">
        <f t="shared" si="27"/>
        <v>3739961.89</v>
      </c>
      <c r="Q449" s="2">
        <v>44939</v>
      </c>
      <c r="R449" s="8">
        <f t="shared" si="28"/>
        <v>68067.306398000001</v>
      </c>
    </row>
    <row r="450" spans="1:18" x14ac:dyDescent="0.3">
      <c r="A450" t="s">
        <v>1833</v>
      </c>
      <c r="B450" t="s">
        <v>53</v>
      </c>
      <c r="C450" t="s">
        <v>690</v>
      </c>
      <c r="D450" t="s">
        <v>20</v>
      </c>
      <c r="E450">
        <v>6</v>
      </c>
      <c r="F450">
        <v>9</v>
      </c>
      <c r="G450">
        <v>68.849999999999994</v>
      </c>
      <c r="H450" s="2">
        <v>44939</v>
      </c>
      <c r="I450" t="s">
        <v>15</v>
      </c>
      <c r="J450" t="s">
        <v>1834</v>
      </c>
      <c r="K450" s="12" t="str">
        <f t="shared" ref="K450:K513" si="29">HYPERLINK(_xlfn.CONCAT($AB$2,A450))</f>
        <v>https://www.nnip.com/en-INT/professional/funds/detail/LU1673807191</v>
      </c>
      <c r="L450" s="3">
        <v>1.0500000000000001E-2</v>
      </c>
      <c r="M450" s="1">
        <v>6446016.3300000001</v>
      </c>
      <c r="N450" t="s">
        <v>15</v>
      </c>
      <c r="O450">
        <f t="shared" ref="O450:O513" si="30">VLOOKUP(N450,$W$2:$X$17,2,FALSE)</f>
        <v>1</v>
      </c>
      <c r="P450" s="1">
        <f t="shared" ref="P450:P513" si="31">M450/O450</f>
        <v>6446016.3300000001</v>
      </c>
      <c r="Q450" s="2">
        <v>44939</v>
      </c>
      <c r="R450" s="8">
        <f t="shared" ref="R450:R513" si="32">P450*L450</f>
        <v>67683.171465000007</v>
      </c>
    </row>
    <row r="451" spans="1:18" x14ac:dyDescent="0.3">
      <c r="A451" t="s">
        <v>1148</v>
      </c>
      <c r="B451" t="s">
        <v>94</v>
      </c>
      <c r="C451" t="s">
        <v>1149</v>
      </c>
      <c r="D451" t="s">
        <v>14</v>
      </c>
      <c r="E451">
        <v>4</v>
      </c>
      <c r="F451">
        <v>8</v>
      </c>
      <c r="G451">
        <v>539.25</v>
      </c>
      <c r="H451" s="2">
        <v>44939</v>
      </c>
      <c r="I451" t="s">
        <v>15</v>
      </c>
      <c r="J451" t="s">
        <v>268</v>
      </c>
      <c r="K451" s="12" t="str">
        <f t="shared" si="29"/>
        <v>https://www.nnip.com/en-INT/professional/funds/detail/LU0953792222</v>
      </c>
      <c r="L451" s="3">
        <v>8.199999999999999E-3</v>
      </c>
      <c r="M451" s="1">
        <v>8227118.6200000001</v>
      </c>
      <c r="N451" t="s">
        <v>15</v>
      </c>
      <c r="O451">
        <f t="shared" si="30"/>
        <v>1</v>
      </c>
      <c r="P451" s="1">
        <f t="shared" si="31"/>
        <v>8227118.6200000001</v>
      </c>
      <c r="Q451" s="2">
        <v>44939</v>
      </c>
      <c r="R451" s="8">
        <f t="shared" si="32"/>
        <v>67462.372683999987</v>
      </c>
    </row>
    <row r="452" spans="1:18" x14ac:dyDescent="0.3">
      <c r="A452" t="s">
        <v>1685</v>
      </c>
      <c r="B452" t="s">
        <v>1686</v>
      </c>
      <c r="C452" t="s">
        <v>1533</v>
      </c>
      <c r="D452" t="s">
        <v>32</v>
      </c>
      <c r="E452">
        <v>4</v>
      </c>
      <c r="F452">
        <v>6</v>
      </c>
      <c r="G452">
        <v>162.74</v>
      </c>
      <c r="H452" s="2">
        <v>44939</v>
      </c>
      <c r="I452" t="s">
        <v>15</v>
      </c>
      <c r="J452" t="s">
        <v>1095</v>
      </c>
      <c r="K452" s="12" t="str">
        <f t="shared" si="29"/>
        <v>https://www.nnip.com/en-INT/professional/funds/detail/LU0134914885</v>
      </c>
      <c r="L452" s="3">
        <v>1.09E-2</v>
      </c>
      <c r="M452" s="1">
        <v>6187576.2599999998</v>
      </c>
      <c r="N452" t="s">
        <v>15</v>
      </c>
      <c r="O452">
        <f t="shared" si="30"/>
        <v>1</v>
      </c>
      <c r="P452" s="1">
        <f t="shared" si="31"/>
        <v>6187576.2599999998</v>
      </c>
      <c r="Q452" s="2">
        <v>44939</v>
      </c>
      <c r="R452" s="8">
        <f t="shared" si="32"/>
        <v>67444.581233999997</v>
      </c>
    </row>
    <row r="453" spans="1:18" x14ac:dyDescent="0.3">
      <c r="A453" t="s">
        <v>499</v>
      </c>
      <c r="B453" t="s">
        <v>500</v>
      </c>
      <c r="C453" t="s">
        <v>360</v>
      </c>
      <c r="D453" t="s">
        <v>20</v>
      </c>
      <c r="E453">
        <v>4</v>
      </c>
      <c r="F453">
        <v>8</v>
      </c>
      <c r="G453" s="1">
        <v>5336.11</v>
      </c>
      <c r="H453" s="2">
        <v>44939</v>
      </c>
      <c r="I453" t="s">
        <v>15</v>
      </c>
      <c r="J453" t="s">
        <v>16</v>
      </c>
      <c r="K453" s="12" t="str">
        <f t="shared" si="29"/>
        <v>https://www.nnip.com/en-INT/professional/funds/detail/LU2334115073</v>
      </c>
      <c r="L453" s="3">
        <v>2.0999999999999999E-3</v>
      </c>
      <c r="M453" s="1">
        <v>32016674.140000001</v>
      </c>
      <c r="N453" t="s">
        <v>15</v>
      </c>
      <c r="O453">
        <f t="shared" si="30"/>
        <v>1</v>
      </c>
      <c r="P453" s="1">
        <f t="shared" si="31"/>
        <v>32016674.140000001</v>
      </c>
      <c r="Q453" s="2">
        <v>44939</v>
      </c>
      <c r="R453" s="8">
        <f t="shared" si="32"/>
        <v>67235.015694000002</v>
      </c>
    </row>
    <row r="454" spans="1:18" x14ac:dyDescent="0.3">
      <c r="A454" t="s">
        <v>1134</v>
      </c>
      <c r="B454" t="s">
        <v>99</v>
      </c>
      <c r="C454" t="s">
        <v>1047</v>
      </c>
      <c r="D454" t="s">
        <v>20</v>
      </c>
      <c r="E454">
        <v>6</v>
      </c>
      <c r="F454">
        <v>9</v>
      </c>
      <c r="G454">
        <v>583.53</v>
      </c>
      <c r="H454" s="2">
        <v>44939</v>
      </c>
      <c r="I454" t="s">
        <v>15</v>
      </c>
      <c r="J454" t="s">
        <v>1135</v>
      </c>
      <c r="K454" s="12" t="str">
        <f t="shared" si="29"/>
        <v>https://www.nnip.com/en-INT/professional/funds/detail/LU0546913780</v>
      </c>
      <c r="L454" s="3">
        <v>1.8200000000000001E-2</v>
      </c>
      <c r="M454" s="1">
        <v>3692181.39</v>
      </c>
      <c r="N454" t="s">
        <v>15</v>
      </c>
      <c r="O454">
        <f t="shared" si="30"/>
        <v>1</v>
      </c>
      <c r="P454" s="1">
        <f t="shared" si="31"/>
        <v>3692181.39</v>
      </c>
      <c r="Q454" s="2">
        <v>44939</v>
      </c>
      <c r="R454" s="8">
        <f t="shared" si="32"/>
        <v>67197.701298</v>
      </c>
    </row>
    <row r="455" spans="1:18" x14ac:dyDescent="0.3">
      <c r="A455" t="s">
        <v>1313</v>
      </c>
      <c r="B455" t="s">
        <v>270</v>
      </c>
      <c r="C455" t="s">
        <v>690</v>
      </c>
      <c r="D455" t="s">
        <v>20</v>
      </c>
      <c r="E455">
        <v>6</v>
      </c>
      <c r="F455">
        <v>8</v>
      </c>
      <c r="G455">
        <v>333.69</v>
      </c>
      <c r="H455" s="2">
        <v>44939</v>
      </c>
      <c r="I455" t="s">
        <v>15</v>
      </c>
      <c r="J455" t="s">
        <v>1314</v>
      </c>
      <c r="K455" s="12" t="str">
        <f t="shared" si="29"/>
        <v>https://www.nnip.com/en-INT/professional/funds/detail/LU1273028396</v>
      </c>
      <c r="L455" s="3">
        <v>1.0500000000000001E-2</v>
      </c>
      <c r="M455" s="1">
        <v>6372649.54</v>
      </c>
      <c r="N455" t="s">
        <v>15</v>
      </c>
      <c r="O455">
        <f t="shared" si="30"/>
        <v>1</v>
      </c>
      <c r="P455" s="1">
        <f t="shared" si="31"/>
        <v>6372649.54</v>
      </c>
      <c r="Q455" s="2">
        <v>44939</v>
      </c>
      <c r="R455" s="8">
        <f t="shared" si="32"/>
        <v>66912.820170000006</v>
      </c>
    </row>
    <row r="456" spans="1:18" x14ac:dyDescent="0.3">
      <c r="A456" t="s">
        <v>1948</v>
      </c>
      <c r="B456" t="s">
        <v>1949</v>
      </c>
      <c r="C456" t="s">
        <v>1950</v>
      </c>
      <c r="D456" t="s">
        <v>14</v>
      </c>
      <c r="E456">
        <v>3</v>
      </c>
      <c r="F456">
        <v>8</v>
      </c>
      <c r="G456">
        <v>16.149999999999999</v>
      </c>
      <c r="H456" s="2">
        <v>44939</v>
      </c>
      <c r="I456" t="s">
        <v>15</v>
      </c>
      <c r="J456" t="s">
        <v>1951</v>
      </c>
      <c r="K456" s="12" t="str">
        <f t="shared" si="29"/>
        <v>https://www.nnip.com/en-INT/professional/funds/detail/LU0809671448</v>
      </c>
      <c r="L456" s="5">
        <v>4.5000000000000005E-3</v>
      </c>
      <c r="M456" s="1">
        <v>14688385.810000001</v>
      </c>
      <c r="N456" t="s">
        <v>15</v>
      </c>
      <c r="O456">
        <f t="shared" si="30"/>
        <v>1</v>
      </c>
      <c r="P456" s="1">
        <f t="shared" si="31"/>
        <v>14688385.810000001</v>
      </c>
      <c r="Q456" s="2">
        <v>44939</v>
      </c>
      <c r="R456" s="8">
        <f t="shared" si="32"/>
        <v>66097.736145000017</v>
      </c>
    </row>
    <row r="457" spans="1:18" x14ac:dyDescent="0.3">
      <c r="A457" t="s">
        <v>304</v>
      </c>
      <c r="B457" t="s">
        <v>182</v>
      </c>
      <c r="C457" t="s">
        <v>261</v>
      </c>
      <c r="D457" t="s">
        <v>20</v>
      </c>
      <c r="E457">
        <v>5</v>
      </c>
      <c r="F457">
        <v>8</v>
      </c>
      <c r="G457" s="1">
        <v>7592.21</v>
      </c>
      <c r="H457" s="2">
        <v>44939</v>
      </c>
      <c r="I457" t="s">
        <v>15</v>
      </c>
      <c r="J457" t="s">
        <v>305</v>
      </c>
      <c r="K457" s="12" t="str">
        <f t="shared" si="29"/>
        <v>https://www.nnip.com/en-INT/professional/funds/detail/LU1078607204</v>
      </c>
      <c r="L457" s="3">
        <v>8.3000000000000001E-3</v>
      </c>
      <c r="M457" s="1">
        <v>7847083.6100000003</v>
      </c>
      <c r="N457" t="s">
        <v>15</v>
      </c>
      <c r="O457">
        <f t="shared" si="30"/>
        <v>1</v>
      </c>
      <c r="P457" s="1">
        <f t="shared" si="31"/>
        <v>7847083.6100000003</v>
      </c>
      <c r="Q457" s="2">
        <v>44939</v>
      </c>
      <c r="R457" s="8">
        <f t="shared" si="32"/>
        <v>65130.793963000004</v>
      </c>
    </row>
    <row r="458" spans="1:18" x14ac:dyDescent="0.3">
      <c r="A458" t="s">
        <v>1345</v>
      </c>
      <c r="B458" t="s">
        <v>270</v>
      </c>
      <c r="C458" t="s">
        <v>1346</v>
      </c>
      <c r="D458" t="s">
        <v>20</v>
      </c>
      <c r="E458">
        <v>6</v>
      </c>
      <c r="F458">
        <v>8</v>
      </c>
      <c r="G458">
        <v>314.10000000000002</v>
      </c>
      <c r="H458" s="2">
        <v>44939</v>
      </c>
      <c r="I458" t="s">
        <v>15</v>
      </c>
      <c r="J458" t="s">
        <v>647</v>
      </c>
      <c r="K458" s="12" t="str">
        <f t="shared" si="29"/>
        <v>https://www.nnip.com/en-INT/professional/funds/detail/LU0976923945</v>
      </c>
      <c r="L458" s="3">
        <v>2.3E-2</v>
      </c>
      <c r="M458" s="1">
        <v>2814001.39</v>
      </c>
      <c r="N458" t="s">
        <v>15</v>
      </c>
      <c r="O458">
        <f t="shared" si="30"/>
        <v>1</v>
      </c>
      <c r="P458" s="1">
        <f t="shared" si="31"/>
        <v>2814001.39</v>
      </c>
      <c r="Q458" s="2">
        <v>44939</v>
      </c>
      <c r="R458" s="8">
        <f t="shared" si="32"/>
        <v>64722.031970000004</v>
      </c>
    </row>
    <row r="459" spans="1:18" x14ac:dyDescent="0.3">
      <c r="A459" t="s">
        <v>870</v>
      </c>
      <c r="B459" t="s">
        <v>88</v>
      </c>
      <c r="C459" t="s">
        <v>809</v>
      </c>
      <c r="D459" t="s">
        <v>20</v>
      </c>
      <c r="E459">
        <v>6</v>
      </c>
      <c r="F459">
        <v>8</v>
      </c>
      <c r="G459" s="1">
        <v>1861.6</v>
      </c>
      <c r="H459" s="2">
        <v>44939</v>
      </c>
      <c r="I459" t="s">
        <v>39</v>
      </c>
      <c r="J459" t="s">
        <v>871</v>
      </c>
      <c r="K459" s="12" t="str">
        <f t="shared" si="29"/>
        <v>https://www.nnip.com/en-INT/professional/funds/detail/LU0113302664</v>
      </c>
      <c r="L459" s="3">
        <v>1.1000000000000001E-2</v>
      </c>
      <c r="M459" s="1">
        <v>6142003.9900000002</v>
      </c>
      <c r="N459" t="s">
        <v>39</v>
      </c>
      <c r="O459">
        <f t="shared" si="30"/>
        <v>1.05</v>
      </c>
      <c r="P459" s="1">
        <f t="shared" si="31"/>
        <v>5849527.6095238095</v>
      </c>
      <c r="Q459" s="2">
        <v>44939</v>
      </c>
      <c r="R459" s="8">
        <f t="shared" si="32"/>
        <v>64344.803704761915</v>
      </c>
    </row>
    <row r="460" spans="1:18" x14ac:dyDescent="0.3">
      <c r="A460" t="s">
        <v>1386</v>
      </c>
      <c r="B460" t="s">
        <v>409</v>
      </c>
      <c r="C460" t="s">
        <v>1149</v>
      </c>
      <c r="D460" t="s">
        <v>14</v>
      </c>
      <c r="E460">
        <v>4</v>
      </c>
      <c r="F460">
        <v>8</v>
      </c>
      <c r="G460">
        <v>288.98</v>
      </c>
      <c r="H460" s="2">
        <v>44939</v>
      </c>
      <c r="I460" t="s">
        <v>15</v>
      </c>
      <c r="J460" t="s">
        <v>245</v>
      </c>
      <c r="K460" s="12" t="str">
        <f t="shared" si="29"/>
        <v>https://www.nnip.com/en-INT/professional/funds/detail/LU0800559949</v>
      </c>
      <c r="L460" s="3">
        <v>5.6999999999999993E-3</v>
      </c>
      <c r="M460" s="1">
        <v>11272767.99</v>
      </c>
      <c r="N460" t="s">
        <v>15</v>
      </c>
      <c r="O460">
        <f t="shared" si="30"/>
        <v>1</v>
      </c>
      <c r="P460" s="1">
        <f t="shared" si="31"/>
        <v>11272767.99</v>
      </c>
      <c r="Q460" s="2">
        <v>44939</v>
      </c>
      <c r="R460" s="8">
        <f t="shared" si="32"/>
        <v>64254.777542999997</v>
      </c>
    </row>
    <row r="461" spans="1:18" x14ac:dyDescent="0.3">
      <c r="A461" t="s">
        <v>1436</v>
      </c>
      <c r="B461" t="s">
        <v>232</v>
      </c>
      <c r="C461" t="s">
        <v>226</v>
      </c>
      <c r="D461" t="s">
        <v>20</v>
      </c>
      <c r="E461">
        <v>6</v>
      </c>
      <c r="F461">
        <v>9</v>
      </c>
      <c r="G461">
        <v>268.95999999999998</v>
      </c>
      <c r="H461" s="2">
        <v>44939</v>
      </c>
      <c r="I461" t="s">
        <v>39</v>
      </c>
      <c r="J461" t="s">
        <v>1437</v>
      </c>
      <c r="K461" s="12" t="str">
        <f t="shared" si="29"/>
        <v>https://www.nnip.com/en-INT/professional/funds/detail/LU2033393211</v>
      </c>
      <c r="L461" s="3">
        <v>1.8000000000000002E-2</v>
      </c>
      <c r="M461" s="1">
        <v>3734354.09</v>
      </c>
      <c r="N461" t="s">
        <v>39</v>
      </c>
      <c r="O461">
        <f t="shared" si="30"/>
        <v>1.05</v>
      </c>
      <c r="P461" s="1">
        <f t="shared" si="31"/>
        <v>3556527.7047619047</v>
      </c>
      <c r="Q461" s="2">
        <v>44939</v>
      </c>
      <c r="R461" s="8">
        <f t="shared" si="32"/>
        <v>64017.498685714294</v>
      </c>
    </row>
    <row r="462" spans="1:18" x14ac:dyDescent="0.3">
      <c r="A462" t="s">
        <v>1526</v>
      </c>
      <c r="B462" t="s">
        <v>192</v>
      </c>
      <c r="C462" t="s">
        <v>1527</v>
      </c>
      <c r="D462" t="s">
        <v>14</v>
      </c>
      <c r="E462">
        <v>4</v>
      </c>
      <c r="F462">
        <v>8</v>
      </c>
      <c r="G462">
        <v>234.67</v>
      </c>
      <c r="H462" s="2">
        <v>44939</v>
      </c>
      <c r="I462" t="s">
        <v>15</v>
      </c>
      <c r="J462" t="s">
        <v>16</v>
      </c>
      <c r="K462" s="12" t="str">
        <f t="shared" si="29"/>
        <v>https://www.nnip.com/en-INT/professional/funds/detail/LU0953791414</v>
      </c>
      <c r="L462" s="3">
        <v>8.199999999999999E-3</v>
      </c>
      <c r="M462" s="1">
        <v>7776105.4400000004</v>
      </c>
      <c r="N462" t="s">
        <v>15</v>
      </c>
      <c r="O462">
        <f t="shared" si="30"/>
        <v>1</v>
      </c>
      <c r="P462" s="1">
        <f t="shared" si="31"/>
        <v>7776105.4400000004</v>
      </c>
      <c r="Q462" s="2">
        <v>44939</v>
      </c>
      <c r="R462" s="8">
        <f t="shared" si="32"/>
        <v>63764.064607999993</v>
      </c>
    </row>
    <row r="463" spans="1:18" x14ac:dyDescent="0.3">
      <c r="A463" t="s">
        <v>633</v>
      </c>
      <c r="B463" t="s">
        <v>634</v>
      </c>
      <c r="C463" t="s">
        <v>635</v>
      </c>
      <c r="D463" t="s">
        <v>14</v>
      </c>
      <c r="E463">
        <v>4</v>
      </c>
      <c r="F463">
        <v>6</v>
      </c>
      <c r="G463" s="1">
        <v>4680.88</v>
      </c>
      <c r="H463" s="2">
        <v>44939</v>
      </c>
      <c r="I463" t="s">
        <v>15</v>
      </c>
      <c r="J463" t="s">
        <v>636</v>
      </c>
      <c r="K463" s="12" t="str">
        <f t="shared" si="29"/>
        <v>https://www.nnip.com/en-INT/professional/funds/detail/LU1990931856</v>
      </c>
      <c r="L463" s="3">
        <v>1.1999999999999999E-3</v>
      </c>
      <c r="M463" s="1">
        <v>53028579.509999998</v>
      </c>
      <c r="N463" t="s">
        <v>15</v>
      </c>
      <c r="O463">
        <f t="shared" si="30"/>
        <v>1</v>
      </c>
      <c r="P463" s="1">
        <f t="shared" si="31"/>
        <v>53028579.509999998</v>
      </c>
      <c r="Q463" s="2">
        <v>44939</v>
      </c>
      <c r="R463" s="8">
        <f t="shared" si="32"/>
        <v>63634.295411999992</v>
      </c>
    </row>
    <row r="464" spans="1:18" x14ac:dyDescent="0.3">
      <c r="A464" t="s">
        <v>1236</v>
      </c>
      <c r="B464" t="s">
        <v>347</v>
      </c>
      <c r="C464" t="s">
        <v>1012</v>
      </c>
      <c r="D464" t="s">
        <v>14</v>
      </c>
      <c r="E464">
        <v>4</v>
      </c>
      <c r="F464">
        <v>8</v>
      </c>
      <c r="G464">
        <v>389.52</v>
      </c>
      <c r="H464" s="2">
        <v>44939</v>
      </c>
      <c r="I464" t="s">
        <v>15</v>
      </c>
      <c r="J464" t="s">
        <v>16</v>
      </c>
      <c r="K464" s="12" t="str">
        <f t="shared" si="29"/>
        <v>https://www.nnip.com/en-INT/professional/funds/detail/LU0800560012</v>
      </c>
      <c r="L464" s="3">
        <v>4.0000000000000001E-3</v>
      </c>
      <c r="M464" s="1">
        <v>15714960.140000001</v>
      </c>
      <c r="N464" t="s">
        <v>15</v>
      </c>
      <c r="O464">
        <f t="shared" si="30"/>
        <v>1</v>
      </c>
      <c r="P464" s="1">
        <f t="shared" si="31"/>
        <v>15714960.140000001</v>
      </c>
      <c r="Q464" s="2">
        <v>44939</v>
      </c>
      <c r="R464" s="8">
        <f t="shared" si="32"/>
        <v>62859.840560000004</v>
      </c>
    </row>
    <row r="465" spans="1:18" x14ac:dyDescent="0.3">
      <c r="A465" t="s">
        <v>1554</v>
      </c>
      <c r="B465" t="s">
        <v>170</v>
      </c>
      <c r="C465" t="s">
        <v>1369</v>
      </c>
      <c r="D465" t="s">
        <v>14</v>
      </c>
      <c r="E465">
        <v>3</v>
      </c>
      <c r="F465">
        <v>8</v>
      </c>
      <c r="G465">
        <v>227.97</v>
      </c>
      <c r="H465" s="2">
        <v>44939</v>
      </c>
      <c r="I465" t="s">
        <v>39</v>
      </c>
      <c r="J465" t="s">
        <v>127</v>
      </c>
      <c r="K465" s="12" t="str">
        <f t="shared" si="29"/>
        <v>https://www.nnip.com/en-INT/professional/funds/detail/LU2191127005</v>
      </c>
      <c r="L465" s="3">
        <v>2.53E-2</v>
      </c>
      <c r="M465" s="1">
        <v>2598769.6800000002</v>
      </c>
      <c r="N465" t="s">
        <v>39</v>
      </c>
      <c r="O465">
        <f t="shared" si="30"/>
        <v>1.05</v>
      </c>
      <c r="P465" s="1">
        <f t="shared" si="31"/>
        <v>2475018.7428571428</v>
      </c>
      <c r="Q465" s="2">
        <v>44939</v>
      </c>
      <c r="R465" s="8">
        <f t="shared" si="32"/>
        <v>62617.974194285714</v>
      </c>
    </row>
    <row r="466" spans="1:18" x14ac:dyDescent="0.3">
      <c r="A466" t="s">
        <v>1191</v>
      </c>
      <c r="B466" t="s">
        <v>432</v>
      </c>
      <c r="C466" t="s">
        <v>463</v>
      </c>
      <c r="D466" t="s">
        <v>14</v>
      </c>
      <c r="E466">
        <v>3</v>
      </c>
      <c r="F466">
        <v>8</v>
      </c>
      <c r="G466">
        <v>459.35</v>
      </c>
      <c r="H466" s="2">
        <v>44939</v>
      </c>
      <c r="I466" t="s">
        <v>15</v>
      </c>
      <c r="J466" t="s">
        <v>1192</v>
      </c>
      <c r="K466" s="12" t="str">
        <f t="shared" si="29"/>
        <v>https://www.nnip.com/en-INT/professional/funds/detail/LU0546918151</v>
      </c>
      <c r="L466" s="3">
        <v>9.4999999999999998E-3</v>
      </c>
      <c r="M466" s="1">
        <v>6574204.8499999996</v>
      </c>
      <c r="N466" t="s">
        <v>15</v>
      </c>
      <c r="O466">
        <f t="shared" si="30"/>
        <v>1</v>
      </c>
      <c r="P466" s="1">
        <f t="shared" si="31"/>
        <v>6574204.8499999996</v>
      </c>
      <c r="Q466" s="2">
        <v>44939</v>
      </c>
      <c r="R466" s="8">
        <f t="shared" si="32"/>
        <v>62454.946074999993</v>
      </c>
    </row>
    <row r="467" spans="1:18" x14ac:dyDescent="0.3">
      <c r="A467" t="s">
        <v>419</v>
      </c>
      <c r="B467" t="s">
        <v>287</v>
      </c>
      <c r="C467" t="s">
        <v>159</v>
      </c>
      <c r="D467" t="s">
        <v>20</v>
      </c>
      <c r="E467">
        <v>6</v>
      </c>
      <c r="F467">
        <v>8</v>
      </c>
      <c r="G467" s="1">
        <v>5996.55</v>
      </c>
      <c r="H467" s="2">
        <v>44939</v>
      </c>
      <c r="I467" t="s">
        <v>39</v>
      </c>
      <c r="J467" t="s">
        <v>420</v>
      </c>
      <c r="K467" s="12" t="str">
        <f t="shared" si="29"/>
        <v>https://www.nnip.com/en-INT/professional/funds/detail/LU0332194827</v>
      </c>
      <c r="L467" s="3">
        <v>6.8999999999999999E-3</v>
      </c>
      <c r="M467" s="1">
        <v>9477455.8200000003</v>
      </c>
      <c r="N467" t="s">
        <v>39</v>
      </c>
      <c r="O467">
        <f t="shared" si="30"/>
        <v>1.05</v>
      </c>
      <c r="P467" s="1">
        <f t="shared" si="31"/>
        <v>9026148.4000000004</v>
      </c>
      <c r="Q467" s="2">
        <v>44939</v>
      </c>
      <c r="R467" s="8">
        <f t="shared" si="32"/>
        <v>62280.42396</v>
      </c>
    </row>
    <row r="468" spans="1:18" x14ac:dyDescent="0.3">
      <c r="A468" t="s">
        <v>1215</v>
      </c>
      <c r="B468" t="s">
        <v>53</v>
      </c>
      <c r="C468" t="s">
        <v>809</v>
      </c>
      <c r="D468" t="s">
        <v>20</v>
      </c>
      <c r="E468">
        <v>6</v>
      </c>
      <c r="F468">
        <v>9</v>
      </c>
      <c r="G468">
        <v>421.52</v>
      </c>
      <c r="H468" s="2">
        <v>44939</v>
      </c>
      <c r="I468" t="s">
        <v>39</v>
      </c>
      <c r="J468" t="s">
        <v>1216</v>
      </c>
      <c r="K468" s="12" t="str">
        <f t="shared" si="29"/>
        <v>https://www.nnip.com/en-INT/professional/funds/detail/LU0444260722</v>
      </c>
      <c r="L468" s="3">
        <v>2.3E-2</v>
      </c>
      <c r="M468" s="1">
        <v>2805974.34</v>
      </c>
      <c r="N468" t="s">
        <v>39</v>
      </c>
      <c r="O468">
        <f t="shared" si="30"/>
        <v>1.05</v>
      </c>
      <c r="P468" s="1">
        <f t="shared" si="31"/>
        <v>2672356.5142857139</v>
      </c>
      <c r="Q468" s="2">
        <v>44939</v>
      </c>
      <c r="R468" s="8">
        <f t="shared" si="32"/>
        <v>61464.199828571422</v>
      </c>
    </row>
    <row r="469" spans="1:18" x14ac:dyDescent="0.3">
      <c r="A469" t="s">
        <v>1132</v>
      </c>
      <c r="B469" t="s">
        <v>44</v>
      </c>
      <c r="C469" t="s">
        <v>809</v>
      </c>
      <c r="D469" t="s">
        <v>20</v>
      </c>
      <c r="E469">
        <v>6</v>
      </c>
      <c r="F469">
        <v>8</v>
      </c>
      <c r="G469">
        <v>589.89</v>
      </c>
      <c r="H469" s="2">
        <v>44939</v>
      </c>
      <c r="I469" t="s">
        <v>39</v>
      </c>
      <c r="J469" t="s">
        <v>1133</v>
      </c>
      <c r="K469" s="12" t="str">
        <f t="shared" si="29"/>
        <v>https://www.nnip.com/en-INT/professional/funds/detail/LU0205423220</v>
      </c>
      <c r="L469" s="3">
        <v>2.3E-2</v>
      </c>
      <c r="M469" s="1">
        <v>2771191.54</v>
      </c>
      <c r="N469" t="s">
        <v>39</v>
      </c>
      <c r="O469">
        <f t="shared" si="30"/>
        <v>1.05</v>
      </c>
      <c r="P469" s="1">
        <f t="shared" si="31"/>
        <v>2639230.0380952382</v>
      </c>
      <c r="Q469" s="2">
        <v>44939</v>
      </c>
      <c r="R469" s="8">
        <f t="shared" si="32"/>
        <v>60702.290876190476</v>
      </c>
    </row>
    <row r="470" spans="1:18" x14ac:dyDescent="0.3">
      <c r="A470" t="s">
        <v>765</v>
      </c>
      <c r="B470" t="s">
        <v>258</v>
      </c>
      <c r="C470" t="s">
        <v>645</v>
      </c>
      <c r="D470" t="s">
        <v>14</v>
      </c>
      <c r="E470">
        <v>4</v>
      </c>
      <c r="F470">
        <v>6</v>
      </c>
      <c r="G470" s="1">
        <v>3325.88</v>
      </c>
      <c r="H470" s="2">
        <v>44939</v>
      </c>
      <c r="I470" t="s">
        <v>646</v>
      </c>
      <c r="J470" t="s">
        <v>168</v>
      </c>
      <c r="K470" s="12" t="str">
        <f t="shared" si="29"/>
        <v>https://www.nnip.com/en-INT/professional/funds/detail/LU2035479273</v>
      </c>
      <c r="L470" s="3">
        <v>1.2199999999999999E-2</v>
      </c>
      <c r="M470" s="1">
        <v>91355425.700000003</v>
      </c>
      <c r="N470" t="s">
        <v>646</v>
      </c>
      <c r="O470">
        <f t="shared" si="30"/>
        <v>18.54</v>
      </c>
      <c r="P470" s="1">
        <f t="shared" si="31"/>
        <v>4927477.1143473573</v>
      </c>
      <c r="Q470" s="2">
        <v>44939</v>
      </c>
      <c r="R470" s="8">
        <f t="shared" si="32"/>
        <v>60115.220795037756</v>
      </c>
    </row>
    <row r="471" spans="1:18" x14ac:dyDescent="0.3">
      <c r="A471" t="s">
        <v>1491</v>
      </c>
      <c r="B471" t="s">
        <v>111</v>
      </c>
      <c r="C471" t="s">
        <v>1223</v>
      </c>
      <c r="D471" t="s">
        <v>14</v>
      </c>
      <c r="E471">
        <v>4</v>
      </c>
      <c r="F471">
        <v>6</v>
      </c>
      <c r="G471">
        <v>247.73</v>
      </c>
      <c r="H471" s="2">
        <v>44939</v>
      </c>
      <c r="I471" t="s">
        <v>390</v>
      </c>
      <c r="J471" t="s">
        <v>118</v>
      </c>
      <c r="K471" s="12" t="str">
        <f t="shared" si="29"/>
        <v>https://www.nnip.com/en-INT/professional/funds/detail/LU1292649263</v>
      </c>
      <c r="L471" s="3">
        <v>9.5999999999999992E-3</v>
      </c>
      <c r="M471" s="1">
        <v>6180933.6100000003</v>
      </c>
      <c r="N471" t="s">
        <v>390</v>
      </c>
      <c r="O471">
        <f t="shared" si="30"/>
        <v>1</v>
      </c>
      <c r="P471" s="1">
        <f t="shared" si="31"/>
        <v>6180933.6100000003</v>
      </c>
      <c r="Q471" s="2">
        <v>44939</v>
      </c>
      <c r="R471" s="8">
        <f t="shared" si="32"/>
        <v>59336.962655999996</v>
      </c>
    </row>
    <row r="472" spans="1:18" x14ac:dyDescent="0.3">
      <c r="A472" t="s">
        <v>98</v>
      </c>
      <c r="B472" t="s">
        <v>99</v>
      </c>
      <c r="C472" t="s">
        <v>56</v>
      </c>
      <c r="D472" t="s">
        <v>20</v>
      </c>
      <c r="E472">
        <v>6</v>
      </c>
      <c r="F472">
        <v>9</v>
      </c>
      <c r="G472" s="1">
        <v>102633.35</v>
      </c>
      <c r="H472" s="2">
        <v>44939</v>
      </c>
      <c r="I472" t="s">
        <v>27</v>
      </c>
      <c r="J472" t="s">
        <v>57</v>
      </c>
      <c r="K472" s="12" t="str">
        <f t="shared" si="29"/>
        <v>https://www.nnip.com/en-INT/professional/funds/detail/LU0509951785</v>
      </c>
      <c r="L472" s="3">
        <v>2.3E-2</v>
      </c>
      <c r="M472" s="1">
        <v>1021843669.36</v>
      </c>
      <c r="N472" t="s">
        <v>27</v>
      </c>
      <c r="O472">
        <f t="shared" si="30"/>
        <v>396.79</v>
      </c>
      <c r="P472" s="1">
        <f t="shared" si="31"/>
        <v>2575275.7613851153</v>
      </c>
      <c r="Q472" s="2">
        <v>44939</v>
      </c>
      <c r="R472" s="8">
        <f t="shared" si="32"/>
        <v>59231.342511857649</v>
      </c>
    </row>
    <row r="473" spans="1:18" x14ac:dyDescent="0.3">
      <c r="A473" t="s">
        <v>553</v>
      </c>
      <c r="B473" t="s">
        <v>55</v>
      </c>
      <c r="C473" t="s">
        <v>261</v>
      </c>
      <c r="D473" t="s">
        <v>20</v>
      </c>
      <c r="F473">
        <v>9</v>
      </c>
      <c r="G473" s="1">
        <v>5062.03</v>
      </c>
      <c r="H473" s="2">
        <v>44939</v>
      </c>
      <c r="I473" t="s">
        <v>15</v>
      </c>
      <c r="J473" t="s">
        <v>554</v>
      </c>
      <c r="K473" s="12" t="str">
        <f t="shared" si="29"/>
        <v>https://www.nnip.com/en-INT/professional/funds/detail/LU1078611909</v>
      </c>
      <c r="L473" s="3">
        <v>8.3000000000000001E-3</v>
      </c>
      <c r="M473" s="1">
        <v>7124653.4800000004</v>
      </c>
      <c r="N473" t="s">
        <v>15</v>
      </c>
      <c r="O473">
        <f t="shared" si="30"/>
        <v>1</v>
      </c>
      <c r="P473" s="1">
        <f t="shared" si="31"/>
        <v>7124653.4800000004</v>
      </c>
      <c r="Q473" s="2">
        <v>44939</v>
      </c>
      <c r="R473" s="8">
        <f t="shared" si="32"/>
        <v>59134.623884000008</v>
      </c>
    </row>
    <row r="474" spans="1:18" x14ac:dyDescent="0.3">
      <c r="A474" t="s">
        <v>262</v>
      </c>
      <c r="B474" t="s">
        <v>167</v>
      </c>
      <c r="C474" t="s">
        <v>263</v>
      </c>
      <c r="D474" t="s">
        <v>154</v>
      </c>
      <c r="E474">
        <v>4</v>
      </c>
      <c r="F474">
        <v>6</v>
      </c>
      <c r="G474" s="1">
        <v>9569</v>
      </c>
      <c r="H474" s="2">
        <v>44939</v>
      </c>
      <c r="I474" t="s">
        <v>264</v>
      </c>
      <c r="J474" t="s">
        <v>127</v>
      </c>
      <c r="K474" s="12" t="str">
        <f t="shared" si="29"/>
        <v>https://www.nnip.com/en-INT/professional/funds/detail/LU2434802489</v>
      </c>
      <c r="L474" s="3">
        <v>7.3000000000000001E-3</v>
      </c>
      <c r="M474" s="1">
        <v>1145252820</v>
      </c>
      <c r="N474" t="s">
        <v>264</v>
      </c>
      <c r="O474">
        <f t="shared" si="30"/>
        <v>142.03</v>
      </c>
      <c r="P474" s="1">
        <f t="shared" si="31"/>
        <v>8063457.1569386749</v>
      </c>
      <c r="Q474" s="2">
        <v>44939</v>
      </c>
      <c r="R474" s="8">
        <f t="shared" si="32"/>
        <v>58863.23724565233</v>
      </c>
    </row>
    <row r="475" spans="1:18" x14ac:dyDescent="0.3">
      <c r="A475" t="s">
        <v>547</v>
      </c>
      <c r="B475" t="s">
        <v>47</v>
      </c>
      <c r="C475" t="s">
        <v>229</v>
      </c>
      <c r="D475" t="s">
        <v>14</v>
      </c>
      <c r="E475">
        <v>4</v>
      </c>
      <c r="F475">
        <v>8</v>
      </c>
      <c r="G475" s="1">
        <v>5078.1099999999997</v>
      </c>
      <c r="H475" s="2">
        <v>44939</v>
      </c>
      <c r="I475" t="s">
        <v>39</v>
      </c>
      <c r="J475" t="s">
        <v>548</v>
      </c>
      <c r="K475" s="12" t="str">
        <f t="shared" si="29"/>
        <v>https://www.nnip.com/en-INT/professional/funds/detail/LU2299001029</v>
      </c>
      <c r="L475" s="3">
        <v>2.7000000000000001E-3</v>
      </c>
      <c r="M475" s="1">
        <v>22830687.129999999</v>
      </c>
      <c r="N475" t="s">
        <v>39</v>
      </c>
      <c r="O475">
        <f t="shared" si="30"/>
        <v>1.05</v>
      </c>
      <c r="P475" s="1">
        <f t="shared" si="31"/>
        <v>21743511.552380949</v>
      </c>
      <c r="Q475" s="2">
        <v>44939</v>
      </c>
      <c r="R475" s="8">
        <f t="shared" si="32"/>
        <v>58707.481191428567</v>
      </c>
    </row>
    <row r="476" spans="1:18" x14ac:dyDescent="0.3">
      <c r="A476" t="s">
        <v>1705</v>
      </c>
      <c r="B476" t="s">
        <v>776</v>
      </c>
      <c r="C476" t="s">
        <v>893</v>
      </c>
      <c r="D476" t="s">
        <v>14</v>
      </c>
      <c r="E476">
        <v>3</v>
      </c>
      <c r="F476">
        <v>8</v>
      </c>
      <c r="G476">
        <v>149.38</v>
      </c>
      <c r="H476" s="2">
        <v>44939</v>
      </c>
      <c r="I476" t="s">
        <v>15</v>
      </c>
      <c r="J476" t="s">
        <v>1706</v>
      </c>
      <c r="K476" s="12" t="str">
        <f t="shared" si="29"/>
        <v>https://www.nnip.com/en-INT/professional/funds/detail/LU0546916619</v>
      </c>
      <c r="L476" s="3">
        <v>8.5000000000000006E-3</v>
      </c>
      <c r="M476" s="1">
        <v>6881685.5800000001</v>
      </c>
      <c r="N476" t="s">
        <v>15</v>
      </c>
      <c r="O476">
        <f t="shared" si="30"/>
        <v>1</v>
      </c>
      <c r="P476" s="1">
        <f t="shared" si="31"/>
        <v>6881685.5800000001</v>
      </c>
      <c r="Q476" s="2">
        <v>44939</v>
      </c>
      <c r="R476" s="8">
        <f t="shared" si="32"/>
        <v>58494.327430000005</v>
      </c>
    </row>
    <row r="477" spans="1:18" x14ac:dyDescent="0.3">
      <c r="A477" t="s">
        <v>1421</v>
      </c>
      <c r="B477" t="s">
        <v>129</v>
      </c>
      <c r="C477" t="s">
        <v>602</v>
      </c>
      <c r="D477" t="s">
        <v>20</v>
      </c>
      <c r="E477">
        <v>6</v>
      </c>
      <c r="F477">
        <v>8</v>
      </c>
      <c r="G477">
        <v>272.83999999999997</v>
      </c>
      <c r="H477" s="2">
        <v>44939</v>
      </c>
      <c r="I477" t="s">
        <v>15</v>
      </c>
      <c r="J477" t="s">
        <v>1422</v>
      </c>
      <c r="K477" s="12" t="str">
        <f t="shared" si="29"/>
        <v>https://www.nnip.com/en-INT/professional/funds/detail/LU0205351728</v>
      </c>
      <c r="L477" s="3">
        <v>1.8000000000000002E-2</v>
      </c>
      <c r="M477" s="1">
        <v>3242257.68</v>
      </c>
      <c r="N477" t="s">
        <v>15</v>
      </c>
      <c r="O477">
        <f t="shared" si="30"/>
        <v>1</v>
      </c>
      <c r="P477" s="1">
        <f t="shared" si="31"/>
        <v>3242257.68</v>
      </c>
      <c r="Q477" s="2">
        <v>44939</v>
      </c>
      <c r="R477" s="8">
        <f t="shared" si="32"/>
        <v>58360.638240000007</v>
      </c>
    </row>
    <row r="478" spans="1:18" x14ac:dyDescent="0.3">
      <c r="A478" t="s">
        <v>388</v>
      </c>
      <c r="B478" t="s">
        <v>111</v>
      </c>
      <c r="C478" t="s">
        <v>389</v>
      </c>
      <c r="D478" t="s">
        <v>14</v>
      </c>
      <c r="E478">
        <v>4</v>
      </c>
      <c r="F478">
        <v>6</v>
      </c>
      <c r="G478" s="1">
        <v>6305.68</v>
      </c>
      <c r="H478" s="2">
        <v>44939</v>
      </c>
      <c r="I478" t="s">
        <v>390</v>
      </c>
      <c r="J478" t="s">
        <v>118</v>
      </c>
      <c r="K478" s="12" t="str">
        <f t="shared" si="29"/>
        <v>https://www.nnip.com/en-INT/professional/funds/detail/LU0724001861</v>
      </c>
      <c r="L478" s="3">
        <v>1.49E-2</v>
      </c>
      <c r="M478" s="1">
        <v>3910145.8</v>
      </c>
      <c r="N478" t="s">
        <v>390</v>
      </c>
      <c r="O478">
        <f t="shared" si="30"/>
        <v>1</v>
      </c>
      <c r="P478" s="1">
        <f t="shared" si="31"/>
        <v>3910145.8</v>
      </c>
      <c r="Q478" s="2">
        <v>44939</v>
      </c>
      <c r="R478" s="8">
        <f t="shared" si="32"/>
        <v>58261.172419999995</v>
      </c>
    </row>
    <row r="479" spans="1:18" x14ac:dyDescent="0.3">
      <c r="A479" t="s">
        <v>1091</v>
      </c>
      <c r="B479" t="s">
        <v>108</v>
      </c>
      <c r="C479" t="s">
        <v>902</v>
      </c>
      <c r="D479" t="s">
        <v>20</v>
      </c>
      <c r="E479">
        <v>6</v>
      </c>
      <c r="F479">
        <v>8</v>
      </c>
      <c r="G479">
        <v>707.07</v>
      </c>
      <c r="H479" s="2">
        <v>44939</v>
      </c>
      <c r="I479" t="s">
        <v>15</v>
      </c>
      <c r="J479" t="s">
        <v>455</v>
      </c>
      <c r="K479" s="12" t="str">
        <f t="shared" si="29"/>
        <v>https://www.nnip.com/en-INT/professional/funds/detail/LU0953790879</v>
      </c>
      <c r="L479" s="3">
        <v>4.5000000000000005E-3</v>
      </c>
      <c r="M479" s="1">
        <v>12814412.59</v>
      </c>
      <c r="N479" t="s">
        <v>15</v>
      </c>
      <c r="O479">
        <f t="shared" si="30"/>
        <v>1</v>
      </c>
      <c r="P479" s="1">
        <f t="shared" si="31"/>
        <v>12814412.59</v>
      </c>
      <c r="Q479" s="2">
        <v>44939</v>
      </c>
      <c r="R479" s="8">
        <f t="shared" si="32"/>
        <v>57664.856655000003</v>
      </c>
    </row>
    <row r="480" spans="1:18" x14ac:dyDescent="0.3">
      <c r="A480" t="s">
        <v>766</v>
      </c>
      <c r="B480" t="s">
        <v>767</v>
      </c>
      <c r="C480" t="s">
        <v>226</v>
      </c>
      <c r="D480" t="s">
        <v>20</v>
      </c>
      <c r="E480">
        <v>6</v>
      </c>
      <c r="F480">
        <v>8</v>
      </c>
      <c r="G480" s="1">
        <v>3301.54</v>
      </c>
      <c r="H480" s="2">
        <v>44939</v>
      </c>
      <c r="I480" t="s">
        <v>39</v>
      </c>
      <c r="J480" t="s">
        <v>768</v>
      </c>
      <c r="K480" s="12" t="str">
        <f t="shared" si="29"/>
        <v>https://www.nnip.com/en-INT/professional/funds/detail/LU0119198710</v>
      </c>
      <c r="L480" s="3">
        <v>1.8000000000000002E-2</v>
      </c>
      <c r="M480" s="1">
        <v>3341133.76</v>
      </c>
      <c r="N480" t="s">
        <v>39</v>
      </c>
      <c r="O480">
        <f t="shared" si="30"/>
        <v>1.05</v>
      </c>
      <c r="P480" s="1">
        <f t="shared" si="31"/>
        <v>3182032.1523809521</v>
      </c>
      <c r="Q480" s="2">
        <v>44939</v>
      </c>
      <c r="R480" s="8">
        <f t="shared" si="32"/>
        <v>57276.578742857142</v>
      </c>
    </row>
    <row r="481" spans="1:18" x14ac:dyDescent="0.3">
      <c r="A481" t="s">
        <v>54</v>
      </c>
      <c r="B481" t="s">
        <v>55</v>
      </c>
      <c r="C481" t="s">
        <v>56</v>
      </c>
      <c r="D481" t="s">
        <v>20</v>
      </c>
      <c r="E481">
        <v>6</v>
      </c>
      <c r="F481">
        <v>9</v>
      </c>
      <c r="G481" s="1">
        <v>228781.82</v>
      </c>
      <c r="H481" s="2">
        <v>44939</v>
      </c>
      <c r="I481" t="s">
        <v>27</v>
      </c>
      <c r="J481" t="s">
        <v>57</v>
      </c>
      <c r="K481" s="12" t="str">
        <f t="shared" si="29"/>
        <v>https://www.nnip.com/en-INT/professional/funds/detail/LU0509951199</v>
      </c>
      <c r="L481" s="3">
        <v>2.3E-2</v>
      </c>
      <c r="M481" s="1">
        <v>967904723.24000001</v>
      </c>
      <c r="N481" t="s">
        <v>27</v>
      </c>
      <c r="O481">
        <f t="shared" si="30"/>
        <v>396.79</v>
      </c>
      <c r="P481" s="1">
        <f t="shared" si="31"/>
        <v>2439337.4914690391</v>
      </c>
      <c r="Q481" s="2">
        <v>44939</v>
      </c>
      <c r="R481" s="8">
        <f t="shared" si="32"/>
        <v>56104.762303787902</v>
      </c>
    </row>
    <row r="482" spans="1:18" x14ac:dyDescent="0.3">
      <c r="A482" t="s">
        <v>285</v>
      </c>
      <c r="B482" t="s">
        <v>172</v>
      </c>
      <c r="C482" t="s">
        <v>263</v>
      </c>
      <c r="D482" t="s">
        <v>32</v>
      </c>
      <c r="E482">
        <v>4</v>
      </c>
      <c r="F482">
        <v>8</v>
      </c>
      <c r="G482" s="1">
        <v>8541</v>
      </c>
      <c r="H482" s="2">
        <v>44939</v>
      </c>
      <c r="I482" t="s">
        <v>264</v>
      </c>
      <c r="J482" t="s">
        <v>80</v>
      </c>
      <c r="K482" s="12" t="str">
        <f t="shared" si="29"/>
        <v>https://www.nnip.com/en-INT/professional/funds/detail/LU1852570701</v>
      </c>
      <c r="L482" s="3">
        <v>8.0000000000000002E-3</v>
      </c>
      <c r="M482" s="1">
        <v>975898548</v>
      </c>
      <c r="N482" t="s">
        <v>264</v>
      </c>
      <c r="O482">
        <f t="shared" si="30"/>
        <v>142.03</v>
      </c>
      <c r="P482" s="1">
        <f t="shared" si="31"/>
        <v>6871073.3507005563</v>
      </c>
      <c r="Q482" s="2">
        <v>44939</v>
      </c>
      <c r="R482" s="8">
        <f t="shared" si="32"/>
        <v>54968.586805604449</v>
      </c>
    </row>
    <row r="483" spans="1:18" x14ac:dyDescent="0.3">
      <c r="A483" t="s">
        <v>601</v>
      </c>
      <c r="B483" t="s">
        <v>232</v>
      </c>
      <c r="C483" t="s">
        <v>602</v>
      </c>
      <c r="D483" t="s">
        <v>20</v>
      </c>
      <c r="E483">
        <v>6</v>
      </c>
      <c r="F483">
        <v>9</v>
      </c>
      <c r="G483" s="1">
        <v>4868.9399999999996</v>
      </c>
      <c r="H483" s="2">
        <v>44939</v>
      </c>
      <c r="I483" t="s">
        <v>15</v>
      </c>
      <c r="J483" t="s">
        <v>603</v>
      </c>
      <c r="K483" s="12" t="str">
        <f t="shared" si="29"/>
        <v>https://www.nnip.com/en-INT/professional/funds/detail/LU0119215076</v>
      </c>
      <c r="L483" s="3">
        <v>1.8000000000000002E-2</v>
      </c>
      <c r="M483" s="1">
        <v>3046729.75</v>
      </c>
      <c r="N483" t="s">
        <v>15</v>
      </c>
      <c r="O483">
        <f t="shared" si="30"/>
        <v>1</v>
      </c>
      <c r="P483" s="1">
        <f t="shared" si="31"/>
        <v>3046729.75</v>
      </c>
      <c r="Q483" s="2">
        <v>44939</v>
      </c>
      <c r="R483" s="8">
        <f t="shared" si="32"/>
        <v>54841.135500000004</v>
      </c>
    </row>
    <row r="484" spans="1:18" x14ac:dyDescent="0.3">
      <c r="A484" t="s">
        <v>885</v>
      </c>
      <c r="B484" t="s">
        <v>290</v>
      </c>
      <c r="C484" t="s">
        <v>706</v>
      </c>
      <c r="D484" t="s">
        <v>14</v>
      </c>
      <c r="E484">
        <v>4</v>
      </c>
      <c r="F484">
        <v>8</v>
      </c>
      <c r="G484" s="1">
        <v>1723.69</v>
      </c>
      <c r="H484" s="2">
        <v>44939</v>
      </c>
      <c r="I484" t="s">
        <v>646</v>
      </c>
      <c r="J484" t="s">
        <v>857</v>
      </c>
      <c r="K484" s="12" t="str">
        <f t="shared" si="29"/>
        <v>https://www.nnip.com/en-INT/professional/funds/detail/LU1160597461</v>
      </c>
      <c r="L484" s="3">
        <v>2.8199999999999999E-2</v>
      </c>
      <c r="M484" s="1">
        <v>35955136.219999999</v>
      </c>
      <c r="N484" t="s">
        <v>646</v>
      </c>
      <c r="O484">
        <f t="shared" si="30"/>
        <v>18.54</v>
      </c>
      <c r="P484" s="1">
        <f t="shared" si="31"/>
        <v>1939327.7357065803</v>
      </c>
      <c r="Q484" s="2">
        <v>44939</v>
      </c>
      <c r="R484" s="8">
        <f t="shared" si="32"/>
        <v>54689.042146925567</v>
      </c>
    </row>
    <row r="485" spans="1:18" x14ac:dyDescent="0.3">
      <c r="A485" t="s">
        <v>563</v>
      </c>
      <c r="B485" t="s">
        <v>564</v>
      </c>
      <c r="C485" t="s">
        <v>565</v>
      </c>
      <c r="D485" t="s">
        <v>14</v>
      </c>
      <c r="F485">
        <v>6</v>
      </c>
      <c r="G485" s="1">
        <v>5008.7700000000004</v>
      </c>
      <c r="H485" s="2">
        <v>44925</v>
      </c>
      <c r="I485" t="s">
        <v>15</v>
      </c>
      <c r="J485" t="s">
        <v>566</v>
      </c>
      <c r="K485" s="12" t="str">
        <f t="shared" si="29"/>
        <v>https://www.nnip.com/en-INT/professional/funds/detail/LU2267893324</v>
      </c>
      <c r="L485" s="3">
        <v>2.2000000000000001E-3</v>
      </c>
      <c r="M485" s="1">
        <v>24614564.789999999</v>
      </c>
      <c r="N485" t="s">
        <v>15</v>
      </c>
      <c r="O485">
        <f t="shared" si="30"/>
        <v>1</v>
      </c>
      <c r="P485" s="1">
        <f t="shared" si="31"/>
        <v>24614564.789999999</v>
      </c>
      <c r="Q485" s="2">
        <v>44925</v>
      </c>
      <c r="R485" s="8">
        <f t="shared" si="32"/>
        <v>54152.042538000002</v>
      </c>
    </row>
    <row r="486" spans="1:18" x14ac:dyDescent="0.3">
      <c r="A486" t="s">
        <v>1150</v>
      </c>
      <c r="B486" t="s">
        <v>108</v>
      </c>
      <c r="C486" t="s">
        <v>714</v>
      </c>
      <c r="D486" t="s">
        <v>20</v>
      </c>
      <c r="E486">
        <v>6</v>
      </c>
      <c r="F486">
        <v>8</v>
      </c>
      <c r="G486">
        <v>535.65</v>
      </c>
      <c r="H486" s="2">
        <v>44939</v>
      </c>
      <c r="I486" t="s">
        <v>15</v>
      </c>
      <c r="J486" t="s">
        <v>1151</v>
      </c>
      <c r="K486" s="12" t="str">
        <f t="shared" si="29"/>
        <v>https://www.nnip.com/en-INT/professional/funds/detail/LU0429746927</v>
      </c>
      <c r="L486" s="3">
        <v>2.3199999999999998E-2</v>
      </c>
      <c r="M486" s="1">
        <v>2303253.35</v>
      </c>
      <c r="N486" t="s">
        <v>15</v>
      </c>
      <c r="O486">
        <f t="shared" si="30"/>
        <v>1</v>
      </c>
      <c r="P486" s="1">
        <f t="shared" si="31"/>
        <v>2303253.35</v>
      </c>
      <c r="Q486" s="2">
        <v>44939</v>
      </c>
      <c r="R486" s="8">
        <f t="shared" si="32"/>
        <v>53435.477719999995</v>
      </c>
    </row>
    <row r="487" spans="1:18" x14ac:dyDescent="0.3">
      <c r="A487" t="s">
        <v>1681</v>
      </c>
      <c r="B487" t="s">
        <v>30</v>
      </c>
      <c r="C487" t="s">
        <v>1306</v>
      </c>
      <c r="D487" t="s">
        <v>32</v>
      </c>
      <c r="E487">
        <v>4</v>
      </c>
      <c r="F487">
        <v>8</v>
      </c>
      <c r="G487">
        <v>165.79</v>
      </c>
      <c r="H487" s="2">
        <v>44939</v>
      </c>
      <c r="I487" t="s">
        <v>1307</v>
      </c>
      <c r="J487" t="s">
        <v>1682</v>
      </c>
      <c r="K487" s="12" t="str">
        <f t="shared" si="29"/>
        <v>https://www.nnip.com/en-INT/professional/funds/detail/LU1203774184</v>
      </c>
      <c r="L487" s="3">
        <v>1.78E-2</v>
      </c>
      <c r="M487" s="1">
        <v>4652251.29</v>
      </c>
      <c r="N487" t="s">
        <v>1307</v>
      </c>
      <c r="O487">
        <f t="shared" si="30"/>
        <v>1.55</v>
      </c>
      <c r="P487" s="1">
        <f t="shared" si="31"/>
        <v>3001452.4451612905</v>
      </c>
      <c r="Q487" s="2">
        <v>44939</v>
      </c>
      <c r="R487" s="8">
        <f t="shared" si="32"/>
        <v>53425.853523870966</v>
      </c>
    </row>
    <row r="488" spans="1:18" x14ac:dyDescent="0.3">
      <c r="A488" t="s">
        <v>1220</v>
      </c>
      <c r="B488" t="s">
        <v>42</v>
      </c>
      <c r="C488" t="s">
        <v>893</v>
      </c>
      <c r="D488" t="s">
        <v>14</v>
      </c>
      <c r="E488">
        <v>4</v>
      </c>
      <c r="F488">
        <v>8</v>
      </c>
      <c r="G488">
        <v>412.83</v>
      </c>
      <c r="H488" s="2">
        <v>44939</v>
      </c>
      <c r="I488" t="s">
        <v>15</v>
      </c>
      <c r="J488" t="s">
        <v>1221</v>
      </c>
      <c r="K488" s="12" t="str">
        <f t="shared" si="29"/>
        <v>https://www.nnip.com/en-INT/professional/funds/detail/LU0529381476</v>
      </c>
      <c r="L488" s="3">
        <v>1.3000000000000001E-2</v>
      </c>
      <c r="M488" s="1">
        <v>4100040.61</v>
      </c>
      <c r="N488" t="s">
        <v>15</v>
      </c>
      <c r="O488">
        <f t="shared" si="30"/>
        <v>1</v>
      </c>
      <c r="P488" s="1">
        <f t="shared" si="31"/>
        <v>4100040.61</v>
      </c>
      <c r="Q488" s="2">
        <v>44939</v>
      </c>
      <c r="R488" s="8">
        <f t="shared" si="32"/>
        <v>53300.527930000004</v>
      </c>
    </row>
    <row r="489" spans="1:18" x14ac:dyDescent="0.3">
      <c r="A489" t="s">
        <v>116</v>
      </c>
      <c r="B489" t="s">
        <v>111</v>
      </c>
      <c r="C489" t="s">
        <v>117</v>
      </c>
      <c r="D489" t="s">
        <v>14</v>
      </c>
      <c r="E489">
        <v>4</v>
      </c>
      <c r="F489">
        <v>6</v>
      </c>
      <c r="G489" s="1">
        <v>72240.67</v>
      </c>
      <c r="H489" s="2">
        <v>44939</v>
      </c>
      <c r="I489" t="s">
        <v>15</v>
      </c>
      <c r="J489" t="s">
        <v>118</v>
      </c>
      <c r="K489" s="12" t="str">
        <f t="shared" si="29"/>
        <v>https://www.nnip.com/en-INT/professional/funds/detail/LU0228524186</v>
      </c>
      <c r="L489" s="3">
        <v>9.3999999999999986E-3</v>
      </c>
      <c r="M489" s="1">
        <v>5634122.3300000001</v>
      </c>
      <c r="N489" t="s">
        <v>15</v>
      </c>
      <c r="O489">
        <f t="shared" si="30"/>
        <v>1</v>
      </c>
      <c r="P489" s="1">
        <f t="shared" si="31"/>
        <v>5634122.3300000001</v>
      </c>
      <c r="Q489" s="2">
        <v>44939</v>
      </c>
      <c r="R489" s="8">
        <f t="shared" si="32"/>
        <v>52960.749901999996</v>
      </c>
    </row>
    <row r="490" spans="1:18" x14ac:dyDescent="0.3">
      <c r="A490" t="s">
        <v>181</v>
      </c>
      <c r="B490" t="s">
        <v>182</v>
      </c>
      <c r="C490" t="s">
        <v>115</v>
      </c>
      <c r="D490" t="s">
        <v>20</v>
      </c>
      <c r="E490">
        <v>5</v>
      </c>
      <c r="F490">
        <v>8</v>
      </c>
      <c r="G490" s="1">
        <v>20134.86</v>
      </c>
      <c r="H490" s="2">
        <v>44939</v>
      </c>
      <c r="I490" t="s">
        <v>15</v>
      </c>
      <c r="J490" t="s">
        <v>183</v>
      </c>
      <c r="K490" s="12" t="str">
        <f t="shared" si="29"/>
        <v>https://www.nnip.com/en-INT/professional/funds/detail/LU0555017184</v>
      </c>
      <c r="L490" s="3">
        <v>8.1000000000000013E-3</v>
      </c>
      <c r="M490" s="1">
        <v>6507184.8099999996</v>
      </c>
      <c r="N490" t="s">
        <v>15</v>
      </c>
      <c r="O490">
        <f t="shared" si="30"/>
        <v>1</v>
      </c>
      <c r="P490" s="1">
        <f t="shared" si="31"/>
        <v>6507184.8099999996</v>
      </c>
      <c r="Q490" s="2">
        <v>44939</v>
      </c>
      <c r="R490" s="8">
        <f t="shared" si="32"/>
        <v>52708.196961000009</v>
      </c>
    </row>
    <row r="491" spans="1:18" x14ac:dyDescent="0.3">
      <c r="A491" t="s">
        <v>639</v>
      </c>
      <c r="B491" t="s">
        <v>42</v>
      </c>
      <c r="C491" t="s">
        <v>640</v>
      </c>
      <c r="D491" t="s">
        <v>14</v>
      </c>
      <c r="E491">
        <v>4</v>
      </c>
      <c r="F491">
        <v>8</v>
      </c>
      <c r="G491" s="1">
        <v>4650.3900000000003</v>
      </c>
      <c r="H491" s="2">
        <v>44939</v>
      </c>
      <c r="I491" t="s">
        <v>15</v>
      </c>
      <c r="J491" t="s">
        <v>641</v>
      </c>
      <c r="K491" s="12" t="str">
        <f t="shared" si="29"/>
        <v>https://www.nnip.com/en-INT/professional/funds/detail/LU0737031400</v>
      </c>
      <c r="L491" s="3">
        <v>9.0000000000000011E-3</v>
      </c>
      <c r="M491" s="1">
        <v>5829984.2599999998</v>
      </c>
      <c r="N491" t="s">
        <v>15</v>
      </c>
      <c r="O491">
        <f t="shared" si="30"/>
        <v>1</v>
      </c>
      <c r="P491" s="1">
        <f t="shared" si="31"/>
        <v>5829984.2599999998</v>
      </c>
      <c r="Q491" s="2">
        <v>44939</v>
      </c>
      <c r="R491" s="8">
        <f t="shared" si="32"/>
        <v>52469.858340000006</v>
      </c>
    </row>
    <row r="492" spans="1:18" x14ac:dyDescent="0.3">
      <c r="A492" t="s">
        <v>780</v>
      </c>
      <c r="B492" t="s">
        <v>258</v>
      </c>
      <c r="C492" t="s">
        <v>752</v>
      </c>
      <c r="D492" t="s">
        <v>14</v>
      </c>
      <c r="E492">
        <v>4</v>
      </c>
      <c r="F492">
        <v>6</v>
      </c>
      <c r="G492" s="1">
        <v>3098.57</v>
      </c>
      <c r="H492" s="2">
        <v>44939</v>
      </c>
      <c r="I492" t="s">
        <v>39</v>
      </c>
      <c r="J492" t="s">
        <v>781</v>
      </c>
      <c r="K492" s="12" t="str">
        <f t="shared" si="29"/>
        <v>https://www.nnip.com/en-INT/professional/funds/detail/LU1703073566</v>
      </c>
      <c r="L492" s="3">
        <v>5.6000000000000008E-3</v>
      </c>
      <c r="M492" s="1">
        <v>9809479.0099999998</v>
      </c>
      <c r="N492" t="s">
        <v>39</v>
      </c>
      <c r="O492">
        <f t="shared" si="30"/>
        <v>1.05</v>
      </c>
      <c r="P492" s="1">
        <f t="shared" si="31"/>
        <v>9342360.9619047605</v>
      </c>
      <c r="Q492" s="2">
        <v>44939</v>
      </c>
      <c r="R492" s="8">
        <f t="shared" si="32"/>
        <v>52317.221386666664</v>
      </c>
    </row>
    <row r="493" spans="1:18" x14ac:dyDescent="0.3">
      <c r="A493" t="s">
        <v>165</v>
      </c>
      <c r="B493" t="s">
        <v>111</v>
      </c>
      <c r="C493" t="s">
        <v>101</v>
      </c>
      <c r="D493" t="s">
        <v>14</v>
      </c>
      <c r="E493">
        <v>4</v>
      </c>
      <c r="F493">
        <v>6</v>
      </c>
      <c r="G493" s="1">
        <v>25791.08</v>
      </c>
      <c r="H493" s="2">
        <v>44939</v>
      </c>
      <c r="I493" t="s">
        <v>102</v>
      </c>
      <c r="J493" t="s">
        <v>113</v>
      </c>
      <c r="K493" s="12" t="str">
        <f t="shared" si="29"/>
        <v>https://www.nnip.com/en-INT/professional/funds/detail/LU1011254163</v>
      </c>
      <c r="L493" s="3">
        <v>9.300000000000001E-3</v>
      </c>
      <c r="M493" s="1">
        <v>26228185.039999999</v>
      </c>
      <c r="N493" t="s">
        <v>102</v>
      </c>
      <c r="O493">
        <f t="shared" si="30"/>
        <v>4.6900000000000004</v>
      </c>
      <c r="P493" s="1">
        <f t="shared" si="31"/>
        <v>5592363.5479744133</v>
      </c>
      <c r="Q493" s="2">
        <v>44939</v>
      </c>
      <c r="R493" s="8">
        <f t="shared" si="32"/>
        <v>52008.980996162049</v>
      </c>
    </row>
    <row r="494" spans="1:18" x14ac:dyDescent="0.3">
      <c r="A494" t="s">
        <v>1138</v>
      </c>
      <c r="B494" t="s">
        <v>53</v>
      </c>
      <c r="C494" t="s">
        <v>1139</v>
      </c>
      <c r="D494" t="s">
        <v>20</v>
      </c>
      <c r="E494">
        <v>6</v>
      </c>
      <c r="F494">
        <v>9</v>
      </c>
      <c r="G494">
        <v>566.76</v>
      </c>
      <c r="H494" s="2">
        <v>44939</v>
      </c>
      <c r="I494" t="s">
        <v>15</v>
      </c>
      <c r="J494" t="s">
        <v>455</v>
      </c>
      <c r="K494" s="12" t="str">
        <f t="shared" si="29"/>
        <v>https://www.nnip.com/en-INT/professional/funds/detail/LU1687287786</v>
      </c>
      <c r="L494" s="3">
        <v>1.3899999999999999E-2</v>
      </c>
      <c r="M494" s="1">
        <v>3740559.08</v>
      </c>
      <c r="N494" t="s">
        <v>15</v>
      </c>
      <c r="O494">
        <f t="shared" si="30"/>
        <v>1</v>
      </c>
      <c r="P494" s="1">
        <f t="shared" si="31"/>
        <v>3740559.08</v>
      </c>
      <c r="Q494" s="2">
        <v>44939</v>
      </c>
      <c r="R494" s="8">
        <f t="shared" si="32"/>
        <v>51993.771212</v>
      </c>
    </row>
    <row r="495" spans="1:18" x14ac:dyDescent="0.3">
      <c r="A495" t="s">
        <v>273</v>
      </c>
      <c r="B495" t="s">
        <v>30</v>
      </c>
      <c r="C495" t="s">
        <v>263</v>
      </c>
      <c r="D495" t="s">
        <v>32</v>
      </c>
      <c r="E495">
        <v>4</v>
      </c>
      <c r="F495">
        <v>8</v>
      </c>
      <c r="G495" s="1">
        <v>9198</v>
      </c>
      <c r="H495" s="2">
        <v>44939</v>
      </c>
      <c r="I495" t="s">
        <v>264</v>
      </c>
      <c r="J495" t="s">
        <v>168</v>
      </c>
      <c r="K495" s="12" t="str">
        <f t="shared" si="29"/>
        <v>https://www.nnip.com/en-INT/professional/funds/detail/LU1350419989</v>
      </c>
      <c r="L495" s="3">
        <v>6.8999999999999999E-3</v>
      </c>
      <c r="M495" s="1">
        <v>1063886218</v>
      </c>
      <c r="N495" t="s">
        <v>264</v>
      </c>
      <c r="O495">
        <f t="shared" si="30"/>
        <v>142.03</v>
      </c>
      <c r="P495" s="1">
        <f t="shared" si="31"/>
        <v>7490573.9491656693</v>
      </c>
      <c r="Q495" s="2">
        <v>44939</v>
      </c>
      <c r="R495" s="8">
        <f t="shared" si="32"/>
        <v>51684.960249243115</v>
      </c>
    </row>
    <row r="496" spans="1:18" x14ac:dyDescent="0.3">
      <c r="A496" t="s">
        <v>448</v>
      </c>
      <c r="B496" t="s">
        <v>449</v>
      </c>
      <c r="C496" t="s">
        <v>374</v>
      </c>
      <c r="D496" t="s">
        <v>14</v>
      </c>
      <c r="E496">
        <v>4</v>
      </c>
      <c r="F496">
        <v>8</v>
      </c>
      <c r="G496" s="1">
        <v>5650.55</v>
      </c>
      <c r="H496" s="2">
        <v>44939</v>
      </c>
      <c r="I496" t="s">
        <v>39</v>
      </c>
      <c r="J496" t="s">
        <v>450</v>
      </c>
      <c r="K496" s="12" t="str">
        <f t="shared" si="29"/>
        <v>https://www.nnip.com/en-INT/professional/funds/detail/LU1807390924</v>
      </c>
      <c r="L496" s="3">
        <v>1.6000000000000001E-3</v>
      </c>
      <c r="M496" s="1">
        <v>33320190.420000002</v>
      </c>
      <c r="N496" t="s">
        <v>39</v>
      </c>
      <c r="O496">
        <f t="shared" si="30"/>
        <v>1.05</v>
      </c>
      <c r="P496" s="1">
        <f t="shared" si="31"/>
        <v>31733514.685714286</v>
      </c>
      <c r="Q496" s="2">
        <v>44939</v>
      </c>
      <c r="R496" s="8">
        <f t="shared" si="32"/>
        <v>50773.623497142857</v>
      </c>
    </row>
    <row r="497" spans="1:18" x14ac:dyDescent="0.3">
      <c r="A497" t="s">
        <v>642</v>
      </c>
      <c r="B497" t="s">
        <v>251</v>
      </c>
      <c r="C497" t="s">
        <v>115</v>
      </c>
      <c r="D497" t="s">
        <v>32</v>
      </c>
      <c r="E497">
        <v>4</v>
      </c>
      <c r="F497">
        <v>8</v>
      </c>
      <c r="G497" s="1">
        <v>4647.3100000000004</v>
      </c>
      <c r="H497" s="2">
        <v>44939</v>
      </c>
      <c r="I497" t="s">
        <v>15</v>
      </c>
      <c r="J497" t="s">
        <v>643</v>
      </c>
      <c r="K497" s="12" t="str">
        <f t="shared" si="29"/>
        <v>https://www.nnip.com/en-INT/professional/funds/detail/LU2172850971</v>
      </c>
      <c r="L497" s="3">
        <v>8.1000000000000013E-3</v>
      </c>
      <c r="M497" s="1">
        <v>6266187.1900000004</v>
      </c>
      <c r="N497" t="s">
        <v>15</v>
      </c>
      <c r="O497">
        <f t="shared" si="30"/>
        <v>1</v>
      </c>
      <c r="P497" s="1">
        <f t="shared" si="31"/>
        <v>6266187.1900000004</v>
      </c>
      <c r="Q497" s="2">
        <v>44939</v>
      </c>
      <c r="R497" s="8">
        <f t="shared" si="32"/>
        <v>50756.11623900001</v>
      </c>
    </row>
    <row r="498" spans="1:18" x14ac:dyDescent="0.3">
      <c r="A498" t="s">
        <v>1193</v>
      </c>
      <c r="B498" t="s">
        <v>270</v>
      </c>
      <c r="C498" t="s">
        <v>978</v>
      </c>
      <c r="D498" t="s">
        <v>20</v>
      </c>
      <c r="E498">
        <v>6</v>
      </c>
      <c r="F498">
        <v>8</v>
      </c>
      <c r="G498">
        <v>455.73</v>
      </c>
      <c r="H498" s="2">
        <v>44939</v>
      </c>
      <c r="I498" t="s">
        <v>39</v>
      </c>
      <c r="J498" t="s">
        <v>1194</v>
      </c>
      <c r="K498" s="12" t="str">
        <f t="shared" si="29"/>
        <v>https://www.nnip.com/en-INT/professional/funds/detail/LU1001145348</v>
      </c>
      <c r="L498" s="3">
        <v>1.8200000000000001E-2</v>
      </c>
      <c r="M498" s="1">
        <v>2908444.56</v>
      </c>
      <c r="N498" t="s">
        <v>39</v>
      </c>
      <c r="O498">
        <f t="shared" si="30"/>
        <v>1.05</v>
      </c>
      <c r="P498" s="1">
        <f t="shared" si="31"/>
        <v>2769947.1999999997</v>
      </c>
      <c r="Q498" s="2">
        <v>44939</v>
      </c>
      <c r="R498" s="8">
        <f t="shared" si="32"/>
        <v>50413.039039999996</v>
      </c>
    </row>
    <row r="499" spans="1:18" x14ac:dyDescent="0.3">
      <c r="A499" t="s">
        <v>177</v>
      </c>
      <c r="B499" t="s">
        <v>178</v>
      </c>
      <c r="C499" t="s">
        <v>163</v>
      </c>
      <c r="D499" t="s">
        <v>20</v>
      </c>
      <c r="E499">
        <v>6</v>
      </c>
      <c r="F499">
        <v>8</v>
      </c>
      <c r="G499" s="1">
        <v>22311.42</v>
      </c>
      <c r="H499" s="2">
        <v>44939</v>
      </c>
      <c r="I499" t="s">
        <v>50</v>
      </c>
      <c r="J499" t="s">
        <v>164</v>
      </c>
      <c r="K499" s="12" t="str">
        <f t="shared" si="29"/>
        <v>https://www.nnip.com/en-INT/professional/funds/detail/LU0295013196</v>
      </c>
      <c r="L499" s="3">
        <v>2.12E-2</v>
      </c>
      <c r="M499" s="1">
        <v>58462264.520000003</v>
      </c>
      <c r="N499" t="s">
        <v>50</v>
      </c>
      <c r="O499">
        <f t="shared" si="30"/>
        <v>24.74</v>
      </c>
      <c r="P499" s="1">
        <f t="shared" si="31"/>
        <v>2363066.4721099436</v>
      </c>
      <c r="Q499" s="2">
        <v>44939</v>
      </c>
      <c r="R499" s="8">
        <f t="shared" si="32"/>
        <v>50097.009208730808</v>
      </c>
    </row>
    <row r="500" spans="1:18" x14ac:dyDescent="0.3">
      <c r="A500" t="s">
        <v>1513</v>
      </c>
      <c r="B500" t="s">
        <v>365</v>
      </c>
      <c r="C500" t="s">
        <v>714</v>
      </c>
      <c r="D500" t="s">
        <v>14</v>
      </c>
      <c r="E500">
        <v>5</v>
      </c>
      <c r="F500">
        <v>8</v>
      </c>
      <c r="G500">
        <v>238.02</v>
      </c>
      <c r="H500" s="2">
        <v>44939</v>
      </c>
      <c r="I500" t="s">
        <v>15</v>
      </c>
      <c r="J500" t="s">
        <v>1514</v>
      </c>
      <c r="K500" s="12" t="str">
        <f t="shared" si="29"/>
        <v>https://www.nnip.com/en-INT/professional/funds/detail/LU1061675168</v>
      </c>
      <c r="L500" s="3">
        <v>1.8200000000000001E-2</v>
      </c>
      <c r="M500" s="1">
        <v>2746581.93</v>
      </c>
      <c r="N500" t="s">
        <v>15</v>
      </c>
      <c r="O500">
        <f t="shared" si="30"/>
        <v>1</v>
      </c>
      <c r="P500" s="1">
        <f t="shared" si="31"/>
        <v>2746581.93</v>
      </c>
      <c r="Q500" s="2">
        <v>44939</v>
      </c>
      <c r="R500" s="8">
        <f t="shared" si="32"/>
        <v>49987.791126000004</v>
      </c>
    </row>
    <row r="501" spans="1:18" x14ac:dyDescent="0.3">
      <c r="A501" t="s">
        <v>655</v>
      </c>
      <c r="B501" t="s">
        <v>97</v>
      </c>
      <c r="C501" t="s">
        <v>656</v>
      </c>
      <c r="D501" t="s">
        <v>14</v>
      </c>
      <c r="E501">
        <v>4</v>
      </c>
      <c r="F501">
        <v>8</v>
      </c>
      <c r="G501" s="1">
        <v>4541.47</v>
      </c>
      <c r="H501" s="2">
        <v>44939</v>
      </c>
      <c r="I501" t="s">
        <v>15</v>
      </c>
      <c r="J501" t="s">
        <v>268</v>
      </c>
      <c r="K501" s="12" t="str">
        <f t="shared" si="29"/>
        <v>https://www.nnip.com/en-INT/professional/funds/detail/LU0800560368</v>
      </c>
      <c r="L501" s="3">
        <v>9.300000000000001E-3</v>
      </c>
      <c r="M501" s="1">
        <v>5370418.46</v>
      </c>
      <c r="N501" t="s">
        <v>15</v>
      </c>
      <c r="O501">
        <f t="shared" si="30"/>
        <v>1</v>
      </c>
      <c r="P501" s="1">
        <f t="shared" si="31"/>
        <v>5370418.46</v>
      </c>
      <c r="Q501" s="2">
        <v>44939</v>
      </c>
      <c r="R501" s="8">
        <f t="shared" si="32"/>
        <v>49944.891678000007</v>
      </c>
    </row>
    <row r="502" spans="1:18" x14ac:dyDescent="0.3">
      <c r="A502" t="s">
        <v>494</v>
      </c>
      <c r="B502" t="s">
        <v>488</v>
      </c>
      <c r="C502" t="s">
        <v>19</v>
      </c>
      <c r="D502" t="s">
        <v>14</v>
      </c>
      <c r="E502">
        <v>2</v>
      </c>
      <c r="F502">
        <v>8</v>
      </c>
      <c r="G502" s="1">
        <v>5377.49</v>
      </c>
      <c r="H502" s="2">
        <v>44939</v>
      </c>
      <c r="I502" t="s">
        <v>15</v>
      </c>
      <c r="J502" t="s">
        <v>40</v>
      </c>
      <c r="K502" s="12" t="str">
        <f t="shared" si="29"/>
        <v>https://www.nnip.com/en-INT/professional/funds/detail/LU1900228898</v>
      </c>
      <c r="L502" s="3">
        <v>5.9999999999999995E-4</v>
      </c>
      <c r="M502" s="1">
        <v>82920641.060000002</v>
      </c>
      <c r="N502" t="s">
        <v>15</v>
      </c>
      <c r="O502">
        <f t="shared" si="30"/>
        <v>1</v>
      </c>
      <c r="P502" s="1">
        <f t="shared" si="31"/>
        <v>82920641.060000002</v>
      </c>
      <c r="Q502" s="2">
        <v>44939</v>
      </c>
      <c r="R502" s="8">
        <f t="shared" si="32"/>
        <v>49752.384635999995</v>
      </c>
    </row>
    <row r="503" spans="1:18" x14ac:dyDescent="0.3">
      <c r="A503" t="s">
        <v>1746</v>
      </c>
      <c r="B503" t="s">
        <v>64</v>
      </c>
      <c r="C503" t="s">
        <v>602</v>
      </c>
      <c r="D503" t="s">
        <v>20</v>
      </c>
      <c r="E503">
        <v>6</v>
      </c>
      <c r="F503">
        <v>8</v>
      </c>
      <c r="G503">
        <v>120.12</v>
      </c>
      <c r="H503" s="2">
        <v>44939</v>
      </c>
      <c r="I503" t="s">
        <v>15</v>
      </c>
      <c r="J503" t="s">
        <v>1747</v>
      </c>
      <c r="K503" s="12" t="str">
        <f t="shared" si="29"/>
        <v>https://www.nnip.com/en-INT/professional/funds/detail/LU0095527312</v>
      </c>
      <c r="L503" s="3">
        <v>1.6E-2</v>
      </c>
      <c r="M503" s="1">
        <v>3109338.36</v>
      </c>
      <c r="N503" t="s">
        <v>15</v>
      </c>
      <c r="O503">
        <f t="shared" si="30"/>
        <v>1</v>
      </c>
      <c r="P503" s="1">
        <f t="shared" si="31"/>
        <v>3109338.36</v>
      </c>
      <c r="Q503" s="2">
        <v>44939</v>
      </c>
      <c r="R503" s="8">
        <f t="shared" si="32"/>
        <v>49749.413759999996</v>
      </c>
    </row>
    <row r="504" spans="1:18" x14ac:dyDescent="0.3">
      <c r="A504" t="s">
        <v>1445</v>
      </c>
      <c r="B504" t="s">
        <v>290</v>
      </c>
      <c r="C504" t="s">
        <v>1210</v>
      </c>
      <c r="D504" t="s">
        <v>14</v>
      </c>
      <c r="E504">
        <v>4</v>
      </c>
      <c r="F504">
        <v>8</v>
      </c>
      <c r="G504">
        <v>264.51</v>
      </c>
      <c r="H504" s="2">
        <v>44939</v>
      </c>
      <c r="I504" t="s">
        <v>39</v>
      </c>
      <c r="J504" t="s">
        <v>857</v>
      </c>
      <c r="K504" s="12" t="str">
        <f t="shared" si="29"/>
        <v>https://www.nnip.com/en-INT/professional/funds/detail/LU0756536032</v>
      </c>
      <c r="L504" s="3">
        <v>2.7999999999999997E-2</v>
      </c>
      <c r="M504" s="1">
        <v>1855349.32</v>
      </c>
      <c r="N504" t="s">
        <v>39</v>
      </c>
      <c r="O504">
        <f t="shared" si="30"/>
        <v>1.05</v>
      </c>
      <c r="P504" s="1">
        <f t="shared" si="31"/>
        <v>1766999.3523809523</v>
      </c>
      <c r="Q504" s="2">
        <v>44939</v>
      </c>
      <c r="R504" s="8">
        <f t="shared" si="32"/>
        <v>49475.981866666662</v>
      </c>
    </row>
    <row r="505" spans="1:18" x14ac:dyDescent="0.3">
      <c r="A505" t="s">
        <v>990</v>
      </c>
      <c r="B505" t="s">
        <v>318</v>
      </c>
      <c r="C505" t="s">
        <v>602</v>
      </c>
      <c r="D505" t="s">
        <v>14</v>
      </c>
      <c r="E505">
        <v>3</v>
      </c>
      <c r="F505">
        <v>8</v>
      </c>
      <c r="G505" s="1">
        <v>1087.31</v>
      </c>
      <c r="H505" s="2">
        <v>44939</v>
      </c>
      <c r="I505" t="s">
        <v>15</v>
      </c>
      <c r="J505" t="s">
        <v>991</v>
      </c>
      <c r="K505" s="12" t="str">
        <f t="shared" si="29"/>
        <v>https://www.nnip.com/en-INT/professional/funds/detail/LU0577843260</v>
      </c>
      <c r="L505" s="3">
        <v>8.5000000000000006E-3</v>
      </c>
      <c r="M505" s="1">
        <v>5811940.9400000004</v>
      </c>
      <c r="N505" t="s">
        <v>15</v>
      </c>
      <c r="O505">
        <f t="shared" si="30"/>
        <v>1</v>
      </c>
      <c r="P505" s="1">
        <f t="shared" si="31"/>
        <v>5811940.9400000004</v>
      </c>
      <c r="Q505" s="2">
        <v>44939</v>
      </c>
      <c r="R505" s="8">
        <f t="shared" si="32"/>
        <v>49401.497990000003</v>
      </c>
    </row>
    <row r="506" spans="1:18" x14ac:dyDescent="0.3">
      <c r="A506" t="s">
        <v>556</v>
      </c>
      <c r="B506" t="s">
        <v>153</v>
      </c>
      <c r="C506" t="s">
        <v>159</v>
      </c>
      <c r="D506" t="s">
        <v>154</v>
      </c>
      <c r="E506">
        <v>5</v>
      </c>
      <c r="F506">
        <v>6</v>
      </c>
      <c r="G506" s="1">
        <v>5042.49</v>
      </c>
      <c r="H506" s="2">
        <v>44939</v>
      </c>
      <c r="I506" t="s">
        <v>39</v>
      </c>
      <c r="J506" t="s">
        <v>557</v>
      </c>
      <c r="K506" s="12" t="str">
        <f t="shared" si="29"/>
        <v>https://www.nnip.com/en-INT/professional/funds/detail/LU0518135297</v>
      </c>
      <c r="L506" s="3">
        <v>7.0999999999999995E-3</v>
      </c>
      <c r="M506" s="1">
        <v>7285176.1799999997</v>
      </c>
      <c r="N506" t="s">
        <v>39</v>
      </c>
      <c r="O506">
        <f t="shared" si="30"/>
        <v>1.05</v>
      </c>
      <c r="P506" s="1">
        <f t="shared" si="31"/>
        <v>6938263.0285714278</v>
      </c>
      <c r="Q506" s="2">
        <v>44939</v>
      </c>
      <c r="R506" s="8">
        <f t="shared" si="32"/>
        <v>49261.667502857134</v>
      </c>
    </row>
    <row r="507" spans="1:18" x14ac:dyDescent="0.3">
      <c r="A507" t="s">
        <v>662</v>
      </c>
      <c r="B507" t="s">
        <v>538</v>
      </c>
      <c r="C507" t="s">
        <v>19</v>
      </c>
      <c r="D507" t="s">
        <v>14</v>
      </c>
      <c r="E507">
        <v>3</v>
      </c>
      <c r="F507">
        <v>8</v>
      </c>
      <c r="G507" s="1">
        <v>4470.78</v>
      </c>
      <c r="H507" s="2">
        <v>44939</v>
      </c>
      <c r="I507" t="s">
        <v>15</v>
      </c>
      <c r="J507" t="s">
        <v>249</v>
      </c>
      <c r="K507" s="12" t="str">
        <f t="shared" si="29"/>
        <v>https://www.nnip.com/en-INT/professional/funds/detail/LU2136931073</v>
      </c>
      <c r="L507" s="3">
        <v>1.2999999999999999E-3</v>
      </c>
      <c r="M507" s="1">
        <v>37820670.869999997</v>
      </c>
      <c r="N507" t="s">
        <v>15</v>
      </c>
      <c r="O507">
        <f t="shared" si="30"/>
        <v>1</v>
      </c>
      <c r="P507" s="1">
        <f t="shared" si="31"/>
        <v>37820670.869999997</v>
      </c>
      <c r="Q507" s="2">
        <v>44939</v>
      </c>
      <c r="R507" s="8">
        <f t="shared" si="32"/>
        <v>49166.872130999996</v>
      </c>
    </row>
    <row r="508" spans="1:18" x14ac:dyDescent="0.3">
      <c r="A508" t="s">
        <v>81</v>
      </c>
      <c r="B508" t="s">
        <v>82</v>
      </c>
      <c r="C508" t="s">
        <v>68</v>
      </c>
      <c r="D508" t="s">
        <v>14</v>
      </c>
      <c r="E508">
        <v>2</v>
      </c>
      <c r="F508">
        <v>6</v>
      </c>
      <c r="G508" s="1">
        <v>137594.76999999999</v>
      </c>
      <c r="H508" s="2">
        <v>44939</v>
      </c>
      <c r="I508" t="s">
        <v>50</v>
      </c>
      <c r="J508" t="s">
        <v>83</v>
      </c>
      <c r="K508" s="12" t="str">
        <f t="shared" si="29"/>
        <v>https://www.nnip.com/en-INT/professional/funds/detail/LU1104520553</v>
      </c>
      <c r="L508" s="3">
        <v>2.5999999999999999E-3</v>
      </c>
      <c r="M508" s="1">
        <v>464537683.87</v>
      </c>
      <c r="N508" t="s">
        <v>50</v>
      </c>
      <c r="O508">
        <f t="shared" si="30"/>
        <v>24.74</v>
      </c>
      <c r="P508" s="1">
        <f t="shared" si="31"/>
        <v>18776785.928455941</v>
      </c>
      <c r="Q508" s="2">
        <v>44939</v>
      </c>
      <c r="R508" s="8">
        <f t="shared" si="32"/>
        <v>48819.643413985446</v>
      </c>
    </row>
    <row r="509" spans="1:18" x14ac:dyDescent="0.3">
      <c r="A509" t="s">
        <v>465</v>
      </c>
      <c r="B509" t="s">
        <v>414</v>
      </c>
      <c r="C509" t="s">
        <v>405</v>
      </c>
      <c r="D509" t="s">
        <v>14</v>
      </c>
      <c r="E509">
        <v>4</v>
      </c>
      <c r="F509">
        <v>8</v>
      </c>
      <c r="G509" s="1">
        <v>5497.58</v>
      </c>
      <c r="H509" s="2">
        <v>44939</v>
      </c>
      <c r="I509" t="s">
        <v>15</v>
      </c>
      <c r="J509" t="s">
        <v>268</v>
      </c>
      <c r="K509" s="12" t="str">
        <f t="shared" si="29"/>
        <v>https://www.nnip.com/en-INT/professional/funds/detail/LU1236546922</v>
      </c>
      <c r="L509" s="3">
        <v>1.9E-3</v>
      </c>
      <c r="M509" s="1">
        <v>24937644.079999998</v>
      </c>
      <c r="N509" t="s">
        <v>15</v>
      </c>
      <c r="O509">
        <f t="shared" si="30"/>
        <v>1</v>
      </c>
      <c r="P509" s="1">
        <f t="shared" si="31"/>
        <v>24937644.079999998</v>
      </c>
      <c r="Q509" s="2">
        <v>44939</v>
      </c>
      <c r="R509" s="8">
        <f t="shared" si="32"/>
        <v>47381.523751999994</v>
      </c>
    </row>
    <row r="510" spans="1:18" x14ac:dyDescent="0.3">
      <c r="A510" t="s">
        <v>104</v>
      </c>
      <c r="B510" t="s">
        <v>105</v>
      </c>
      <c r="C510" t="s">
        <v>56</v>
      </c>
      <c r="D510" t="s">
        <v>20</v>
      </c>
      <c r="E510">
        <v>7</v>
      </c>
      <c r="F510">
        <v>8</v>
      </c>
      <c r="G510" s="1">
        <v>83669.48</v>
      </c>
      <c r="H510" s="2">
        <v>44939</v>
      </c>
      <c r="I510" t="s">
        <v>27</v>
      </c>
      <c r="J510" t="s">
        <v>106</v>
      </c>
      <c r="K510" s="12" t="str">
        <f t="shared" si="29"/>
        <v>https://www.nnip.com/en-INT/professional/funds/detail/LU0509951272</v>
      </c>
      <c r="L510" s="3">
        <v>2.3E-2</v>
      </c>
      <c r="M510" s="1">
        <v>810724419.10000002</v>
      </c>
      <c r="N510" t="s">
        <v>27</v>
      </c>
      <c r="O510">
        <f t="shared" si="30"/>
        <v>396.79</v>
      </c>
      <c r="P510" s="1">
        <f t="shared" si="31"/>
        <v>2043207.7902668917</v>
      </c>
      <c r="Q510" s="2">
        <v>44939</v>
      </c>
      <c r="R510" s="8">
        <f t="shared" si="32"/>
        <v>46993.779176138509</v>
      </c>
    </row>
    <row r="511" spans="1:18" x14ac:dyDescent="0.3">
      <c r="A511" t="s">
        <v>1632</v>
      </c>
      <c r="B511" t="s">
        <v>170</v>
      </c>
      <c r="C511" t="s">
        <v>1276</v>
      </c>
      <c r="D511" t="s">
        <v>14</v>
      </c>
      <c r="E511">
        <v>3</v>
      </c>
      <c r="F511">
        <v>8</v>
      </c>
      <c r="G511">
        <v>189.91</v>
      </c>
      <c r="H511" s="2">
        <v>44939</v>
      </c>
      <c r="I511" t="s">
        <v>39</v>
      </c>
      <c r="J511" t="s">
        <v>127</v>
      </c>
      <c r="K511" s="12" t="str">
        <f t="shared" si="29"/>
        <v>https://www.nnip.com/en-INT/professional/funds/detail/LU2191126882</v>
      </c>
      <c r="L511" s="3">
        <v>1.5300000000000001E-2</v>
      </c>
      <c r="M511" s="1">
        <v>3180082.17</v>
      </c>
      <c r="N511" t="s">
        <v>39</v>
      </c>
      <c r="O511">
        <f t="shared" si="30"/>
        <v>1.05</v>
      </c>
      <c r="P511" s="1">
        <f t="shared" si="31"/>
        <v>3028649.6857142854</v>
      </c>
      <c r="Q511" s="2">
        <v>44939</v>
      </c>
      <c r="R511" s="8">
        <f t="shared" si="32"/>
        <v>46338.340191428571</v>
      </c>
    </row>
    <row r="512" spans="1:18" x14ac:dyDescent="0.3">
      <c r="A512" t="s">
        <v>1481</v>
      </c>
      <c r="B512" t="s">
        <v>47</v>
      </c>
      <c r="C512" t="s">
        <v>463</v>
      </c>
      <c r="D512" t="s">
        <v>14</v>
      </c>
      <c r="E512">
        <v>2</v>
      </c>
      <c r="F512">
        <v>8</v>
      </c>
      <c r="G512">
        <v>249.83</v>
      </c>
      <c r="H512" s="2">
        <v>44939</v>
      </c>
      <c r="I512" t="s">
        <v>15</v>
      </c>
      <c r="J512" t="s">
        <v>1482</v>
      </c>
      <c r="K512" s="12" t="str">
        <f t="shared" si="29"/>
        <v>https://www.nnip.com/en-INT/professional/funds/detail/LU1835818565</v>
      </c>
      <c r="L512" s="3">
        <v>8.0000000000000002E-3</v>
      </c>
      <c r="M512" s="1">
        <v>5767538.5899999999</v>
      </c>
      <c r="N512" t="s">
        <v>15</v>
      </c>
      <c r="O512">
        <f t="shared" si="30"/>
        <v>1</v>
      </c>
      <c r="P512" s="1">
        <f t="shared" si="31"/>
        <v>5767538.5899999999</v>
      </c>
      <c r="Q512" s="2">
        <v>44939</v>
      </c>
      <c r="R512" s="8">
        <f t="shared" si="32"/>
        <v>46140.308720000001</v>
      </c>
    </row>
    <row r="513" spans="1:18" x14ac:dyDescent="0.3">
      <c r="A513" t="s">
        <v>924</v>
      </c>
      <c r="B513" t="s">
        <v>352</v>
      </c>
      <c r="C513" t="s">
        <v>690</v>
      </c>
      <c r="D513" t="s">
        <v>32</v>
      </c>
      <c r="E513">
        <v>4</v>
      </c>
      <c r="F513">
        <v>8</v>
      </c>
      <c r="G513" s="1">
        <v>1371.51</v>
      </c>
      <c r="H513" s="2">
        <v>44939</v>
      </c>
      <c r="I513" t="s">
        <v>15</v>
      </c>
      <c r="J513" t="s">
        <v>876</v>
      </c>
      <c r="K513" s="12" t="str">
        <f t="shared" si="29"/>
        <v>https://www.nnip.com/en-INT/professional/funds/detail/LU1703076072</v>
      </c>
      <c r="L513" s="3">
        <v>8.8999999999999999E-3</v>
      </c>
      <c r="M513" s="1">
        <v>5184212.17</v>
      </c>
      <c r="N513" t="s">
        <v>15</v>
      </c>
      <c r="O513">
        <f t="shared" si="30"/>
        <v>1</v>
      </c>
      <c r="P513" s="1">
        <f t="shared" si="31"/>
        <v>5184212.17</v>
      </c>
      <c r="Q513" s="2">
        <v>44939</v>
      </c>
      <c r="R513" s="8">
        <f t="shared" si="32"/>
        <v>46139.488313000002</v>
      </c>
    </row>
    <row r="514" spans="1:18" x14ac:dyDescent="0.3">
      <c r="A514" t="s">
        <v>468</v>
      </c>
      <c r="B514" t="s">
        <v>469</v>
      </c>
      <c r="C514" t="s">
        <v>19</v>
      </c>
      <c r="D514" t="s">
        <v>20</v>
      </c>
      <c r="E514">
        <v>6</v>
      </c>
      <c r="F514">
        <v>8</v>
      </c>
      <c r="G514" s="1">
        <v>5487.85</v>
      </c>
      <c r="H514" s="2">
        <v>44939</v>
      </c>
      <c r="I514" t="s">
        <v>15</v>
      </c>
      <c r="J514" t="s">
        <v>40</v>
      </c>
      <c r="K514" s="12" t="str">
        <f t="shared" ref="K514:K577" si="33">HYPERLINK(_xlfn.CONCAT($AB$2,A514))</f>
        <v>https://www.nnip.com/en-INT/professional/funds/detail/LU2489279765</v>
      </c>
      <c r="L514" s="3">
        <v>2.0999999999999999E-3</v>
      </c>
      <c r="M514" s="1">
        <v>21951404.559999999</v>
      </c>
      <c r="N514" t="s">
        <v>15</v>
      </c>
      <c r="O514">
        <f t="shared" ref="O514:O577" si="34">VLOOKUP(N514,$W$2:$X$17,2,FALSE)</f>
        <v>1</v>
      </c>
      <c r="P514" s="1">
        <f t="shared" ref="P514:P577" si="35">M514/O514</f>
        <v>21951404.559999999</v>
      </c>
      <c r="Q514" s="2">
        <v>44939</v>
      </c>
      <c r="R514" s="8">
        <f t="shared" ref="R514:R577" si="36">P514*L514</f>
        <v>46097.949575999992</v>
      </c>
    </row>
    <row r="515" spans="1:18" x14ac:dyDescent="0.3">
      <c r="A515" t="s">
        <v>718</v>
      </c>
      <c r="B515" t="s">
        <v>290</v>
      </c>
      <c r="C515" t="s">
        <v>719</v>
      </c>
      <c r="D515" t="s">
        <v>14</v>
      </c>
      <c r="E515">
        <v>4</v>
      </c>
      <c r="F515">
        <v>8</v>
      </c>
      <c r="G515" s="1">
        <v>4021.05</v>
      </c>
      <c r="H515" s="2">
        <v>44939</v>
      </c>
      <c r="I515" t="s">
        <v>15</v>
      </c>
      <c r="J515" t="s">
        <v>214</v>
      </c>
      <c r="K515" s="12" t="str">
        <f t="shared" si="33"/>
        <v>https://www.nnip.com/en-INT/professional/funds/detail/LU2068062657</v>
      </c>
      <c r="L515" s="3">
        <v>5.6999999999999993E-3</v>
      </c>
      <c r="M515" s="1">
        <v>8085906.6600000001</v>
      </c>
      <c r="N515" t="s">
        <v>15</v>
      </c>
      <c r="O515">
        <f t="shared" si="34"/>
        <v>1</v>
      </c>
      <c r="P515" s="1">
        <f t="shared" si="35"/>
        <v>8085906.6600000001</v>
      </c>
      <c r="Q515" s="2">
        <v>44939</v>
      </c>
      <c r="R515" s="8">
        <f t="shared" si="36"/>
        <v>46089.667961999992</v>
      </c>
    </row>
    <row r="516" spans="1:18" x14ac:dyDescent="0.3">
      <c r="A516" t="s">
        <v>1898</v>
      </c>
      <c r="B516" t="s">
        <v>1899</v>
      </c>
      <c r="C516" t="s">
        <v>893</v>
      </c>
      <c r="D516" t="s">
        <v>14</v>
      </c>
      <c r="E516">
        <v>4</v>
      </c>
      <c r="F516">
        <v>8</v>
      </c>
      <c r="G516">
        <v>45.64</v>
      </c>
      <c r="H516" s="2">
        <v>44939</v>
      </c>
      <c r="I516" t="s">
        <v>15</v>
      </c>
      <c r="J516" t="s">
        <v>1567</v>
      </c>
      <c r="K516" s="12" t="str">
        <f t="shared" si="33"/>
        <v>https://www.nnip.com/en-INT/professional/funds/detail/LU1766437575</v>
      </c>
      <c r="L516" s="3">
        <v>1.8500000000000003E-2</v>
      </c>
      <c r="M516" s="1">
        <v>2483624.81</v>
      </c>
      <c r="N516" t="s">
        <v>15</v>
      </c>
      <c r="O516">
        <f t="shared" si="34"/>
        <v>1</v>
      </c>
      <c r="P516" s="1">
        <f t="shared" si="35"/>
        <v>2483624.81</v>
      </c>
      <c r="Q516" s="2">
        <v>44939</v>
      </c>
      <c r="R516" s="8">
        <f t="shared" si="36"/>
        <v>45947.058985000011</v>
      </c>
    </row>
    <row r="517" spans="1:18" x14ac:dyDescent="0.3">
      <c r="A517" t="s">
        <v>1647</v>
      </c>
      <c r="B517" t="s">
        <v>192</v>
      </c>
      <c r="C517" t="s">
        <v>809</v>
      </c>
      <c r="D517" t="s">
        <v>14</v>
      </c>
      <c r="E517">
        <v>4</v>
      </c>
      <c r="F517">
        <v>8</v>
      </c>
      <c r="G517">
        <v>181.65</v>
      </c>
      <c r="H517" s="2">
        <v>44939</v>
      </c>
      <c r="I517" t="s">
        <v>39</v>
      </c>
      <c r="J517" t="s">
        <v>1648</v>
      </c>
      <c r="K517" s="12" t="str">
        <f t="shared" si="33"/>
        <v>https://www.nnip.com/en-INT/professional/funds/detail/LU0546915728</v>
      </c>
      <c r="L517" s="3">
        <v>1.8000000000000002E-2</v>
      </c>
      <c r="M517" s="1">
        <v>2668804.84</v>
      </c>
      <c r="N517" t="s">
        <v>39</v>
      </c>
      <c r="O517">
        <f t="shared" si="34"/>
        <v>1.05</v>
      </c>
      <c r="P517" s="1">
        <f t="shared" si="35"/>
        <v>2541718.895238095</v>
      </c>
      <c r="Q517" s="2">
        <v>44939</v>
      </c>
      <c r="R517" s="8">
        <f t="shared" si="36"/>
        <v>45750.940114285717</v>
      </c>
    </row>
    <row r="518" spans="1:18" x14ac:dyDescent="0.3">
      <c r="A518" t="s">
        <v>1026</v>
      </c>
      <c r="B518" t="s">
        <v>409</v>
      </c>
      <c r="C518" t="s">
        <v>1027</v>
      </c>
      <c r="D518" t="s">
        <v>14</v>
      </c>
      <c r="E518">
        <v>4</v>
      </c>
      <c r="F518">
        <v>8</v>
      </c>
      <c r="G518">
        <v>985.9</v>
      </c>
      <c r="H518" s="2">
        <v>44939</v>
      </c>
      <c r="I518" t="s">
        <v>15</v>
      </c>
      <c r="J518" t="s">
        <v>1028</v>
      </c>
      <c r="K518" s="12" t="str">
        <f t="shared" si="33"/>
        <v>https://www.nnip.com/en-INT/professional/funds/detail/LU0555024636</v>
      </c>
      <c r="L518" s="3">
        <v>8.6999999999999994E-3</v>
      </c>
      <c r="M518" s="1">
        <v>5239586.16</v>
      </c>
      <c r="N518" t="s">
        <v>15</v>
      </c>
      <c r="O518">
        <f t="shared" si="34"/>
        <v>1</v>
      </c>
      <c r="P518" s="1">
        <f t="shared" si="35"/>
        <v>5239586.16</v>
      </c>
      <c r="Q518" s="2">
        <v>44939</v>
      </c>
      <c r="R518" s="8">
        <f t="shared" si="36"/>
        <v>45584.399592000002</v>
      </c>
    </row>
    <row r="519" spans="1:18" x14ac:dyDescent="0.3">
      <c r="A519" t="s">
        <v>607</v>
      </c>
      <c r="B519" t="s">
        <v>608</v>
      </c>
      <c r="C519" t="s">
        <v>609</v>
      </c>
      <c r="D519" t="s">
        <v>20</v>
      </c>
      <c r="E519">
        <v>5</v>
      </c>
      <c r="F519">
        <v>8</v>
      </c>
      <c r="G519" s="1">
        <v>4829.28</v>
      </c>
      <c r="H519" s="2">
        <v>44938</v>
      </c>
      <c r="I519" t="s">
        <v>15</v>
      </c>
      <c r="J519" t="s">
        <v>576</v>
      </c>
      <c r="K519" s="12" t="str">
        <f t="shared" si="33"/>
        <v>https://www.nnip.com/en-INT/professional/funds/detail/NL0015000NH7</v>
      </c>
      <c r="L519" s="3">
        <v>1.7499999999999998E-3</v>
      </c>
      <c r="M519" s="1">
        <v>25976692.57</v>
      </c>
      <c r="N519" t="s">
        <v>15</v>
      </c>
      <c r="O519">
        <f t="shared" si="34"/>
        <v>1</v>
      </c>
      <c r="P519" s="1">
        <f t="shared" si="35"/>
        <v>25976692.57</v>
      </c>
      <c r="Q519" s="2">
        <v>44938</v>
      </c>
      <c r="R519" s="8">
        <f t="shared" si="36"/>
        <v>45459.211997499995</v>
      </c>
    </row>
    <row r="520" spans="1:18" x14ac:dyDescent="0.3">
      <c r="A520" t="s">
        <v>954</v>
      </c>
      <c r="B520" t="s">
        <v>594</v>
      </c>
      <c r="C520" t="s">
        <v>955</v>
      </c>
      <c r="D520" t="s">
        <v>530</v>
      </c>
      <c r="E520">
        <v>1</v>
      </c>
      <c r="F520">
        <v>8</v>
      </c>
      <c r="G520" s="1">
        <v>1211.3</v>
      </c>
      <c r="H520" s="2">
        <v>44939</v>
      </c>
      <c r="I520" t="s">
        <v>15</v>
      </c>
      <c r="J520" t="s">
        <v>956</v>
      </c>
      <c r="K520" s="12" t="str">
        <f t="shared" si="33"/>
        <v>https://www.nnip.com/en-INT/professional/funds/detail/LU0147323579</v>
      </c>
      <c r="L520" s="3">
        <v>1.1999999999999999E-3</v>
      </c>
      <c r="M520" s="1">
        <v>37601032.729999997</v>
      </c>
      <c r="N520" t="s">
        <v>15</v>
      </c>
      <c r="O520">
        <f t="shared" si="34"/>
        <v>1</v>
      </c>
      <c r="P520" s="1">
        <f t="shared" si="35"/>
        <v>37601032.729999997</v>
      </c>
      <c r="Q520" s="2">
        <v>44939</v>
      </c>
      <c r="R520" s="8">
        <f t="shared" si="36"/>
        <v>45121.239275999993</v>
      </c>
    </row>
    <row r="521" spans="1:18" x14ac:dyDescent="0.3">
      <c r="A521" t="s">
        <v>903</v>
      </c>
      <c r="B521" t="s">
        <v>55</v>
      </c>
      <c r="C521" t="s">
        <v>893</v>
      </c>
      <c r="D521" t="s">
        <v>20</v>
      </c>
      <c r="E521">
        <v>6</v>
      </c>
      <c r="F521">
        <v>9</v>
      </c>
      <c r="G521" s="1">
        <v>1474.3</v>
      </c>
      <c r="H521" s="2">
        <v>44939</v>
      </c>
      <c r="I521" t="s">
        <v>15</v>
      </c>
      <c r="J521" t="s">
        <v>904</v>
      </c>
      <c r="K521" s="12" t="str">
        <f t="shared" si="33"/>
        <v>https://www.nnip.com/en-INT/professional/funds/detail/LU0332192961</v>
      </c>
      <c r="L521" s="3">
        <v>1.8000000000000002E-2</v>
      </c>
      <c r="M521" s="1">
        <v>2482173.27</v>
      </c>
      <c r="N521" t="s">
        <v>15</v>
      </c>
      <c r="O521">
        <f t="shared" si="34"/>
        <v>1</v>
      </c>
      <c r="P521" s="1">
        <f t="shared" si="35"/>
        <v>2482173.27</v>
      </c>
      <c r="Q521" s="2">
        <v>44939</v>
      </c>
      <c r="R521" s="8">
        <f t="shared" si="36"/>
        <v>44679.118860000002</v>
      </c>
    </row>
    <row r="522" spans="1:18" x14ac:dyDescent="0.3">
      <c r="A522" t="s">
        <v>657</v>
      </c>
      <c r="B522" t="s">
        <v>94</v>
      </c>
      <c r="C522" t="s">
        <v>658</v>
      </c>
      <c r="D522" t="s">
        <v>14</v>
      </c>
      <c r="E522">
        <v>4</v>
      </c>
      <c r="F522">
        <v>8</v>
      </c>
      <c r="G522" s="1">
        <v>4536.5</v>
      </c>
      <c r="H522" s="2">
        <v>44939</v>
      </c>
      <c r="I522" t="s">
        <v>15</v>
      </c>
      <c r="J522" t="s">
        <v>268</v>
      </c>
      <c r="K522" s="12" t="str">
        <f t="shared" si="33"/>
        <v>https://www.nnip.com/en-INT/professional/funds/detail/LU2391393969</v>
      </c>
      <c r="L522" s="3">
        <v>2.0000000000000001E-4</v>
      </c>
      <c r="M522" s="1">
        <v>221849749.84</v>
      </c>
      <c r="N522" t="s">
        <v>15</v>
      </c>
      <c r="O522">
        <f t="shared" si="34"/>
        <v>1</v>
      </c>
      <c r="P522" s="1">
        <f t="shared" si="35"/>
        <v>221849749.84</v>
      </c>
      <c r="Q522" s="2">
        <v>44939</v>
      </c>
      <c r="R522" s="8">
        <f t="shared" si="36"/>
        <v>44369.949968000001</v>
      </c>
    </row>
    <row r="523" spans="1:18" x14ac:dyDescent="0.3">
      <c r="A523" t="s">
        <v>343</v>
      </c>
      <c r="B523" t="s">
        <v>111</v>
      </c>
      <c r="C523" t="s">
        <v>344</v>
      </c>
      <c r="D523" t="s">
        <v>14</v>
      </c>
      <c r="E523">
        <v>4</v>
      </c>
      <c r="F523">
        <v>6</v>
      </c>
      <c r="G523" s="1">
        <v>6875.96</v>
      </c>
      <c r="H523" s="2">
        <v>44939</v>
      </c>
      <c r="I523" t="s">
        <v>39</v>
      </c>
      <c r="J523" t="s">
        <v>113</v>
      </c>
      <c r="K523" s="12" t="str">
        <f t="shared" si="33"/>
        <v>https://www.nnip.com/en-INT/professional/funds/detail/LU0428438658</v>
      </c>
      <c r="L523" s="3">
        <v>9.0000000000000011E-3</v>
      </c>
      <c r="M523" s="1">
        <v>5108727.0199999996</v>
      </c>
      <c r="N523" t="s">
        <v>39</v>
      </c>
      <c r="O523">
        <f t="shared" si="34"/>
        <v>1.05</v>
      </c>
      <c r="P523" s="1">
        <f t="shared" si="35"/>
        <v>4865454.3047619043</v>
      </c>
      <c r="Q523" s="2">
        <v>44939</v>
      </c>
      <c r="R523" s="8">
        <f t="shared" si="36"/>
        <v>43789.088742857144</v>
      </c>
    </row>
    <row r="524" spans="1:18" x14ac:dyDescent="0.3">
      <c r="A524" t="s">
        <v>1498</v>
      </c>
      <c r="B524" t="s">
        <v>471</v>
      </c>
      <c r="C524" t="s">
        <v>664</v>
      </c>
      <c r="D524" t="s">
        <v>14</v>
      </c>
      <c r="E524">
        <v>5</v>
      </c>
      <c r="F524">
        <v>8</v>
      </c>
      <c r="G524">
        <v>245.66</v>
      </c>
      <c r="H524" s="2">
        <v>44939</v>
      </c>
      <c r="I524" t="s">
        <v>15</v>
      </c>
      <c r="J524" t="s">
        <v>16</v>
      </c>
      <c r="K524" s="12" t="str">
        <f t="shared" si="33"/>
        <v>https://www.nnip.com/en-INT/professional/funds/detail/LU2187709915</v>
      </c>
      <c r="L524" s="3">
        <v>3.2000000000000002E-3</v>
      </c>
      <c r="M524" s="1">
        <v>13532003.66</v>
      </c>
      <c r="N524" t="s">
        <v>15</v>
      </c>
      <c r="O524">
        <f t="shared" si="34"/>
        <v>1</v>
      </c>
      <c r="P524" s="1">
        <f t="shared" si="35"/>
        <v>13532003.66</v>
      </c>
      <c r="Q524" s="2">
        <v>44939</v>
      </c>
      <c r="R524" s="8">
        <f t="shared" si="36"/>
        <v>43302.411712000001</v>
      </c>
    </row>
    <row r="525" spans="1:18" x14ac:dyDescent="0.3">
      <c r="A525" t="s">
        <v>1678</v>
      </c>
      <c r="B525" t="s">
        <v>97</v>
      </c>
      <c r="C525" t="s">
        <v>1679</v>
      </c>
      <c r="D525" t="s">
        <v>14</v>
      </c>
      <c r="E525">
        <v>4</v>
      </c>
      <c r="F525">
        <v>8</v>
      </c>
      <c r="G525">
        <v>165.96</v>
      </c>
      <c r="H525" s="2">
        <v>44939</v>
      </c>
      <c r="I525" t="s">
        <v>15</v>
      </c>
      <c r="J525" t="s">
        <v>1680</v>
      </c>
      <c r="K525" s="12" t="str">
        <f t="shared" si="33"/>
        <v>https://www.nnip.com/en-INT/professional/funds/detail/LU0803999100</v>
      </c>
      <c r="L525" s="3">
        <v>1.83E-2</v>
      </c>
      <c r="M525" s="1">
        <v>2357942.86</v>
      </c>
      <c r="N525" t="s">
        <v>15</v>
      </c>
      <c r="O525">
        <f t="shared" si="34"/>
        <v>1</v>
      </c>
      <c r="P525" s="1">
        <f t="shared" si="35"/>
        <v>2357942.86</v>
      </c>
      <c r="Q525" s="2">
        <v>44939</v>
      </c>
      <c r="R525" s="8">
        <f t="shared" si="36"/>
        <v>43150.354337999997</v>
      </c>
    </row>
    <row r="526" spans="1:18" x14ac:dyDescent="0.3">
      <c r="A526" t="s">
        <v>606</v>
      </c>
      <c r="B526" t="s">
        <v>535</v>
      </c>
      <c r="C526" t="s">
        <v>19</v>
      </c>
      <c r="D526" t="s">
        <v>14</v>
      </c>
      <c r="E526">
        <v>2</v>
      </c>
      <c r="F526">
        <v>8</v>
      </c>
      <c r="G526" s="1">
        <v>4834.9399999999996</v>
      </c>
      <c r="H526" s="2">
        <v>44939</v>
      </c>
      <c r="I526" t="s">
        <v>15</v>
      </c>
      <c r="J526" t="s">
        <v>80</v>
      </c>
      <c r="K526" s="12" t="str">
        <f t="shared" si="33"/>
        <v>https://www.nnip.com/en-INT/professional/funds/detail/LU1738490959</v>
      </c>
      <c r="L526" s="3">
        <v>1.2999999999999999E-3</v>
      </c>
      <c r="M526" s="1">
        <v>33072919.98</v>
      </c>
      <c r="N526" t="s">
        <v>15</v>
      </c>
      <c r="O526">
        <f t="shared" si="34"/>
        <v>1</v>
      </c>
      <c r="P526" s="1">
        <f t="shared" si="35"/>
        <v>33072919.98</v>
      </c>
      <c r="Q526" s="2">
        <v>44939</v>
      </c>
      <c r="R526" s="8">
        <f t="shared" si="36"/>
        <v>42994.795974000001</v>
      </c>
    </row>
    <row r="527" spans="1:18" x14ac:dyDescent="0.3">
      <c r="A527" t="s">
        <v>1006</v>
      </c>
      <c r="B527" t="s">
        <v>1004</v>
      </c>
      <c r="C527" t="s">
        <v>955</v>
      </c>
      <c r="D527" t="s">
        <v>530</v>
      </c>
      <c r="E527">
        <v>1</v>
      </c>
      <c r="F527">
        <v>8</v>
      </c>
      <c r="G527" s="1">
        <v>1008.87</v>
      </c>
      <c r="H527" s="2">
        <v>44939</v>
      </c>
      <c r="I527" t="s">
        <v>15</v>
      </c>
      <c r="J527" t="s">
        <v>1007</v>
      </c>
      <c r="K527" s="12" t="str">
        <f t="shared" si="33"/>
        <v>https://www.nnip.com/en-INT/professional/funds/detail/LU0396758384</v>
      </c>
      <c r="L527" s="3">
        <v>1.4000000000000002E-3</v>
      </c>
      <c r="M527" s="1">
        <v>30566349.489999998</v>
      </c>
      <c r="N527" t="s">
        <v>15</v>
      </c>
      <c r="O527">
        <f t="shared" si="34"/>
        <v>1</v>
      </c>
      <c r="P527" s="1">
        <f t="shared" si="35"/>
        <v>30566349.489999998</v>
      </c>
      <c r="Q527" s="2">
        <v>44939</v>
      </c>
      <c r="R527" s="8">
        <f t="shared" si="36"/>
        <v>42792.889286000005</v>
      </c>
    </row>
    <row r="528" spans="1:18" x14ac:dyDescent="0.3">
      <c r="A528" t="s">
        <v>194</v>
      </c>
      <c r="B528" t="s">
        <v>195</v>
      </c>
      <c r="C528" t="s">
        <v>144</v>
      </c>
      <c r="D528" t="s">
        <v>14</v>
      </c>
      <c r="E528">
        <v>4</v>
      </c>
      <c r="F528">
        <v>8</v>
      </c>
      <c r="G528" s="1">
        <v>17721.91</v>
      </c>
      <c r="H528" s="2">
        <v>44939</v>
      </c>
      <c r="I528" t="s">
        <v>102</v>
      </c>
      <c r="J528" t="s">
        <v>196</v>
      </c>
      <c r="K528" s="12" t="str">
        <f t="shared" si="33"/>
        <v>https://www.nnip.com/en-INT/professional/funds/detail/LU1301028160</v>
      </c>
      <c r="L528" s="3">
        <v>5.1000000000000004E-3</v>
      </c>
      <c r="M528" s="1">
        <v>39071234.159999996</v>
      </c>
      <c r="N528" t="s">
        <v>102</v>
      </c>
      <c r="O528">
        <f t="shared" si="34"/>
        <v>4.6900000000000004</v>
      </c>
      <c r="P528" s="1">
        <f t="shared" si="35"/>
        <v>8330753.5522388043</v>
      </c>
      <c r="Q528" s="2">
        <v>44939</v>
      </c>
      <c r="R528" s="8">
        <f t="shared" si="36"/>
        <v>42486.843116417906</v>
      </c>
    </row>
    <row r="529" spans="1:18" x14ac:dyDescent="0.3">
      <c r="A529" t="s">
        <v>497</v>
      </c>
      <c r="B529" t="s">
        <v>55</v>
      </c>
      <c r="C529" t="s">
        <v>115</v>
      </c>
      <c r="D529" t="s">
        <v>20</v>
      </c>
      <c r="E529">
        <v>6</v>
      </c>
      <c r="F529">
        <v>9</v>
      </c>
      <c r="G529" s="1">
        <v>5338.78</v>
      </c>
      <c r="H529" s="2">
        <v>44939</v>
      </c>
      <c r="I529" t="s">
        <v>15</v>
      </c>
      <c r="J529" t="s">
        <v>498</v>
      </c>
      <c r="K529" s="12" t="str">
        <f t="shared" si="33"/>
        <v>https://www.nnip.com/en-INT/professional/funds/detail/LU0555015568</v>
      </c>
      <c r="L529" s="3">
        <v>8.1000000000000013E-3</v>
      </c>
      <c r="M529" s="1">
        <v>5241980.46</v>
      </c>
      <c r="N529" t="s">
        <v>15</v>
      </c>
      <c r="O529">
        <f t="shared" si="34"/>
        <v>1</v>
      </c>
      <c r="P529" s="1">
        <f t="shared" si="35"/>
        <v>5241980.46</v>
      </c>
      <c r="Q529" s="2">
        <v>44939</v>
      </c>
      <c r="R529" s="8">
        <f t="shared" si="36"/>
        <v>42460.041726000003</v>
      </c>
    </row>
    <row r="530" spans="1:18" x14ac:dyDescent="0.3">
      <c r="A530" t="s">
        <v>1040</v>
      </c>
      <c r="B530" t="s">
        <v>767</v>
      </c>
      <c r="C530" t="s">
        <v>739</v>
      </c>
      <c r="D530" t="s">
        <v>20</v>
      </c>
      <c r="E530">
        <v>6</v>
      </c>
      <c r="F530">
        <v>8</v>
      </c>
      <c r="G530">
        <v>939.77</v>
      </c>
      <c r="H530" s="2">
        <v>44939</v>
      </c>
      <c r="I530" t="s">
        <v>15</v>
      </c>
      <c r="J530" t="s">
        <v>1041</v>
      </c>
      <c r="K530" s="12" t="str">
        <f t="shared" si="33"/>
        <v>https://www.nnip.com/en-INT/professional/funds/detail/LU0546911818</v>
      </c>
      <c r="L530" s="3">
        <v>1.8200000000000001E-2</v>
      </c>
      <c r="M530" s="1">
        <v>2285096.19</v>
      </c>
      <c r="N530" t="s">
        <v>15</v>
      </c>
      <c r="O530">
        <f t="shared" si="34"/>
        <v>1</v>
      </c>
      <c r="P530" s="1">
        <f t="shared" si="35"/>
        <v>2285096.19</v>
      </c>
      <c r="Q530" s="2">
        <v>44939</v>
      </c>
      <c r="R530" s="8">
        <f t="shared" si="36"/>
        <v>41588.750658000004</v>
      </c>
    </row>
    <row r="531" spans="1:18" x14ac:dyDescent="0.3">
      <c r="A531" t="s">
        <v>1610</v>
      </c>
      <c r="B531" t="s">
        <v>485</v>
      </c>
      <c r="C531" t="s">
        <v>1439</v>
      </c>
      <c r="D531" t="s">
        <v>14</v>
      </c>
      <c r="E531">
        <v>4</v>
      </c>
      <c r="F531">
        <v>8</v>
      </c>
      <c r="G531">
        <v>206.11</v>
      </c>
      <c r="H531" s="2">
        <v>44939</v>
      </c>
      <c r="I531" t="s">
        <v>1307</v>
      </c>
      <c r="J531" t="s">
        <v>168</v>
      </c>
      <c r="K531" s="12" t="str">
        <f t="shared" si="33"/>
        <v>https://www.nnip.com/en-INT/professional/funds/detail/LU1988018013</v>
      </c>
      <c r="L531" s="3">
        <v>1.32E-2</v>
      </c>
      <c r="M531" s="1">
        <v>4872389.09</v>
      </c>
      <c r="N531" t="s">
        <v>1307</v>
      </c>
      <c r="O531">
        <f t="shared" si="34"/>
        <v>1.55</v>
      </c>
      <c r="P531" s="1">
        <f t="shared" si="35"/>
        <v>3143476.8322580643</v>
      </c>
      <c r="Q531" s="2">
        <v>44939</v>
      </c>
      <c r="R531" s="8">
        <f t="shared" si="36"/>
        <v>41493.89418580645</v>
      </c>
    </row>
    <row r="532" spans="1:18" x14ac:dyDescent="0.3">
      <c r="A532" t="s">
        <v>891</v>
      </c>
      <c r="B532" t="s">
        <v>887</v>
      </c>
      <c r="C532" t="s">
        <v>602</v>
      </c>
      <c r="D532" t="s">
        <v>14</v>
      </c>
      <c r="E532">
        <v>3</v>
      </c>
      <c r="F532">
        <v>8</v>
      </c>
      <c r="G532" s="1">
        <v>1692.05</v>
      </c>
      <c r="H532" s="2">
        <v>44939</v>
      </c>
      <c r="I532" t="s">
        <v>15</v>
      </c>
      <c r="J532" t="s">
        <v>888</v>
      </c>
      <c r="K532" s="12" t="str">
        <f t="shared" si="33"/>
        <v>https://www.nnip.com/en-INT/professional/funds/detail/LU0555019719</v>
      </c>
      <c r="L532" s="3">
        <v>8.0000000000000002E-3</v>
      </c>
      <c r="M532" s="1">
        <v>5176425.1900000004</v>
      </c>
      <c r="N532" t="s">
        <v>15</v>
      </c>
      <c r="O532">
        <f t="shared" si="34"/>
        <v>1</v>
      </c>
      <c r="P532" s="1">
        <f t="shared" si="35"/>
        <v>5176425.1900000004</v>
      </c>
      <c r="Q532" s="2">
        <v>44939</v>
      </c>
      <c r="R532" s="8">
        <f t="shared" si="36"/>
        <v>41411.401520000007</v>
      </c>
    </row>
    <row r="533" spans="1:18" x14ac:dyDescent="0.3">
      <c r="A533" t="s">
        <v>209</v>
      </c>
      <c r="B533" t="s">
        <v>195</v>
      </c>
      <c r="C533" t="s">
        <v>115</v>
      </c>
      <c r="D533" t="s">
        <v>14</v>
      </c>
      <c r="E533">
        <v>4</v>
      </c>
      <c r="F533">
        <v>8</v>
      </c>
      <c r="G533" s="1">
        <v>16202.09</v>
      </c>
      <c r="H533" s="2">
        <v>44939</v>
      </c>
      <c r="I533" t="s">
        <v>15</v>
      </c>
      <c r="J533" t="s">
        <v>210</v>
      </c>
      <c r="K533" s="12" t="str">
        <f t="shared" si="33"/>
        <v>https://www.nnip.com/en-INT/professional/funds/detail/LU0555028207</v>
      </c>
      <c r="L533" s="3">
        <v>4.8999999999999998E-3</v>
      </c>
      <c r="M533" s="1">
        <v>8438728.3599999994</v>
      </c>
      <c r="N533" t="s">
        <v>15</v>
      </c>
      <c r="O533">
        <f t="shared" si="34"/>
        <v>1</v>
      </c>
      <c r="P533" s="1">
        <f t="shared" si="35"/>
        <v>8438728.3599999994</v>
      </c>
      <c r="Q533" s="2">
        <v>44939</v>
      </c>
      <c r="R533" s="8">
        <f t="shared" si="36"/>
        <v>41349.768963999995</v>
      </c>
    </row>
    <row r="534" spans="1:18" x14ac:dyDescent="0.3">
      <c r="A534" t="s">
        <v>899</v>
      </c>
      <c r="B534" t="s">
        <v>82</v>
      </c>
      <c r="C534" t="s">
        <v>747</v>
      </c>
      <c r="D534" t="s">
        <v>14</v>
      </c>
      <c r="E534">
        <v>2</v>
      </c>
      <c r="F534">
        <v>6</v>
      </c>
      <c r="G534" s="1">
        <v>1541.66</v>
      </c>
      <c r="H534" s="2">
        <v>44939</v>
      </c>
      <c r="I534" t="s">
        <v>50</v>
      </c>
      <c r="J534" t="s">
        <v>900</v>
      </c>
      <c r="K534" s="12" t="str">
        <f t="shared" si="33"/>
        <v>https://www.nnip.com/en-INT/professional/funds/detail/LU1134493227</v>
      </c>
      <c r="L534" s="3">
        <v>5.0000000000000001E-3</v>
      </c>
      <c r="M534" s="1">
        <v>203254985.53</v>
      </c>
      <c r="N534" t="s">
        <v>50</v>
      </c>
      <c r="O534">
        <f t="shared" si="34"/>
        <v>24.74</v>
      </c>
      <c r="P534" s="1">
        <f t="shared" si="35"/>
        <v>8215642.0990299117</v>
      </c>
      <c r="Q534" s="2">
        <v>44939</v>
      </c>
      <c r="R534" s="8">
        <f t="shared" si="36"/>
        <v>41078.210495149557</v>
      </c>
    </row>
    <row r="535" spans="1:18" x14ac:dyDescent="0.3">
      <c r="A535" t="s">
        <v>434</v>
      </c>
      <c r="B535" t="s">
        <v>37</v>
      </c>
      <c r="C535" t="s">
        <v>159</v>
      </c>
      <c r="D535" t="s">
        <v>14</v>
      </c>
      <c r="E535">
        <v>4</v>
      </c>
      <c r="F535">
        <v>8</v>
      </c>
      <c r="G535" s="1">
        <v>5896.83</v>
      </c>
      <c r="H535" s="2">
        <v>44939</v>
      </c>
      <c r="I535" t="s">
        <v>39</v>
      </c>
      <c r="J535" t="s">
        <v>435</v>
      </c>
      <c r="K535" s="12" t="str">
        <f t="shared" si="33"/>
        <v>https://www.nnip.com/en-INT/professional/funds/detail/LU1726290833</v>
      </c>
      <c r="L535" s="3">
        <v>8.8000000000000005E-3</v>
      </c>
      <c r="M535" s="1">
        <v>4822132.12</v>
      </c>
      <c r="N535" t="s">
        <v>39</v>
      </c>
      <c r="O535">
        <f t="shared" si="34"/>
        <v>1.05</v>
      </c>
      <c r="P535" s="1">
        <f t="shared" si="35"/>
        <v>4592506.780952381</v>
      </c>
      <c r="Q535" s="2">
        <v>44939</v>
      </c>
      <c r="R535" s="8">
        <f t="shared" si="36"/>
        <v>40414.059672380958</v>
      </c>
    </row>
    <row r="536" spans="1:18" x14ac:dyDescent="0.3">
      <c r="A536" t="s">
        <v>516</v>
      </c>
      <c r="B536" t="s">
        <v>47</v>
      </c>
      <c r="C536" t="s">
        <v>19</v>
      </c>
      <c r="D536" t="s">
        <v>14</v>
      </c>
      <c r="E536">
        <v>2</v>
      </c>
      <c r="F536">
        <v>8</v>
      </c>
      <c r="G536" s="1">
        <v>5190.22</v>
      </c>
      <c r="H536" s="2">
        <v>44939</v>
      </c>
      <c r="I536" t="s">
        <v>15</v>
      </c>
      <c r="J536" t="s">
        <v>40</v>
      </c>
      <c r="K536" s="12" t="str">
        <f t="shared" si="33"/>
        <v>https://www.nnip.com/en-INT/professional/funds/detail/LU0939624606</v>
      </c>
      <c r="L536" s="3">
        <v>5.9999999999999995E-4</v>
      </c>
      <c r="M536" s="1">
        <v>67182365.219999999</v>
      </c>
      <c r="N536" t="s">
        <v>15</v>
      </c>
      <c r="O536">
        <f t="shared" si="34"/>
        <v>1</v>
      </c>
      <c r="P536" s="1">
        <f t="shared" si="35"/>
        <v>67182365.219999999</v>
      </c>
      <c r="Q536" s="2">
        <v>44939</v>
      </c>
      <c r="R536" s="8">
        <f t="shared" si="36"/>
        <v>40309.419131999995</v>
      </c>
    </row>
    <row r="537" spans="1:18" x14ac:dyDescent="0.3">
      <c r="A537" t="s">
        <v>1537</v>
      </c>
      <c r="B537" t="s">
        <v>97</v>
      </c>
      <c r="C537" t="s">
        <v>1538</v>
      </c>
      <c r="D537" t="s">
        <v>14</v>
      </c>
      <c r="E537">
        <v>4</v>
      </c>
      <c r="F537">
        <v>8</v>
      </c>
      <c r="G537">
        <v>231.73</v>
      </c>
      <c r="H537" s="2">
        <v>44939</v>
      </c>
      <c r="I537" t="s">
        <v>15</v>
      </c>
      <c r="J537" t="s">
        <v>857</v>
      </c>
      <c r="K537" s="12" t="str">
        <f t="shared" si="33"/>
        <v>https://www.nnip.com/en-INT/professional/funds/detail/LU0756536206</v>
      </c>
      <c r="L537" s="3">
        <v>2.8300000000000002E-2</v>
      </c>
      <c r="M537" s="1">
        <v>1421122.72</v>
      </c>
      <c r="N537" t="s">
        <v>15</v>
      </c>
      <c r="O537">
        <f t="shared" si="34"/>
        <v>1</v>
      </c>
      <c r="P537" s="1">
        <f t="shared" si="35"/>
        <v>1421122.72</v>
      </c>
      <c r="Q537" s="2">
        <v>44939</v>
      </c>
      <c r="R537" s="8">
        <f t="shared" si="36"/>
        <v>40217.772976</v>
      </c>
    </row>
    <row r="538" spans="1:18" x14ac:dyDescent="0.3">
      <c r="A538" t="s">
        <v>1258</v>
      </c>
      <c r="B538" t="s">
        <v>287</v>
      </c>
      <c r="C538" t="s">
        <v>893</v>
      </c>
      <c r="D538" t="s">
        <v>20</v>
      </c>
      <c r="E538">
        <v>6</v>
      </c>
      <c r="F538">
        <v>8</v>
      </c>
      <c r="G538">
        <v>361.17</v>
      </c>
      <c r="H538" s="2">
        <v>44939</v>
      </c>
      <c r="I538" t="s">
        <v>15</v>
      </c>
      <c r="J538" t="s">
        <v>1259</v>
      </c>
      <c r="K538" s="12" t="str">
        <f t="shared" si="33"/>
        <v>https://www.nnip.com/en-INT/professional/funds/detail/LU0250172185</v>
      </c>
      <c r="L538" s="3">
        <v>1.6E-2</v>
      </c>
      <c r="M538" s="1">
        <v>2509130.33</v>
      </c>
      <c r="N538" t="s">
        <v>15</v>
      </c>
      <c r="O538">
        <f t="shared" si="34"/>
        <v>1</v>
      </c>
      <c r="P538" s="1">
        <f t="shared" si="35"/>
        <v>2509130.33</v>
      </c>
      <c r="Q538" s="2">
        <v>44939</v>
      </c>
      <c r="R538" s="8">
        <f t="shared" si="36"/>
        <v>40146.085279999999</v>
      </c>
    </row>
    <row r="539" spans="1:18" x14ac:dyDescent="0.3">
      <c r="A539" t="s">
        <v>1054</v>
      </c>
      <c r="B539" t="s">
        <v>251</v>
      </c>
      <c r="C539" t="s">
        <v>1055</v>
      </c>
      <c r="D539" t="s">
        <v>32</v>
      </c>
      <c r="E539">
        <v>4</v>
      </c>
      <c r="F539">
        <v>8</v>
      </c>
      <c r="G539">
        <v>833.87</v>
      </c>
      <c r="H539" s="2">
        <v>44939</v>
      </c>
      <c r="I539" t="s">
        <v>15</v>
      </c>
      <c r="J539" t="s">
        <v>800</v>
      </c>
      <c r="K539" s="12" t="str">
        <f t="shared" si="33"/>
        <v>https://www.nnip.com/en-INT/professional/funds/detail/LU1703075694</v>
      </c>
      <c r="L539" s="3">
        <v>8.6999999999999994E-3</v>
      </c>
      <c r="M539" s="1">
        <v>4517383.54</v>
      </c>
      <c r="N539" t="s">
        <v>15</v>
      </c>
      <c r="O539">
        <f t="shared" si="34"/>
        <v>1</v>
      </c>
      <c r="P539" s="1">
        <f t="shared" si="35"/>
        <v>4517383.54</v>
      </c>
      <c r="Q539" s="2">
        <v>44939</v>
      </c>
      <c r="R539" s="8">
        <f t="shared" si="36"/>
        <v>39301.236797999998</v>
      </c>
    </row>
    <row r="540" spans="1:18" x14ac:dyDescent="0.3">
      <c r="A540" t="s">
        <v>1583</v>
      </c>
      <c r="B540" t="s">
        <v>526</v>
      </c>
      <c r="C540" t="s">
        <v>881</v>
      </c>
      <c r="D540" t="s">
        <v>14</v>
      </c>
      <c r="E540">
        <v>3</v>
      </c>
      <c r="F540">
        <v>9</v>
      </c>
      <c r="G540">
        <v>216.85</v>
      </c>
      <c r="H540" s="2">
        <v>44939</v>
      </c>
      <c r="I540" t="s">
        <v>15</v>
      </c>
      <c r="J540" t="s">
        <v>1584</v>
      </c>
      <c r="K540" s="12" t="str">
        <f t="shared" si="33"/>
        <v>https://www.nnip.com/en-INT/professional/funds/detail/LU2102358509</v>
      </c>
      <c r="L540" s="3">
        <v>4.0000000000000001E-3</v>
      </c>
      <c r="M540" s="1">
        <v>9770478.9499999993</v>
      </c>
      <c r="N540" t="s">
        <v>15</v>
      </c>
      <c r="O540">
        <f t="shared" si="34"/>
        <v>1</v>
      </c>
      <c r="P540" s="1">
        <f t="shared" si="35"/>
        <v>9770478.9499999993</v>
      </c>
      <c r="Q540" s="2">
        <v>44939</v>
      </c>
      <c r="R540" s="8">
        <f t="shared" si="36"/>
        <v>39081.915799999995</v>
      </c>
    </row>
    <row r="541" spans="1:18" x14ac:dyDescent="0.3">
      <c r="A541" t="s">
        <v>1378</v>
      </c>
      <c r="B541" t="s">
        <v>170</v>
      </c>
      <c r="C541" t="s">
        <v>1360</v>
      </c>
      <c r="D541" t="s">
        <v>14</v>
      </c>
      <c r="E541">
        <v>3</v>
      </c>
      <c r="F541">
        <v>8</v>
      </c>
      <c r="G541">
        <v>294.5</v>
      </c>
      <c r="H541" s="2">
        <v>44939</v>
      </c>
      <c r="I541" t="s">
        <v>1307</v>
      </c>
      <c r="J541" t="s">
        <v>127</v>
      </c>
      <c r="K541" s="12" t="str">
        <f t="shared" si="33"/>
        <v>https://www.nnip.com/en-INT/professional/funds/detail/LU2191126536</v>
      </c>
      <c r="L541" s="3">
        <v>2.53E-2</v>
      </c>
      <c r="M541" s="1">
        <v>2376685.46</v>
      </c>
      <c r="N541" t="s">
        <v>1307</v>
      </c>
      <c r="O541">
        <f t="shared" si="34"/>
        <v>1.55</v>
      </c>
      <c r="P541" s="1">
        <f t="shared" si="35"/>
        <v>1533345.4580645161</v>
      </c>
      <c r="Q541" s="2">
        <v>44939</v>
      </c>
      <c r="R541" s="8">
        <f t="shared" si="36"/>
        <v>38793.640089032255</v>
      </c>
    </row>
    <row r="542" spans="1:18" x14ac:dyDescent="0.3">
      <c r="A542" t="s">
        <v>1693</v>
      </c>
      <c r="B542" t="s">
        <v>365</v>
      </c>
      <c r="C542" t="s">
        <v>1253</v>
      </c>
      <c r="D542" t="s">
        <v>14</v>
      </c>
      <c r="E542">
        <v>5</v>
      </c>
      <c r="F542">
        <v>8</v>
      </c>
      <c r="G542">
        <v>157.59</v>
      </c>
      <c r="H542" s="2">
        <v>44939</v>
      </c>
      <c r="I542" t="s">
        <v>39</v>
      </c>
      <c r="J542" t="s">
        <v>823</v>
      </c>
      <c r="K542" s="12" t="str">
        <f t="shared" si="33"/>
        <v>https://www.nnip.com/en-INT/professional/funds/detail/LU1823158693</v>
      </c>
      <c r="L542" s="3">
        <v>1.8000000000000002E-2</v>
      </c>
      <c r="M542" s="1">
        <v>2258007.46</v>
      </c>
      <c r="N542" t="s">
        <v>39</v>
      </c>
      <c r="O542">
        <f t="shared" si="34"/>
        <v>1.05</v>
      </c>
      <c r="P542" s="1">
        <f t="shared" si="35"/>
        <v>2150483.2952380953</v>
      </c>
      <c r="Q542" s="2">
        <v>44939</v>
      </c>
      <c r="R542" s="8">
        <f t="shared" si="36"/>
        <v>38708.699314285717</v>
      </c>
    </row>
    <row r="543" spans="1:18" x14ac:dyDescent="0.3">
      <c r="A543" t="s">
        <v>1606</v>
      </c>
      <c r="B543" t="s">
        <v>71</v>
      </c>
      <c r="C543" t="s">
        <v>1210</v>
      </c>
      <c r="D543" t="s">
        <v>20</v>
      </c>
      <c r="E543">
        <v>6</v>
      </c>
      <c r="F543">
        <v>8</v>
      </c>
      <c r="G543">
        <v>208.43</v>
      </c>
      <c r="H543" s="2">
        <v>44939</v>
      </c>
      <c r="I543" t="s">
        <v>39</v>
      </c>
      <c r="J543" t="s">
        <v>647</v>
      </c>
      <c r="K543" s="12" t="str">
        <f t="shared" si="33"/>
        <v>https://www.nnip.com/en-INT/professional/funds/detail/LU1789479828</v>
      </c>
      <c r="L543" s="3">
        <v>3.4000000000000002E-2</v>
      </c>
      <c r="M543" s="1">
        <v>1191287.77</v>
      </c>
      <c r="N543" t="s">
        <v>39</v>
      </c>
      <c r="O543">
        <f t="shared" si="34"/>
        <v>1.05</v>
      </c>
      <c r="P543" s="1">
        <f t="shared" si="35"/>
        <v>1134559.780952381</v>
      </c>
      <c r="Q543" s="2">
        <v>44939</v>
      </c>
      <c r="R543" s="8">
        <f t="shared" si="36"/>
        <v>38575.032552380959</v>
      </c>
    </row>
    <row r="544" spans="1:18" x14ac:dyDescent="0.3">
      <c r="A544" t="s">
        <v>674</v>
      </c>
      <c r="B544" t="s">
        <v>290</v>
      </c>
      <c r="C544" t="s">
        <v>415</v>
      </c>
      <c r="D544" t="s">
        <v>14</v>
      </c>
      <c r="E544">
        <v>4</v>
      </c>
      <c r="F544">
        <v>8</v>
      </c>
      <c r="G544" s="1">
        <v>4321.95</v>
      </c>
      <c r="H544" s="2">
        <v>44939</v>
      </c>
      <c r="I544" t="s">
        <v>39</v>
      </c>
      <c r="J544" t="s">
        <v>214</v>
      </c>
      <c r="K544" s="12" t="str">
        <f t="shared" si="33"/>
        <v>https://www.nnip.com/en-INT/professional/funds/detail/LU1164552777</v>
      </c>
      <c r="L544" s="3">
        <v>8.8000000000000005E-3</v>
      </c>
      <c r="M544" s="1">
        <v>4593063.5</v>
      </c>
      <c r="N544" t="s">
        <v>39</v>
      </c>
      <c r="O544">
        <f t="shared" si="34"/>
        <v>1.05</v>
      </c>
      <c r="P544" s="1">
        <f t="shared" si="35"/>
        <v>4374346.1904761903</v>
      </c>
      <c r="Q544" s="2">
        <v>44939</v>
      </c>
      <c r="R544" s="8">
        <f t="shared" si="36"/>
        <v>38494.246476190478</v>
      </c>
    </row>
    <row r="545" spans="1:18" x14ac:dyDescent="0.3">
      <c r="A545" t="s">
        <v>1446</v>
      </c>
      <c r="B545" t="s">
        <v>44</v>
      </c>
      <c r="C545" t="s">
        <v>1447</v>
      </c>
      <c r="D545" t="s">
        <v>20</v>
      </c>
      <c r="E545">
        <v>6</v>
      </c>
      <c r="F545">
        <v>8</v>
      </c>
      <c r="G545">
        <v>264.29000000000002</v>
      </c>
      <c r="H545" s="2">
        <v>44939</v>
      </c>
      <c r="I545" t="s">
        <v>1307</v>
      </c>
      <c r="J545" t="s">
        <v>647</v>
      </c>
      <c r="K545" s="12" t="str">
        <f t="shared" si="33"/>
        <v>https://www.nnip.com/en-INT/professional/funds/detail/LU1028812490</v>
      </c>
      <c r="L545" s="3">
        <v>3.3300000000000003E-2</v>
      </c>
      <c r="M545" s="1">
        <v>1783838.27</v>
      </c>
      <c r="N545" t="s">
        <v>1307</v>
      </c>
      <c r="O545">
        <f t="shared" si="34"/>
        <v>1.55</v>
      </c>
      <c r="P545" s="1">
        <f t="shared" si="35"/>
        <v>1150863.3999999999</v>
      </c>
      <c r="Q545" s="2">
        <v>44939</v>
      </c>
      <c r="R545" s="8">
        <f t="shared" si="36"/>
        <v>38323.751219999998</v>
      </c>
    </row>
    <row r="546" spans="1:18" x14ac:dyDescent="0.3">
      <c r="A546" t="s">
        <v>638</v>
      </c>
      <c r="B546" t="s">
        <v>97</v>
      </c>
      <c r="C546" t="s">
        <v>350</v>
      </c>
      <c r="D546" t="s">
        <v>14</v>
      </c>
      <c r="E546">
        <v>4</v>
      </c>
      <c r="F546">
        <v>8</v>
      </c>
      <c r="G546" s="1">
        <v>4663.1000000000004</v>
      </c>
      <c r="H546" s="2">
        <v>44939</v>
      </c>
      <c r="I546" t="s">
        <v>15</v>
      </c>
      <c r="J546" t="s">
        <v>268</v>
      </c>
      <c r="K546" s="12" t="str">
        <f t="shared" si="33"/>
        <v>https://www.nnip.com/en-INT/professional/funds/detail/LU1473481262</v>
      </c>
      <c r="L546" s="3">
        <v>2.0000000000000001E-4</v>
      </c>
      <c r="M546" s="1">
        <v>189701021.52000001</v>
      </c>
      <c r="N546" t="s">
        <v>15</v>
      </c>
      <c r="O546">
        <f t="shared" si="34"/>
        <v>1</v>
      </c>
      <c r="P546" s="1">
        <f t="shared" si="35"/>
        <v>189701021.52000001</v>
      </c>
      <c r="Q546" s="2">
        <v>44939</v>
      </c>
      <c r="R546" s="8">
        <f t="shared" si="36"/>
        <v>37940.204304000006</v>
      </c>
    </row>
    <row r="547" spans="1:18" x14ac:dyDescent="0.3">
      <c r="A547" t="s">
        <v>1688</v>
      </c>
      <c r="B547" t="s">
        <v>337</v>
      </c>
      <c r="C547" t="s">
        <v>463</v>
      </c>
      <c r="D547" t="s">
        <v>14</v>
      </c>
      <c r="E547">
        <v>3</v>
      </c>
      <c r="F547">
        <v>8</v>
      </c>
      <c r="G547">
        <v>161.01</v>
      </c>
      <c r="H547" s="2">
        <v>44939</v>
      </c>
      <c r="I547" t="s">
        <v>15</v>
      </c>
      <c r="J547" t="s">
        <v>1689</v>
      </c>
      <c r="K547" s="12" t="str">
        <f t="shared" si="33"/>
        <v>https://www.nnip.com/en-INT/professional/funds/detail/LU0546918409</v>
      </c>
      <c r="L547" s="3">
        <v>1.2E-2</v>
      </c>
      <c r="M547" s="1">
        <v>3123404.58</v>
      </c>
      <c r="N547" t="s">
        <v>15</v>
      </c>
      <c r="O547">
        <f t="shared" si="34"/>
        <v>1</v>
      </c>
      <c r="P547" s="1">
        <f t="shared" si="35"/>
        <v>3123404.58</v>
      </c>
      <c r="Q547" s="2">
        <v>44939</v>
      </c>
      <c r="R547" s="8">
        <f t="shared" si="36"/>
        <v>37480.854960000004</v>
      </c>
    </row>
    <row r="548" spans="1:18" x14ac:dyDescent="0.3">
      <c r="A548" t="s">
        <v>660</v>
      </c>
      <c r="B548" t="s">
        <v>79</v>
      </c>
      <c r="C548" t="s">
        <v>115</v>
      </c>
      <c r="D548" t="s">
        <v>20</v>
      </c>
      <c r="E548">
        <v>6</v>
      </c>
      <c r="F548">
        <v>8</v>
      </c>
      <c r="G548" s="1">
        <v>4498.6499999999996</v>
      </c>
      <c r="H548" s="2">
        <v>44939</v>
      </c>
      <c r="I548" t="s">
        <v>15</v>
      </c>
      <c r="J548" t="s">
        <v>661</v>
      </c>
      <c r="K548" s="12" t="str">
        <f t="shared" si="33"/>
        <v>https://www.nnip.com/en-INT/professional/funds/detail/LU2349459045</v>
      </c>
      <c r="L548" s="3">
        <v>1.9E-3</v>
      </c>
      <c r="M548" s="1">
        <v>19638945.41</v>
      </c>
      <c r="N548" t="s">
        <v>15</v>
      </c>
      <c r="O548">
        <f t="shared" si="34"/>
        <v>1</v>
      </c>
      <c r="P548" s="1">
        <f t="shared" si="35"/>
        <v>19638945.41</v>
      </c>
      <c r="Q548" s="2">
        <v>44939</v>
      </c>
      <c r="R548" s="8">
        <f t="shared" si="36"/>
        <v>37313.996278999999</v>
      </c>
    </row>
    <row r="549" spans="1:18" x14ac:dyDescent="0.3">
      <c r="A549" t="s">
        <v>585</v>
      </c>
      <c r="B549" t="s">
        <v>174</v>
      </c>
      <c r="C549" t="s">
        <v>19</v>
      </c>
      <c r="D549" t="s">
        <v>14</v>
      </c>
      <c r="E549">
        <v>3</v>
      </c>
      <c r="F549">
        <v>8</v>
      </c>
      <c r="G549" s="1">
        <v>4936.68</v>
      </c>
      <c r="H549" s="2">
        <v>44939</v>
      </c>
      <c r="I549" t="s">
        <v>15</v>
      </c>
      <c r="J549" t="s">
        <v>127</v>
      </c>
      <c r="K549" s="12" t="str">
        <f t="shared" si="33"/>
        <v>https://www.nnip.com/en-INT/professional/funds/detail/LU1060949341</v>
      </c>
      <c r="L549" s="3">
        <v>1.2999999999999999E-3</v>
      </c>
      <c r="M549" s="1">
        <v>28232880.02</v>
      </c>
      <c r="N549" t="s">
        <v>15</v>
      </c>
      <c r="O549">
        <f t="shared" si="34"/>
        <v>1</v>
      </c>
      <c r="P549" s="1">
        <f t="shared" si="35"/>
        <v>28232880.02</v>
      </c>
      <c r="Q549" s="2">
        <v>44939</v>
      </c>
      <c r="R549" s="8">
        <f t="shared" si="36"/>
        <v>36702.744026</v>
      </c>
    </row>
    <row r="550" spans="1:18" x14ac:dyDescent="0.3">
      <c r="A550" t="s">
        <v>1251</v>
      </c>
      <c r="B550" t="s">
        <v>318</v>
      </c>
      <c r="C550" t="s">
        <v>1129</v>
      </c>
      <c r="D550" t="s">
        <v>14</v>
      </c>
      <c r="E550">
        <v>3</v>
      </c>
      <c r="F550">
        <v>8</v>
      </c>
      <c r="G550">
        <v>365.12</v>
      </c>
      <c r="H550" s="2">
        <v>44939</v>
      </c>
      <c r="I550" t="s">
        <v>15</v>
      </c>
      <c r="J550" t="s">
        <v>249</v>
      </c>
      <c r="K550" s="12" t="str">
        <f t="shared" si="33"/>
        <v>https://www.nnip.com/en-INT/professional/funds/detail/LU1687282399</v>
      </c>
      <c r="L550" s="3">
        <v>4.0000000000000001E-3</v>
      </c>
      <c r="M550" s="1">
        <v>9144771.9199999999</v>
      </c>
      <c r="N550" t="s">
        <v>15</v>
      </c>
      <c r="O550">
        <f t="shared" si="34"/>
        <v>1</v>
      </c>
      <c r="P550" s="1">
        <f t="shared" si="35"/>
        <v>9144771.9199999999</v>
      </c>
      <c r="Q550" s="2">
        <v>44939</v>
      </c>
      <c r="R550" s="8">
        <f t="shared" si="36"/>
        <v>36579.087679999997</v>
      </c>
    </row>
    <row r="551" spans="1:18" x14ac:dyDescent="0.3">
      <c r="A551" t="s">
        <v>1471</v>
      </c>
      <c r="B551" t="s">
        <v>529</v>
      </c>
      <c r="C551" t="s">
        <v>893</v>
      </c>
      <c r="D551" t="s">
        <v>530</v>
      </c>
      <c r="E551">
        <v>1</v>
      </c>
      <c r="F551">
        <v>8</v>
      </c>
      <c r="G551">
        <v>252.75</v>
      </c>
      <c r="H551" s="2">
        <v>44939</v>
      </c>
      <c r="I551" t="s">
        <v>15</v>
      </c>
      <c r="J551" t="s">
        <v>1472</v>
      </c>
      <c r="K551" s="12" t="str">
        <f t="shared" si="33"/>
        <v>https://www.nnip.com/en-INT/professional/funds/detail/LU0546916965</v>
      </c>
      <c r="L551" s="3">
        <v>1.7000000000000001E-3</v>
      </c>
      <c r="M551" s="1">
        <v>21509089.329999998</v>
      </c>
      <c r="N551" t="s">
        <v>15</v>
      </c>
      <c r="O551">
        <f t="shared" si="34"/>
        <v>1</v>
      </c>
      <c r="P551" s="1">
        <f t="shared" si="35"/>
        <v>21509089.329999998</v>
      </c>
      <c r="Q551" s="2">
        <v>44939</v>
      </c>
      <c r="R551" s="8">
        <f t="shared" si="36"/>
        <v>36565.451861000001</v>
      </c>
    </row>
    <row r="552" spans="1:18" x14ac:dyDescent="0.3">
      <c r="A552" t="s">
        <v>952</v>
      </c>
      <c r="B552" t="s">
        <v>158</v>
      </c>
      <c r="C552" t="s">
        <v>809</v>
      </c>
      <c r="D552" t="s">
        <v>14</v>
      </c>
      <c r="E552">
        <v>4</v>
      </c>
      <c r="F552">
        <v>6</v>
      </c>
      <c r="G552" s="1">
        <v>1214.55</v>
      </c>
      <c r="H552" s="2">
        <v>44939</v>
      </c>
      <c r="I552" t="s">
        <v>39</v>
      </c>
      <c r="J552" t="s">
        <v>953</v>
      </c>
      <c r="K552" s="12" t="str">
        <f t="shared" si="33"/>
        <v>https://www.nnip.com/en-INT/professional/funds/detail/LU0546914838</v>
      </c>
      <c r="L552" s="3">
        <v>9.4999999999999998E-3</v>
      </c>
      <c r="M552" s="1">
        <v>3907479.84</v>
      </c>
      <c r="N552" t="s">
        <v>39</v>
      </c>
      <c r="O552">
        <f t="shared" si="34"/>
        <v>1.05</v>
      </c>
      <c r="P552" s="1">
        <f t="shared" si="35"/>
        <v>3721409.3714285712</v>
      </c>
      <c r="Q552" s="2">
        <v>44939</v>
      </c>
      <c r="R552" s="8">
        <f t="shared" si="36"/>
        <v>35353.389028571422</v>
      </c>
    </row>
    <row r="553" spans="1:18" x14ac:dyDescent="0.3">
      <c r="A553" t="s">
        <v>1398</v>
      </c>
      <c r="B553" t="s">
        <v>409</v>
      </c>
      <c r="C553" t="s">
        <v>1159</v>
      </c>
      <c r="D553" t="s">
        <v>14</v>
      </c>
      <c r="E553">
        <v>4</v>
      </c>
      <c r="F553">
        <v>8</v>
      </c>
      <c r="G553">
        <v>280.64</v>
      </c>
      <c r="H553" s="2">
        <v>44939</v>
      </c>
      <c r="I553" t="s">
        <v>15</v>
      </c>
      <c r="J553" t="s">
        <v>873</v>
      </c>
      <c r="K553" s="12" t="str">
        <f t="shared" si="33"/>
        <v>https://www.nnip.com/en-INT/professional/funds/detail/LU0555024552</v>
      </c>
      <c r="L553" s="3">
        <v>8.6999999999999994E-3</v>
      </c>
      <c r="M553" s="1">
        <v>4040079.54</v>
      </c>
      <c r="N553" t="s">
        <v>15</v>
      </c>
      <c r="O553">
        <f t="shared" si="34"/>
        <v>1</v>
      </c>
      <c r="P553" s="1">
        <f t="shared" si="35"/>
        <v>4040079.54</v>
      </c>
      <c r="Q553" s="2">
        <v>44939</v>
      </c>
      <c r="R553" s="8">
        <f t="shared" si="36"/>
        <v>35148.691997999995</v>
      </c>
    </row>
    <row r="554" spans="1:18" x14ac:dyDescent="0.3">
      <c r="A554" t="s">
        <v>489</v>
      </c>
      <c r="B554" t="s">
        <v>99</v>
      </c>
      <c r="C554" t="s">
        <v>226</v>
      </c>
      <c r="D554" t="s">
        <v>20</v>
      </c>
      <c r="E554">
        <v>6</v>
      </c>
      <c r="F554">
        <v>9</v>
      </c>
      <c r="G554" s="1">
        <v>5429.29</v>
      </c>
      <c r="H554" s="2">
        <v>44939</v>
      </c>
      <c r="I554" t="s">
        <v>39</v>
      </c>
      <c r="J554" t="s">
        <v>490</v>
      </c>
      <c r="K554" s="12" t="str">
        <f t="shared" si="33"/>
        <v>https://www.nnip.com/en-INT/professional/funds/detail/LU0119199957</v>
      </c>
      <c r="L554" s="3">
        <v>1.8000000000000002E-2</v>
      </c>
      <c r="M554" s="1">
        <v>2040842.8</v>
      </c>
      <c r="N554" t="s">
        <v>39</v>
      </c>
      <c r="O554">
        <f t="shared" si="34"/>
        <v>1.05</v>
      </c>
      <c r="P554" s="1">
        <f t="shared" si="35"/>
        <v>1943659.8095238095</v>
      </c>
      <c r="Q554" s="2">
        <v>44939</v>
      </c>
      <c r="R554" s="8">
        <f t="shared" si="36"/>
        <v>34985.876571428576</v>
      </c>
    </row>
    <row r="555" spans="1:18" x14ac:dyDescent="0.3">
      <c r="A555" t="s">
        <v>1487</v>
      </c>
      <c r="B555" t="s">
        <v>170</v>
      </c>
      <c r="C555" t="s">
        <v>893</v>
      </c>
      <c r="D555" t="s">
        <v>14</v>
      </c>
      <c r="E555">
        <v>4</v>
      </c>
      <c r="F555">
        <v>8</v>
      </c>
      <c r="G555">
        <v>248.52</v>
      </c>
      <c r="H555" s="2">
        <v>44939</v>
      </c>
      <c r="I555" t="s">
        <v>15</v>
      </c>
      <c r="J555" t="s">
        <v>1488</v>
      </c>
      <c r="K555" s="12" t="str">
        <f t="shared" si="33"/>
        <v>https://www.nnip.com/en-INT/professional/funds/detail/LU0922501720</v>
      </c>
      <c r="L555" s="3">
        <v>1.2E-2</v>
      </c>
      <c r="M555" s="1">
        <v>2912036.82</v>
      </c>
      <c r="N555" t="s">
        <v>15</v>
      </c>
      <c r="O555">
        <f t="shared" si="34"/>
        <v>1</v>
      </c>
      <c r="P555" s="1">
        <f t="shared" si="35"/>
        <v>2912036.82</v>
      </c>
      <c r="Q555" s="2">
        <v>44939</v>
      </c>
      <c r="R555" s="8">
        <f t="shared" si="36"/>
        <v>34944.44184</v>
      </c>
    </row>
    <row r="556" spans="1:18" x14ac:dyDescent="0.3">
      <c r="A556" t="s">
        <v>1457</v>
      </c>
      <c r="B556" t="s">
        <v>111</v>
      </c>
      <c r="C556" t="s">
        <v>881</v>
      </c>
      <c r="D556" t="s">
        <v>14</v>
      </c>
      <c r="E556">
        <v>4</v>
      </c>
      <c r="F556">
        <v>6</v>
      </c>
      <c r="G556">
        <v>257.87</v>
      </c>
      <c r="H556" s="2">
        <v>44939</v>
      </c>
      <c r="I556" t="s">
        <v>15</v>
      </c>
      <c r="J556" t="s">
        <v>118</v>
      </c>
      <c r="K556" s="12" t="str">
        <f t="shared" si="33"/>
        <v>https://www.nnip.com/en-INT/professional/funds/detail/LU1292649693</v>
      </c>
      <c r="L556" s="3">
        <v>8.8999999999999999E-3</v>
      </c>
      <c r="M556" s="1">
        <v>3880410.36</v>
      </c>
      <c r="N556" t="s">
        <v>15</v>
      </c>
      <c r="O556">
        <f t="shared" si="34"/>
        <v>1</v>
      </c>
      <c r="P556" s="1">
        <f t="shared" si="35"/>
        <v>3880410.36</v>
      </c>
      <c r="Q556" s="2">
        <v>44939</v>
      </c>
      <c r="R556" s="8">
        <f t="shared" si="36"/>
        <v>34535.652203999998</v>
      </c>
    </row>
    <row r="557" spans="1:18" x14ac:dyDescent="0.3">
      <c r="A557" t="s">
        <v>447</v>
      </c>
      <c r="B557" t="s">
        <v>97</v>
      </c>
      <c r="C557" t="s">
        <v>279</v>
      </c>
      <c r="D557" t="s">
        <v>14</v>
      </c>
      <c r="E557">
        <v>4</v>
      </c>
      <c r="F557">
        <v>8</v>
      </c>
      <c r="G557" s="1">
        <v>5686.83</v>
      </c>
      <c r="H557" s="2">
        <v>44939</v>
      </c>
      <c r="I557" t="s">
        <v>50</v>
      </c>
      <c r="J557" t="s">
        <v>280</v>
      </c>
      <c r="K557" s="12" t="str">
        <f t="shared" si="33"/>
        <v>https://www.nnip.com/en-INT/professional/funds/detail/LU2007298628</v>
      </c>
      <c r="L557" s="3">
        <v>1.5300000000000001E-2</v>
      </c>
      <c r="M557" s="1">
        <v>54249691.950000003</v>
      </c>
      <c r="N557" t="s">
        <v>50</v>
      </c>
      <c r="O557">
        <f t="shared" si="34"/>
        <v>24.74</v>
      </c>
      <c r="P557" s="1">
        <f t="shared" si="35"/>
        <v>2192792.7223120457</v>
      </c>
      <c r="Q557" s="2">
        <v>44939</v>
      </c>
      <c r="R557" s="8">
        <f t="shared" si="36"/>
        <v>33549.728651374302</v>
      </c>
    </row>
    <row r="558" spans="1:18" x14ac:dyDescent="0.3">
      <c r="A558" t="s">
        <v>1716</v>
      </c>
      <c r="B558" t="s">
        <v>485</v>
      </c>
      <c r="C558" t="s">
        <v>1717</v>
      </c>
      <c r="D558" t="s">
        <v>14</v>
      </c>
      <c r="E558">
        <v>4</v>
      </c>
      <c r="F558">
        <v>8</v>
      </c>
      <c r="G558">
        <v>145.91999999999999</v>
      </c>
      <c r="H558" s="2">
        <v>44939</v>
      </c>
      <c r="I558" t="s">
        <v>15</v>
      </c>
      <c r="J558" t="s">
        <v>168</v>
      </c>
      <c r="K558" s="12" t="str">
        <f t="shared" si="33"/>
        <v>https://www.nnip.com/en-INT/professional/funds/detail/LU2007299196</v>
      </c>
      <c r="L558" s="3">
        <v>1.32E-2</v>
      </c>
      <c r="M558" s="1">
        <v>2467114.36</v>
      </c>
      <c r="N558" t="s">
        <v>15</v>
      </c>
      <c r="O558">
        <f t="shared" si="34"/>
        <v>1</v>
      </c>
      <c r="P558" s="1">
        <f t="shared" si="35"/>
        <v>2467114.36</v>
      </c>
      <c r="Q558" s="2">
        <v>44939</v>
      </c>
      <c r="R558" s="8">
        <f t="shared" si="36"/>
        <v>32565.909551999997</v>
      </c>
    </row>
    <row r="559" spans="1:18" x14ac:dyDescent="0.3">
      <c r="A559" t="s">
        <v>1213</v>
      </c>
      <c r="B559" t="s">
        <v>238</v>
      </c>
      <c r="C559" t="s">
        <v>226</v>
      </c>
      <c r="D559" t="s">
        <v>20</v>
      </c>
      <c r="E559">
        <v>6</v>
      </c>
      <c r="F559">
        <v>6</v>
      </c>
      <c r="G559">
        <v>423.78</v>
      </c>
      <c r="H559" s="2">
        <v>44939</v>
      </c>
      <c r="I559" t="s">
        <v>39</v>
      </c>
      <c r="J559" t="s">
        <v>1214</v>
      </c>
      <c r="K559" s="12" t="str">
        <f t="shared" si="33"/>
        <v>https://www.nnip.com/en-INT/professional/funds/detail/LU0051129152</v>
      </c>
      <c r="L559" s="3">
        <v>1.9E-2</v>
      </c>
      <c r="M559" s="1">
        <v>1799456.49</v>
      </c>
      <c r="N559" t="s">
        <v>39</v>
      </c>
      <c r="O559">
        <f t="shared" si="34"/>
        <v>1.05</v>
      </c>
      <c r="P559" s="1">
        <f t="shared" si="35"/>
        <v>1713768.0857142857</v>
      </c>
      <c r="Q559" s="2">
        <v>44939</v>
      </c>
      <c r="R559" s="8">
        <f t="shared" si="36"/>
        <v>32561.593628571427</v>
      </c>
    </row>
    <row r="560" spans="1:18" x14ac:dyDescent="0.3">
      <c r="A560" t="s">
        <v>1246</v>
      </c>
      <c r="B560" t="s">
        <v>225</v>
      </c>
      <c r="C560" t="s">
        <v>866</v>
      </c>
      <c r="D560" t="s">
        <v>20</v>
      </c>
      <c r="E560">
        <v>6</v>
      </c>
      <c r="F560">
        <v>8</v>
      </c>
      <c r="G560">
        <v>369.77</v>
      </c>
      <c r="H560" s="2">
        <v>44939</v>
      </c>
      <c r="I560" t="s">
        <v>39</v>
      </c>
      <c r="J560" t="s">
        <v>1247</v>
      </c>
      <c r="K560" s="12" t="str">
        <f t="shared" si="33"/>
        <v>https://www.nnip.com/en-INT/professional/funds/detail/LU1687288750</v>
      </c>
      <c r="L560" s="3">
        <v>1.0500000000000001E-2</v>
      </c>
      <c r="M560" s="1">
        <v>3238489.35</v>
      </c>
      <c r="N560" t="s">
        <v>39</v>
      </c>
      <c r="O560">
        <f t="shared" si="34"/>
        <v>1.05</v>
      </c>
      <c r="P560" s="1">
        <f t="shared" si="35"/>
        <v>3084275.5714285714</v>
      </c>
      <c r="Q560" s="2">
        <v>44939</v>
      </c>
      <c r="R560" s="8">
        <f t="shared" si="36"/>
        <v>32384.893500000002</v>
      </c>
    </row>
    <row r="561" spans="1:18" x14ac:dyDescent="0.3">
      <c r="A561" t="s">
        <v>1525</v>
      </c>
      <c r="B561" t="s">
        <v>182</v>
      </c>
      <c r="C561" t="s">
        <v>1253</v>
      </c>
      <c r="D561" t="s">
        <v>20</v>
      </c>
      <c r="E561">
        <v>5</v>
      </c>
      <c r="F561">
        <v>8</v>
      </c>
      <c r="G561">
        <v>234.87</v>
      </c>
      <c r="H561" s="2">
        <v>44939</v>
      </c>
      <c r="I561" t="s">
        <v>39</v>
      </c>
      <c r="J561" t="s">
        <v>1269</v>
      </c>
      <c r="K561" s="12" t="str">
        <f t="shared" si="33"/>
        <v>https://www.nnip.com/en-INT/professional/funds/detail/LU1470860914</v>
      </c>
      <c r="L561" s="3">
        <v>2.3E-2</v>
      </c>
      <c r="M561" s="1">
        <v>1477543.53</v>
      </c>
      <c r="N561" t="s">
        <v>39</v>
      </c>
      <c r="O561">
        <f t="shared" si="34"/>
        <v>1.05</v>
      </c>
      <c r="P561" s="1">
        <f t="shared" si="35"/>
        <v>1407184.3142857142</v>
      </c>
      <c r="Q561" s="2">
        <v>44939</v>
      </c>
      <c r="R561" s="8">
        <f t="shared" si="36"/>
        <v>32365.239228571427</v>
      </c>
    </row>
    <row r="562" spans="1:18" x14ac:dyDescent="0.3">
      <c r="A562" t="s">
        <v>1621</v>
      </c>
      <c r="B562" t="s">
        <v>613</v>
      </c>
      <c r="C562" t="s">
        <v>463</v>
      </c>
      <c r="D562" t="s">
        <v>14</v>
      </c>
      <c r="E562">
        <v>3</v>
      </c>
      <c r="F562">
        <v>9</v>
      </c>
      <c r="G562">
        <v>198.96</v>
      </c>
      <c r="H562" s="2">
        <v>44939</v>
      </c>
      <c r="I562" t="s">
        <v>15</v>
      </c>
      <c r="J562" t="s">
        <v>1622</v>
      </c>
      <c r="K562" s="12" t="str">
        <f t="shared" si="33"/>
        <v>https://www.nnip.com/en-INT/professional/funds/detail/LU1738491338</v>
      </c>
      <c r="L562" s="3">
        <v>9.4999999999999998E-3</v>
      </c>
      <c r="M562" s="1">
        <v>3394807.87</v>
      </c>
      <c r="N562" t="s">
        <v>15</v>
      </c>
      <c r="O562">
        <f t="shared" si="34"/>
        <v>1</v>
      </c>
      <c r="P562" s="1">
        <f t="shared" si="35"/>
        <v>3394807.87</v>
      </c>
      <c r="Q562" s="2">
        <v>44939</v>
      </c>
      <c r="R562" s="8">
        <f t="shared" si="36"/>
        <v>32250.674765</v>
      </c>
    </row>
    <row r="563" spans="1:18" x14ac:dyDescent="0.3">
      <c r="A563" t="s">
        <v>1604</v>
      </c>
      <c r="B563" t="s">
        <v>613</v>
      </c>
      <c r="C563" t="s">
        <v>602</v>
      </c>
      <c r="D563" t="s">
        <v>14</v>
      </c>
      <c r="E563">
        <v>3</v>
      </c>
      <c r="F563">
        <v>9</v>
      </c>
      <c r="G563">
        <v>208.61</v>
      </c>
      <c r="H563" s="2">
        <v>44939</v>
      </c>
      <c r="I563" t="s">
        <v>15</v>
      </c>
      <c r="J563" t="s">
        <v>1605</v>
      </c>
      <c r="K563" s="12" t="str">
        <f t="shared" si="33"/>
        <v>https://www.nnip.com/en-INT/professional/funds/detail/LU1619163584</v>
      </c>
      <c r="L563" s="3">
        <v>6.0000000000000001E-3</v>
      </c>
      <c r="M563" s="1">
        <v>5369941.5199999996</v>
      </c>
      <c r="N563" t="s">
        <v>15</v>
      </c>
      <c r="O563">
        <f t="shared" si="34"/>
        <v>1</v>
      </c>
      <c r="P563" s="1">
        <f t="shared" si="35"/>
        <v>5369941.5199999996</v>
      </c>
      <c r="Q563" s="2">
        <v>44939</v>
      </c>
      <c r="R563" s="8">
        <f t="shared" si="36"/>
        <v>32219.649119999998</v>
      </c>
    </row>
    <row r="564" spans="1:18" x14ac:dyDescent="0.3">
      <c r="A564" t="s">
        <v>1650</v>
      </c>
      <c r="B564" t="s">
        <v>153</v>
      </c>
      <c r="C564" t="s">
        <v>656</v>
      </c>
      <c r="D564" t="s">
        <v>154</v>
      </c>
      <c r="E564">
        <v>5</v>
      </c>
      <c r="F564">
        <v>6</v>
      </c>
      <c r="G564">
        <v>180.89</v>
      </c>
      <c r="H564" s="2">
        <v>44939</v>
      </c>
      <c r="I564" t="s">
        <v>15</v>
      </c>
      <c r="J564" t="s">
        <v>16</v>
      </c>
      <c r="K564" s="12" t="str">
        <f t="shared" si="33"/>
        <v>https://www.nnip.com/en-INT/professional/funds/detail/LU0800559196</v>
      </c>
      <c r="L564" s="3">
        <v>8.6999999999999994E-3</v>
      </c>
      <c r="M564" s="1">
        <v>3642428.12</v>
      </c>
      <c r="N564" t="s">
        <v>15</v>
      </c>
      <c r="O564">
        <f t="shared" si="34"/>
        <v>1</v>
      </c>
      <c r="P564" s="1">
        <f t="shared" si="35"/>
        <v>3642428.12</v>
      </c>
      <c r="Q564" s="2">
        <v>44939</v>
      </c>
      <c r="R564" s="8">
        <f t="shared" si="36"/>
        <v>31689.124644</v>
      </c>
    </row>
    <row r="565" spans="1:18" x14ac:dyDescent="0.3">
      <c r="A565" t="s">
        <v>732</v>
      </c>
      <c r="B565" t="s">
        <v>302</v>
      </c>
      <c r="C565" t="s">
        <v>341</v>
      </c>
      <c r="D565" t="s">
        <v>14</v>
      </c>
      <c r="E565">
        <v>3</v>
      </c>
      <c r="F565">
        <v>9</v>
      </c>
      <c r="G565" s="1">
        <v>3821.34</v>
      </c>
      <c r="H565" s="2">
        <v>44939</v>
      </c>
      <c r="I565" t="s">
        <v>15</v>
      </c>
      <c r="J565" t="s">
        <v>669</v>
      </c>
      <c r="K565" s="12" t="str">
        <f t="shared" si="33"/>
        <v>https://www.nnip.com/en-INT/professional/funds/detail/LU2280235230</v>
      </c>
      <c r="L565" s="3">
        <v>3.3E-3</v>
      </c>
      <c r="M565" s="1">
        <v>9523916.7400000002</v>
      </c>
      <c r="N565" t="s">
        <v>15</v>
      </c>
      <c r="O565">
        <f t="shared" si="34"/>
        <v>1</v>
      </c>
      <c r="P565" s="1">
        <f t="shared" si="35"/>
        <v>9523916.7400000002</v>
      </c>
      <c r="Q565" s="2">
        <v>44939</v>
      </c>
      <c r="R565" s="8">
        <f t="shared" si="36"/>
        <v>31428.925242000001</v>
      </c>
    </row>
    <row r="566" spans="1:18" x14ac:dyDescent="0.3">
      <c r="A566" t="s">
        <v>73</v>
      </c>
      <c r="B566" t="s">
        <v>44</v>
      </c>
      <c r="C566" t="s">
        <v>56</v>
      </c>
      <c r="D566" t="s">
        <v>20</v>
      </c>
      <c r="E566">
        <v>5</v>
      </c>
      <c r="F566">
        <v>8</v>
      </c>
      <c r="G566" s="1">
        <v>170153.84</v>
      </c>
      <c r="H566" s="2">
        <v>44939</v>
      </c>
      <c r="I566" t="s">
        <v>27</v>
      </c>
      <c r="J566" t="s">
        <v>74</v>
      </c>
      <c r="K566" s="12" t="str">
        <f t="shared" si="33"/>
        <v>https://www.nnip.com/en-INT/professional/funds/detail/LU0509951355</v>
      </c>
      <c r="L566" s="3">
        <v>2.3E-2</v>
      </c>
      <c r="M566" s="1">
        <v>538908512.59000003</v>
      </c>
      <c r="N566" t="s">
        <v>27</v>
      </c>
      <c r="O566">
        <f t="shared" si="34"/>
        <v>396.79</v>
      </c>
      <c r="P566" s="1">
        <f t="shared" si="35"/>
        <v>1358170.6005443686</v>
      </c>
      <c r="Q566" s="2">
        <v>44939</v>
      </c>
      <c r="R566" s="8">
        <f t="shared" si="36"/>
        <v>31237.923812520479</v>
      </c>
    </row>
    <row r="567" spans="1:18" x14ac:dyDescent="0.3">
      <c r="A567" t="s">
        <v>1502</v>
      </c>
      <c r="B567" t="s">
        <v>365</v>
      </c>
      <c r="C567" t="s">
        <v>676</v>
      </c>
      <c r="D567" t="s">
        <v>14</v>
      </c>
      <c r="E567">
        <v>5</v>
      </c>
      <c r="F567">
        <v>8</v>
      </c>
      <c r="G567">
        <v>241.86</v>
      </c>
      <c r="H567" s="2">
        <v>44939</v>
      </c>
      <c r="I567" t="s">
        <v>15</v>
      </c>
      <c r="J567" t="s">
        <v>1503</v>
      </c>
      <c r="K567" s="12" t="str">
        <f t="shared" si="33"/>
        <v>https://www.nnip.com/en-INT/professional/funds/detail/LU0990547605</v>
      </c>
      <c r="L567" s="3">
        <v>1.52E-2</v>
      </c>
      <c r="M567" s="1">
        <v>1987533.17</v>
      </c>
      <c r="N567" t="s">
        <v>15</v>
      </c>
      <c r="O567">
        <f t="shared" si="34"/>
        <v>1</v>
      </c>
      <c r="P567" s="1">
        <f t="shared" si="35"/>
        <v>1987533.17</v>
      </c>
      <c r="Q567" s="2">
        <v>44939</v>
      </c>
      <c r="R567" s="8">
        <f t="shared" si="36"/>
        <v>30210.504183999998</v>
      </c>
    </row>
    <row r="568" spans="1:18" x14ac:dyDescent="0.3">
      <c r="A568" t="s">
        <v>1644</v>
      </c>
      <c r="B568" t="s">
        <v>290</v>
      </c>
      <c r="C568" t="s">
        <v>1097</v>
      </c>
      <c r="D568" t="s">
        <v>14</v>
      </c>
      <c r="E568">
        <v>4</v>
      </c>
      <c r="F568">
        <v>8</v>
      </c>
      <c r="G568">
        <v>182.81</v>
      </c>
      <c r="H568" s="2">
        <v>44939</v>
      </c>
      <c r="I568" t="s">
        <v>15</v>
      </c>
      <c r="J568" t="s">
        <v>268</v>
      </c>
      <c r="K568" s="12" t="str">
        <f t="shared" si="33"/>
        <v>https://www.nnip.com/en-INT/professional/funds/detail/LU0953791174</v>
      </c>
      <c r="L568" s="3">
        <v>8.199999999999999E-3</v>
      </c>
      <c r="M568" s="1">
        <v>3676856.99</v>
      </c>
      <c r="N568" t="s">
        <v>15</v>
      </c>
      <c r="O568">
        <f t="shared" si="34"/>
        <v>1</v>
      </c>
      <c r="P568" s="1">
        <f t="shared" si="35"/>
        <v>3676856.99</v>
      </c>
      <c r="Q568" s="2">
        <v>44939</v>
      </c>
      <c r="R568" s="8">
        <f t="shared" si="36"/>
        <v>30150.227317999997</v>
      </c>
    </row>
    <row r="569" spans="1:18" x14ac:dyDescent="0.3">
      <c r="A569" t="s">
        <v>932</v>
      </c>
      <c r="B569" t="s">
        <v>287</v>
      </c>
      <c r="C569" t="s">
        <v>463</v>
      </c>
      <c r="D569" t="s">
        <v>20</v>
      </c>
      <c r="E569">
        <v>6</v>
      </c>
      <c r="F569">
        <v>8</v>
      </c>
      <c r="G569" s="1">
        <v>1336.15</v>
      </c>
      <c r="H569" s="2">
        <v>44939</v>
      </c>
      <c r="I569" t="s">
        <v>15</v>
      </c>
      <c r="J569" t="s">
        <v>933</v>
      </c>
      <c r="K569" s="12" t="str">
        <f t="shared" si="33"/>
        <v>https://www.nnip.com/en-INT/professional/funds/detail/LU0250183208</v>
      </c>
      <c r="L569" s="3">
        <v>2.1000000000000001E-2</v>
      </c>
      <c r="M569" s="1">
        <v>1415484.05</v>
      </c>
      <c r="N569" t="s">
        <v>15</v>
      </c>
      <c r="O569">
        <f t="shared" si="34"/>
        <v>1</v>
      </c>
      <c r="P569" s="1">
        <f t="shared" si="35"/>
        <v>1415484.05</v>
      </c>
      <c r="Q569" s="2">
        <v>44939</v>
      </c>
      <c r="R569" s="8">
        <f t="shared" si="36"/>
        <v>29725.165050000003</v>
      </c>
    </row>
    <row r="570" spans="1:18" x14ac:dyDescent="0.3">
      <c r="A570" t="s">
        <v>1285</v>
      </c>
      <c r="B570" t="s">
        <v>225</v>
      </c>
      <c r="C570" t="s">
        <v>1055</v>
      </c>
      <c r="D570" t="s">
        <v>20</v>
      </c>
      <c r="E570">
        <v>6</v>
      </c>
      <c r="F570">
        <v>8</v>
      </c>
      <c r="G570">
        <v>348.11</v>
      </c>
      <c r="H570" s="2">
        <v>44939</v>
      </c>
      <c r="I570" t="s">
        <v>15</v>
      </c>
      <c r="J570" t="s">
        <v>1247</v>
      </c>
      <c r="K570" s="12" t="str">
        <f t="shared" si="33"/>
        <v>https://www.nnip.com/en-INT/professional/funds/detail/LU1687288677</v>
      </c>
      <c r="L570" s="3">
        <v>1.0700000000000001E-2</v>
      </c>
      <c r="M570" s="1">
        <v>2772793.07</v>
      </c>
      <c r="N570" t="s">
        <v>15</v>
      </c>
      <c r="O570">
        <f t="shared" si="34"/>
        <v>1</v>
      </c>
      <c r="P570" s="1">
        <f t="shared" si="35"/>
        <v>2772793.07</v>
      </c>
      <c r="Q570" s="2">
        <v>44939</v>
      </c>
      <c r="R570" s="8">
        <f t="shared" si="36"/>
        <v>29668.885849000002</v>
      </c>
    </row>
    <row r="571" spans="1:18" x14ac:dyDescent="0.3">
      <c r="A571" t="s">
        <v>481</v>
      </c>
      <c r="B571" t="s">
        <v>120</v>
      </c>
      <c r="C571" t="s">
        <v>482</v>
      </c>
      <c r="D571" t="s">
        <v>20</v>
      </c>
      <c r="E571">
        <v>6</v>
      </c>
      <c r="F571">
        <v>6</v>
      </c>
      <c r="G571" s="1">
        <v>5446</v>
      </c>
      <c r="H571" s="2">
        <v>44939</v>
      </c>
      <c r="I571" t="s">
        <v>264</v>
      </c>
      <c r="J571" t="s">
        <v>483</v>
      </c>
      <c r="K571" s="12" t="str">
        <f t="shared" si="33"/>
        <v>https://www.nnip.com/en-INT/professional/funds/detail/LU0082087866</v>
      </c>
      <c r="L571" s="3">
        <v>1.6E-2</v>
      </c>
      <c r="M571" s="1">
        <v>263211325.24000001</v>
      </c>
      <c r="N571" t="s">
        <v>264</v>
      </c>
      <c r="O571">
        <f t="shared" si="34"/>
        <v>142.03</v>
      </c>
      <c r="P571" s="1">
        <f t="shared" si="35"/>
        <v>1853209.3588678448</v>
      </c>
      <c r="Q571" s="2">
        <v>44939</v>
      </c>
      <c r="R571" s="8">
        <f t="shared" si="36"/>
        <v>29651.349741885519</v>
      </c>
    </row>
    <row r="572" spans="1:18" x14ac:dyDescent="0.3">
      <c r="A572" t="s">
        <v>479</v>
      </c>
      <c r="B572" t="s">
        <v>174</v>
      </c>
      <c r="C572" t="s">
        <v>115</v>
      </c>
      <c r="D572" t="s">
        <v>14</v>
      </c>
      <c r="E572">
        <v>3</v>
      </c>
      <c r="F572">
        <v>8</v>
      </c>
      <c r="G572" s="1">
        <v>5458.07</v>
      </c>
      <c r="H572" s="2">
        <v>44939</v>
      </c>
      <c r="I572" t="s">
        <v>15</v>
      </c>
      <c r="J572" t="s">
        <v>480</v>
      </c>
      <c r="K572" s="12" t="str">
        <f t="shared" si="33"/>
        <v>https://www.nnip.com/en-INT/professional/funds/detail/LU0809671281</v>
      </c>
      <c r="L572" s="3">
        <v>4.3E-3</v>
      </c>
      <c r="M572" s="1">
        <v>6864742.3399999999</v>
      </c>
      <c r="N572" t="s">
        <v>15</v>
      </c>
      <c r="O572">
        <f t="shared" si="34"/>
        <v>1</v>
      </c>
      <c r="P572" s="1">
        <f t="shared" si="35"/>
        <v>6864742.3399999999</v>
      </c>
      <c r="Q572" s="2">
        <v>44939</v>
      </c>
      <c r="R572" s="8">
        <f t="shared" si="36"/>
        <v>29518.392061999999</v>
      </c>
    </row>
    <row r="573" spans="1:18" x14ac:dyDescent="0.3">
      <c r="A573" t="s">
        <v>1690</v>
      </c>
      <c r="B573" t="s">
        <v>290</v>
      </c>
      <c r="C573" t="s">
        <v>1360</v>
      </c>
      <c r="D573" t="s">
        <v>14</v>
      </c>
      <c r="E573">
        <v>4</v>
      </c>
      <c r="F573">
        <v>8</v>
      </c>
      <c r="G573">
        <v>160.26</v>
      </c>
      <c r="H573" s="2">
        <v>44939</v>
      </c>
      <c r="I573" t="s">
        <v>1307</v>
      </c>
      <c r="J573" t="s">
        <v>857</v>
      </c>
      <c r="K573" s="12" t="str">
        <f t="shared" si="33"/>
        <v>https://www.nnip.com/en-INT/professional/funds/detail/LU1160599913</v>
      </c>
      <c r="L573" s="3">
        <v>2.8199999999999999E-2</v>
      </c>
      <c r="M573" s="1">
        <v>1605845.08</v>
      </c>
      <c r="N573" t="s">
        <v>1307</v>
      </c>
      <c r="O573">
        <f t="shared" si="34"/>
        <v>1.55</v>
      </c>
      <c r="P573" s="1">
        <f t="shared" si="35"/>
        <v>1036029.0838709677</v>
      </c>
      <c r="Q573" s="2">
        <v>44939</v>
      </c>
      <c r="R573" s="8">
        <f t="shared" si="36"/>
        <v>29216.020165161288</v>
      </c>
    </row>
    <row r="574" spans="1:18" x14ac:dyDescent="0.3">
      <c r="A574" t="s">
        <v>1819</v>
      </c>
      <c r="B574" t="s">
        <v>302</v>
      </c>
      <c r="C574" t="s">
        <v>1799</v>
      </c>
      <c r="D574" t="s">
        <v>14</v>
      </c>
      <c r="E574">
        <v>3</v>
      </c>
      <c r="F574">
        <v>9</v>
      </c>
      <c r="G574">
        <v>76.81</v>
      </c>
      <c r="H574" s="2">
        <v>44939</v>
      </c>
      <c r="I574" t="s">
        <v>694</v>
      </c>
      <c r="J574" t="s">
        <v>548</v>
      </c>
      <c r="K574" s="12" t="str">
        <f t="shared" si="33"/>
        <v>https://www.nnip.com/en-INT/professional/funds/detail/LU2349459128</v>
      </c>
      <c r="L574" s="3">
        <v>4.1999999999999997E-3</v>
      </c>
      <c r="M574" s="1">
        <v>5855213.3200000003</v>
      </c>
      <c r="N574" t="s">
        <v>694</v>
      </c>
      <c r="O574">
        <f t="shared" si="34"/>
        <v>0.86</v>
      </c>
      <c r="P574" s="1">
        <f t="shared" si="35"/>
        <v>6808387.5813953495</v>
      </c>
      <c r="Q574" s="2">
        <v>44939</v>
      </c>
      <c r="R574" s="8">
        <f t="shared" si="36"/>
        <v>28595.227841860466</v>
      </c>
    </row>
    <row r="575" spans="1:18" x14ac:dyDescent="0.3">
      <c r="A575" t="s">
        <v>612</v>
      </c>
      <c r="B575" t="s">
        <v>613</v>
      </c>
      <c r="C575" t="s">
        <v>229</v>
      </c>
      <c r="D575" t="s">
        <v>14</v>
      </c>
      <c r="E575">
        <v>3</v>
      </c>
      <c r="F575">
        <v>9</v>
      </c>
      <c r="G575" s="1">
        <v>4819.99</v>
      </c>
      <c r="H575" s="2">
        <v>44939</v>
      </c>
      <c r="I575" t="s">
        <v>39</v>
      </c>
      <c r="J575" t="s">
        <v>614</v>
      </c>
      <c r="K575" s="12" t="str">
        <f t="shared" si="33"/>
        <v>https://www.nnip.com/en-INT/professional/funds/detail/LU1861144340</v>
      </c>
      <c r="L575" s="3">
        <v>3.4999999999999996E-3</v>
      </c>
      <c r="M575" s="1">
        <v>8430227.5600000005</v>
      </c>
      <c r="N575" t="s">
        <v>39</v>
      </c>
      <c r="O575">
        <f t="shared" si="34"/>
        <v>1.05</v>
      </c>
      <c r="P575" s="1">
        <f t="shared" si="35"/>
        <v>8028788.1523809526</v>
      </c>
      <c r="Q575" s="2">
        <v>44939</v>
      </c>
      <c r="R575" s="8">
        <f t="shared" si="36"/>
        <v>28100.75853333333</v>
      </c>
    </row>
    <row r="576" spans="1:18" x14ac:dyDescent="0.3">
      <c r="A576" t="s">
        <v>1059</v>
      </c>
      <c r="B576" t="s">
        <v>1032</v>
      </c>
      <c r="C576" t="s">
        <v>1060</v>
      </c>
      <c r="D576" t="s">
        <v>14</v>
      </c>
      <c r="E576">
        <v>3</v>
      </c>
      <c r="F576">
        <v>8</v>
      </c>
      <c r="G576">
        <v>824.05</v>
      </c>
      <c r="H576" s="2">
        <v>44939</v>
      </c>
      <c r="I576" t="s">
        <v>380</v>
      </c>
      <c r="J576" t="s">
        <v>1034</v>
      </c>
      <c r="K576" s="12" t="str">
        <f t="shared" si="33"/>
        <v>https://www.nnip.com/en-INT/professional/funds/detail/LU1826621606</v>
      </c>
      <c r="L576" s="3">
        <v>6.6E-3</v>
      </c>
      <c r="M576" s="1">
        <v>6075715.6600000001</v>
      </c>
      <c r="N576" t="s">
        <v>380</v>
      </c>
      <c r="O576">
        <f t="shared" si="34"/>
        <v>1.43</v>
      </c>
      <c r="P576" s="1">
        <f t="shared" si="35"/>
        <v>4248752.2097902102</v>
      </c>
      <c r="Q576" s="2">
        <v>44939</v>
      </c>
      <c r="R576" s="8">
        <f t="shared" si="36"/>
        <v>28041.764584615386</v>
      </c>
    </row>
    <row r="577" spans="1:18" x14ac:dyDescent="0.3">
      <c r="A577" t="s">
        <v>1410</v>
      </c>
      <c r="B577" t="s">
        <v>409</v>
      </c>
      <c r="C577" t="s">
        <v>1178</v>
      </c>
      <c r="D577" t="s">
        <v>14</v>
      </c>
      <c r="E577">
        <v>4</v>
      </c>
      <c r="F577">
        <v>8</v>
      </c>
      <c r="G577">
        <v>278</v>
      </c>
      <c r="H577" s="2">
        <v>44939</v>
      </c>
      <c r="I577" t="s">
        <v>15</v>
      </c>
      <c r="J577" t="s">
        <v>1411</v>
      </c>
      <c r="K577" s="12" t="str">
        <f t="shared" si="33"/>
        <v>https://www.nnip.com/en-INT/professional/funds/detail/LU0548664704</v>
      </c>
      <c r="L577" s="3">
        <v>9.7000000000000003E-3</v>
      </c>
      <c r="M577" s="1">
        <v>2887824.42</v>
      </c>
      <c r="N577" t="s">
        <v>15</v>
      </c>
      <c r="O577">
        <f t="shared" si="34"/>
        <v>1</v>
      </c>
      <c r="P577" s="1">
        <f t="shared" si="35"/>
        <v>2887824.42</v>
      </c>
      <c r="Q577" s="2">
        <v>44939</v>
      </c>
      <c r="R577" s="8">
        <f t="shared" si="36"/>
        <v>28011.896874000002</v>
      </c>
    </row>
    <row r="578" spans="1:18" x14ac:dyDescent="0.3">
      <c r="A578" t="s">
        <v>93</v>
      </c>
      <c r="B578" t="s">
        <v>94</v>
      </c>
      <c r="C578" t="s">
        <v>56</v>
      </c>
      <c r="D578" t="s">
        <v>14</v>
      </c>
      <c r="E578">
        <v>4</v>
      </c>
      <c r="F578">
        <v>8</v>
      </c>
      <c r="G578" s="1">
        <v>115945.78</v>
      </c>
      <c r="H578" s="2">
        <v>44939</v>
      </c>
      <c r="I578" t="s">
        <v>27</v>
      </c>
      <c r="J578" t="s">
        <v>95</v>
      </c>
      <c r="K578" s="12" t="str">
        <f t="shared" ref="K578:K641" si="37">HYPERLINK(_xlfn.CONCAT($AB$2,A578))</f>
        <v>https://www.nnip.com/en-INT/professional/funds/detail/LU0546919555</v>
      </c>
      <c r="L578" s="3">
        <v>1.8100000000000002E-2</v>
      </c>
      <c r="M578" s="1">
        <v>611648555.64999998</v>
      </c>
      <c r="N578" t="s">
        <v>27</v>
      </c>
      <c r="O578">
        <f t="shared" ref="O578:O641" si="38">VLOOKUP(N578,$W$2:$X$17,2,FALSE)</f>
        <v>396.79</v>
      </c>
      <c r="P578" s="1">
        <f t="shared" ref="P578:P641" si="39">M578/O578</f>
        <v>1541491.861312029</v>
      </c>
      <c r="Q578" s="2">
        <v>44939</v>
      </c>
      <c r="R578" s="8">
        <f t="shared" ref="R578:R641" si="40">P578*L578</f>
        <v>27901.002689747726</v>
      </c>
    </row>
    <row r="579" spans="1:18" x14ac:dyDescent="0.3">
      <c r="A579" t="s">
        <v>1170</v>
      </c>
      <c r="B579" t="s">
        <v>235</v>
      </c>
      <c r="C579" t="s">
        <v>1012</v>
      </c>
      <c r="D579" t="s">
        <v>20</v>
      </c>
      <c r="E579">
        <v>6</v>
      </c>
      <c r="F579">
        <v>8</v>
      </c>
      <c r="G579">
        <v>496.45</v>
      </c>
      <c r="H579" s="2">
        <v>44939</v>
      </c>
      <c r="I579" t="s">
        <v>15</v>
      </c>
      <c r="J579" t="s">
        <v>455</v>
      </c>
      <c r="K579" s="12" t="str">
        <f t="shared" si="37"/>
        <v>https://www.nnip.com/en-INT/professional/funds/detail/LU1264163772</v>
      </c>
      <c r="L579" s="3">
        <v>9.4999999999999998E-3</v>
      </c>
      <c r="M579" s="1">
        <v>2922791.29</v>
      </c>
      <c r="N579" t="s">
        <v>15</v>
      </c>
      <c r="O579">
        <f t="shared" si="38"/>
        <v>1</v>
      </c>
      <c r="P579" s="1">
        <f t="shared" si="39"/>
        <v>2922791.29</v>
      </c>
      <c r="Q579" s="2">
        <v>44939</v>
      </c>
      <c r="R579" s="8">
        <f t="shared" si="40"/>
        <v>27766.517254999999</v>
      </c>
    </row>
    <row r="580" spans="1:18" x14ac:dyDescent="0.3">
      <c r="A580" t="s">
        <v>1379</v>
      </c>
      <c r="B580" t="s">
        <v>182</v>
      </c>
      <c r="C580" t="s">
        <v>1055</v>
      </c>
      <c r="D580" t="s">
        <v>20</v>
      </c>
      <c r="E580">
        <v>5</v>
      </c>
      <c r="F580">
        <v>8</v>
      </c>
      <c r="G580">
        <v>293.27999999999997</v>
      </c>
      <c r="H580" s="2">
        <v>44939</v>
      </c>
      <c r="I580" t="s">
        <v>15</v>
      </c>
      <c r="J580" t="s">
        <v>1247</v>
      </c>
      <c r="K580" s="12" t="str">
        <f t="shared" si="37"/>
        <v>https://www.nnip.com/en-INT/professional/funds/detail/LU1687286382</v>
      </c>
      <c r="L580" s="3">
        <v>1.0700000000000001E-2</v>
      </c>
      <c r="M580" s="1">
        <v>2578743.0499999998</v>
      </c>
      <c r="N580" t="s">
        <v>15</v>
      </c>
      <c r="O580">
        <f t="shared" si="38"/>
        <v>1</v>
      </c>
      <c r="P580" s="1">
        <f t="shared" si="39"/>
        <v>2578743.0499999998</v>
      </c>
      <c r="Q580" s="2">
        <v>44939</v>
      </c>
      <c r="R580" s="8">
        <f t="shared" si="40"/>
        <v>27592.550635</v>
      </c>
    </row>
    <row r="581" spans="1:18" x14ac:dyDescent="0.3">
      <c r="A581" t="s">
        <v>213</v>
      </c>
      <c r="B581" t="s">
        <v>97</v>
      </c>
      <c r="C581" t="s">
        <v>200</v>
      </c>
      <c r="D581" t="s">
        <v>14</v>
      </c>
      <c r="E581">
        <v>4</v>
      </c>
      <c r="F581">
        <v>8</v>
      </c>
      <c r="G581" s="1">
        <v>15388.23</v>
      </c>
      <c r="H581" s="2">
        <v>44939</v>
      </c>
      <c r="I581" t="s">
        <v>102</v>
      </c>
      <c r="J581" t="s">
        <v>214</v>
      </c>
      <c r="K581" s="12" t="str">
        <f t="shared" si="37"/>
        <v>https://www.nnip.com/en-INT/professional/funds/detail/LU1453520618</v>
      </c>
      <c r="L581" s="3">
        <v>9.1000000000000004E-3</v>
      </c>
      <c r="M581" s="1">
        <v>14108177.439999999</v>
      </c>
      <c r="N581" t="s">
        <v>102</v>
      </c>
      <c r="O581">
        <f t="shared" si="38"/>
        <v>4.6900000000000004</v>
      </c>
      <c r="P581" s="1">
        <f t="shared" si="39"/>
        <v>3008140.1791044772</v>
      </c>
      <c r="Q581" s="2">
        <v>44939</v>
      </c>
      <c r="R581" s="8">
        <f t="shared" si="40"/>
        <v>27374.075629850744</v>
      </c>
    </row>
    <row r="582" spans="1:18" x14ac:dyDescent="0.3">
      <c r="A582" t="s">
        <v>1910</v>
      </c>
      <c r="B582" t="s">
        <v>587</v>
      </c>
      <c r="C582" t="s">
        <v>1570</v>
      </c>
      <c r="D582" t="s">
        <v>14</v>
      </c>
      <c r="E582">
        <v>3</v>
      </c>
      <c r="F582">
        <v>8</v>
      </c>
      <c r="G582">
        <v>38.270000000000003</v>
      </c>
      <c r="H582" s="2">
        <v>44939</v>
      </c>
      <c r="I582" t="s">
        <v>15</v>
      </c>
      <c r="J582" t="s">
        <v>1911</v>
      </c>
      <c r="K582" s="12" t="str">
        <f t="shared" si="37"/>
        <v>https://www.nnip.com/en-INT/professional/funds/detail/LU0546916023</v>
      </c>
      <c r="L582" s="3">
        <v>1.3300000000000001E-2</v>
      </c>
      <c r="M582" s="1">
        <v>2042626.85</v>
      </c>
      <c r="N582" t="s">
        <v>15</v>
      </c>
      <c r="O582">
        <f t="shared" si="38"/>
        <v>1</v>
      </c>
      <c r="P582" s="1">
        <f t="shared" si="39"/>
        <v>2042626.85</v>
      </c>
      <c r="Q582" s="2">
        <v>44939</v>
      </c>
      <c r="R582" s="8">
        <f t="shared" si="40"/>
        <v>27166.937105000005</v>
      </c>
    </row>
    <row r="583" spans="1:18" x14ac:dyDescent="0.3">
      <c r="A583" t="s">
        <v>417</v>
      </c>
      <c r="B583" t="s">
        <v>176</v>
      </c>
      <c r="C583" t="s">
        <v>405</v>
      </c>
      <c r="D583" t="s">
        <v>32</v>
      </c>
      <c r="E583">
        <v>5</v>
      </c>
      <c r="F583">
        <v>6</v>
      </c>
      <c r="G583" s="1">
        <v>6000.78</v>
      </c>
      <c r="H583" s="2">
        <v>44939</v>
      </c>
      <c r="I583" t="s">
        <v>15</v>
      </c>
      <c r="J583" t="s">
        <v>418</v>
      </c>
      <c r="K583" s="12" t="str">
        <f t="shared" si="37"/>
        <v>https://www.nnip.com/en-INT/professional/funds/detail/LU1365052544</v>
      </c>
      <c r="L583" s="3">
        <v>2.3E-3</v>
      </c>
      <c r="M583" s="1">
        <v>11767526.51</v>
      </c>
      <c r="N583" t="s">
        <v>15</v>
      </c>
      <c r="O583">
        <f t="shared" si="38"/>
        <v>1</v>
      </c>
      <c r="P583" s="1">
        <f t="shared" si="39"/>
        <v>11767526.51</v>
      </c>
      <c r="Q583" s="2">
        <v>44939</v>
      </c>
      <c r="R583" s="8">
        <f t="shared" si="40"/>
        <v>27065.310973</v>
      </c>
    </row>
    <row r="584" spans="1:18" x14ac:dyDescent="0.3">
      <c r="A584" t="s">
        <v>1319</v>
      </c>
      <c r="B584" t="s">
        <v>207</v>
      </c>
      <c r="C584" t="s">
        <v>881</v>
      </c>
      <c r="D584" t="s">
        <v>32</v>
      </c>
      <c r="E584">
        <v>5</v>
      </c>
      <c r="F584">
        <v>8</v>
      </c>
      <c r="G584">
        <v>330.47</v>
      </c>
      <c r="H584" s="2">
        <v>44939</v>
      </c>
      <c r="I584" t="s">
        <v>15</v>
      </c>
      <c r="J584" t="s">
        <v>800</v>
      </c>
      <c r="K584" s="12" t="str">
        <f t="shared" si="37"/>
        <v>https://www.nnip.com/en-INT/professional/funds/detail/LU1703075264</v>
      </c>
      <c r="L584" s="3">
        <v>9.0000000000000011E-3</v>
      </c>
      <c r="M584" s="1">
        <v>2910683.79</v>
      </c>
      <c r="N584" t="s">
        <v>15</v>
      </c>
      <c r="O584">
        <f t="shared" si="38"/>
        <v>1</v>
      </c>
      <c r="P584" s="1">
        <f t="shared" si="39"/>
        <v>2910683.79</v>
      </c>
      <c r="Q584" s="2">
        <v>44939</v>
      </c>
      <c r="R584" s="8">
        <f t="shared" si="40"/>
        <v>26196.154110000003</v>
      </c>
    </row>
    <row r="585" spans="1:18" x14ac:dyDescent="0.3">
      <c r="A585" t="s">
        <v>1816</v>
      </c>
      <c r="B585" t="s">
        <v>1814</v>
      </c>
      <c r="C585" t="s">
        <v>817</v>
      </c>
      <c r="D585" t="s">
        <v>14</v>
      </c>
      <c r="F585">
        <v>6</v>
      </c>
      <c r="G585">
        <v>78.17</v>
      </c>
      <c r="H585" s="2">
        <v>44925</v>
      </c>
      <c r="I585" t="s">
        <v>15</v>
      </c>
      <c r="J585" t="s">
        <v>1812</v>
      </c>
      <c r="K585" s="12" t="str">
        <f t="shared" si="37"/>
        <v>https://www.nnip.com/en-INT/professional/funds/detail/NL0015602509</v>
      </c>
      <c r="L585" s="3">
        <v>4.5000000000000005E-3</v>
      </c>
      <c r="M585" s="1">
        <v>5802081.9199999999</v>
      </c>
      <c r="N585" t="s">
        <v>15</v>
      </c>
      <c r="O585">
        <f t="shared" si="38"/>
        <v>1</v>
      </c>
      <c r="P585" s="1">
        <f t="shared" si="39"/>
        <v>5802081.9199999999</v>
      </c>
      <c r="Q585" s="2">
        <v>44925</v>
      </c>
      <c r="R585" s="8">
        <f t="shared" si="40"/>
        <v>26109.368640000004</v>
      </c>
    </row>
    <row r="586" spans="1:18" x14ac:dyDescent="0.3">
      <c r="A586" t="s">
        <v>1768</v>
      </c>
      <c r="B586" t="s">
        <v>176</v>
      </c>
      <c r="C586" t="s">
        <v>1701</v>
      </c>
      <c r="D586" t="s">
        <v>32</v>
      </c>
      <c r="E586">
        <v>5</v>
      </c>
      <c r="F586">
        <v>6</v>
      </c>
      <c r="G586">
        <v>102.36</v>
      </c>
      <c r="H586" s="2">
        <v>44939</v>
      </c>
      <c r="I586" t="s">
        <v>694</v>
      </c>
      <c r="J586" t="s">
        <v>1769</v>
      </c>
      <c r="K586" s="12" t="str">
        <f t="shared" si="37"/>
        <v>https://www.nnip.com/en-INT/professional/funds/detail/LU1557066518</v>
      </c>
      <c r="L586" s="3">
        <v>8.3000000000000001E-3</v>
      </c>
      <c r="M586" s="1">
        <v>2672676.6</v>
      </c>
      <c r="N586" t="s">
        <v>694</v>
      </c>
      <c r="O586">
        <f t="shared" si="38"/>
        <v>0.86</v>
      </c>
      <c r="P586" s="1">
        <f t="shared" si="39"/>
        <v>3107763.4883720931</v>
      </c>
      <c r="Q586" s="2">
        <v>44939</v>
      </c>
      <c r="R586" s="8">
        <f t="shared" si="40"/>
        <v>25794.436953488374</v>
      </c>
    </row>
    <row r="587" spans="1:18" x14ac:dyDescent="0.3">
      <c r="A587" t="s">
        <v>1017</v>
      </c>
      <c r="B587" t="s">
        <v>1004</v>
      </c>
      <c r="C587" t="s">
        <v>19</v>
      </c>
      <c r="D587" t="s">
        <v>530</v>
      </c>
      <c r="E587">
        <v>1</v>
      </c>
      <c r="F587">
        <v>8</v>
      </c>
      <c r="G587">
        <v>994.51</v>
      </c>
      <c r="H587" s="2">
        <v>44939</v>
      </c>
      <c r="I587" t="s">
        <v>15</v>
      </c>
      <c r="J587" t="s">
        <v>1018</v>
      </c>
      <c r="K587" s="12" t="str">
        <f t="shared" si="37"/>
        <v>https://www.nnip.com/en-INT/professional/funds/detail/LU0625107734</v>
      </c>
      <c r="L587" s="3">
        <v>5.0000000000000001E-4</v>
      </c>
      <c r="M587" s="1">
        <v>51579179.259999998</v>
      </c>
      <c r="N587" t="s">
        <v>15</v>
      </c>
      <c r="O587">
        <f t="shared" si="38"/>
        <v>1</v>
      </c>
      <c r="P587" s="1">
        <f t="shared" si="39"/>
        <v>51579179.259999998</v>
      </c>
      <c r="Q587" s="2">
        <v>44939</v>
      </c>
      <c r="R587" s="8">
        <f t="shared" si="40"/>
        <v>25789.589629999999</v>
      </c>
    </row>
    <row r="588" spans="1:18" x14ac:dyDescent="0.3">
      <c r="A588" t="s">
        <v>1001</v>
      </c>
      <c r="B588" t="s">
        <v>71</v>
      </c>
      <c r="C588" t="s">
        <v>463</v>
      </c>
      <c r="D588" t="s">
        <v>20</v>
      </c>
      <c r="E588">
        <v>5</v>
      </c>
      <c r="F588">
        <v>8</v>
      </c>
      <c r="G588" s="1">
        <v>1016.27</v>
      </c>
      <c r="H588" s="2">
        <v>44939</v>
      </c>
      <c r="I588" t="s">
        <v>15</v>
      </c>
      <c r="J588" t="s">
        <v>1002</v>
      </c>
      <c r="K588" s="12" t="str">
        <f t="shared" si="37"/>
        <v>https://www.nnip.com/en-INT/professional/funds/detail/LU0300634226</v>
      </c>
      <c r="L588" s="3">
        <v>2.4E-2</v>
      </c>
      <c r="M588" s="1">
        <v>1069010.77</v>
      </c>
      <c r="N588" t="s">
        <v>15</v>
      </c>
      <c r="O588">
        <f t="shared" si="38"/>
        <v>1</v>
      </c>
      <c r="P588" s="1">
        <f t="shared" si="39"/>
        <v>1069010.77</v>
      </c>
      <c r="Q588" s="2">
        <v>44939</v>
      </c>
      <c r="R588" s="8">
        <f t="shared" si="40"/>
        <v>25656.25848</v>
      </c>
    </row>
    <row r="589" spans="1:18" x14ac:dyDescent="0.3">
      <c r="A589" t="s">
        <v>1416</v>
      </c>
      <c r="B589" t="s">
        <v>352</v>
      </c>
      <c r="C589" t="s">
        <v>1202</v>
      </c>
      <c r="D589" t="s">
        <v>32</v>
      </c>
      <c r="E589">
        <v>4</v>
      </c>
      <c r="F589">
        <v>8</v>
      </c>
      <c r="G589">
        <v>274.75</v>
      </c>
      <c r="H589" s="2">
        <v>44939</v>
      </c>
      <c r="I589" t="s">
        <v>15</v>
      </c>
      <c r="J589" t="s">
        <v>888</v>
      </c>
      <c r="K589" s="12" t="str">
        <f t="shared" si="37"/>
        <v>https://www.nnip.com/en-INT/professional/funds/detail/LU1252400111</v>
      </c>
      <c r="L589" s="3">
        <v>2.29E-2</v>
      </c>
      <c r="M589" s="1">
        <v>1116433.28</v>
      </c>
      <c r="N589" t="s">
        <v>15</v>
      </c>
      <c r="O589">
        <f t="shared" si="38"/>
        <v>1</v>
      </c>
      <c r="P589" s="1">
        <f t="shared" si="39"/>
        <v>1116433.28</v>
      </c>
      <c r="Q589" s="2">
        <v>44939</v>
      </c>
      <c r="R589" s="8">
        <f t="shared" si="40"/>
        <v>25566.322112000002</v>
      </c>
    </row>
    <row r="590" spans="1:18" x14ac:dyDescent="0.3">
      <c r="A590" t="s">
        <v>1930</v>
      </c>
      <c r="B590" t="s">
        <v>432</v>
      </c>
      <c r="C590" t="s">
        <v>690</v>
      </c>
      <c r="D590" t="s">
        <v>14</v>
      </c>
      <c r="E590">
        <v>3</v>
      </c>
      <c r="F590">
        <v>8</v>
      </c>
      <c r="G590">
        <v>26.37</v>
      </c>
      <c r="H590" s="2">
        <v>44939</v>
      </c>
      <c r="I590" t="s">
        <v>15</v>
      </c>
      <c r="J590" t="s">
        <v>1931</v>
      </c>
      <c r="K590" s="12" t="str">
        <f t="shared" si="37"/>
        <v>https://www.nnip.com/en-INT/professional/funds/detail/LU1673806623</v>
      </c>
      <c r="L590" s="3">
        <v>5.6000000000000008E-3</v>
      </c>
      <c r="M590" s="1">
        <v>4546053.5599999996</v>
      </c>
      <c r="N590" t="s">
        <v>15</v>
      </c>
      <c r="O590">
        <f t="shared" si="38"/>
        <v>1</v>
      </c>
      <c r="P590" s="1">
        <f t="shared" si="39"/>
        <v>4546053.5599999996</v>
      </c>
      <c r="Q590" s="2">
        <v>44939</v>
      </c>
      <c r="R590" s="8">
        <f t="shared" si="40"/>
        <v>25457.899936000002</v>
      </c>
    </row>
    <row r="591" spans="1:18" x14ac:dyDescent="0.3">
      <c r="A591" t="s">
        <v>597</v>
      </c>
      <c r="B591" t="s">
        <v>598</v>
      </c>
      <c r="C591" t="s">
        <v>19</v>
      </c>
      <c r="D591" t="s">
        <v>14</v>
      </c>
      <c r="E591">
        <v>3</v>
      </c>
      <c r="F591">
        <v>9</v>
      </c>
      <c r="G591" s="1">
        <v>4888.51</v>
      </c>
      <c r="H591" s="2">
        <v>44939</v>
      </c>
      <c r="I591" t="s">
        <v>15</v>
      </c>
      <c r="J591" t="s">
        <v>40</v>
      </c>
      <c r="K591" s="12" t="str">
        <f t="shared" si="37"/>
        <v>https://www.nnip.com/en-INT/professional/funds/detail/LU2489471362</v>
      </c>
      <c r="L591" s="3">
        <v>1.2999999999999999E-3</v>
      </c>
      <c r="M591" s="1">
        <v>19554041.809999999</v>
      </c>
      <c r="N591" t="s">
        <v>15</v>
      </c>
      <c r="O591">
        <f t="shared" si="38"/>
        <v>1</v>
      </c>
      <c r="P591" s="1">
        <f t="shared" si="39"/>
        <v>19554041.809999999</v>
      </c>
      <c r="Q591" s="2">
        <v>44939</v>
      </c>
      <c r="R591" s="8">
        <f t="shared" si="40"/>
        <v>25420.254352999997</v>
      </c>
    </row>
    <row r="592" spans="1:18" x14ac:dyDescent="0.3">
      <c r="A592" t="s">
        <v>297</v>
      </c>
      <c r="B592" t="s">
        <v>111</v>
      </c>
      <c r="C592" t="s">
        <v>298</v>
      </c>
      <c r="D592" t="s">
        <v>14</v>
      </c>
      <c r="E592">
        <v>4</v>
      </c>
      <c r="F592">
        <v>6</v>
      </c>
      <c r="G592" s="1">
        <v>7767</v>
      </c>
      <c r="H592" s="2">
        <v>44939</v>
      </c>
      <c r="I592" t="s">
        <v>264</v>
      </c>
      <c r="J592" t="s">
        <v>113</v>
      </c>
      <c r="K592" s="12" t="str">
        <f t="shared" si="37"/>
        <v>https://www.nnip.com/en-INT/professional/funds/detail/LU1075230810</v>
      </c>
      <c r="L592" s="3">
        <v>2E-3</v>
      </c>
      <c r="M592" s="1">
        <v>1709878212</v>
      </c>
      <c r="N592" t="s">
        <v>264</v>
      </c>
      <c r="O592">
        <f t="shared" si="38"/>
        <v>142.03</v>
      </c>
      <c r="P592" s="1">
        <f t="shared" si="39"/>
        <v>12038852.439625431</v>
      </c>
      <c r="Q592" s="2">
        <v>44939</v>
      </c>
      <c r="R592" s="8">
        <f t="shared" si="40"/>
        <v>24077.704879250861</v>
      </c>
    </row>
    <row r="593" spans="1:18" x14ac:dyDescent="0.3">
      <c r="A593" t="s">
        <v>703</v>
      </c>
      <c r="B593" t="s">
        <v>290</v>
      </c>
      <c r="C593" t="s">
        <v>704</v>
      </c>
      <c r="D593" t="s">
        <v>14</v>
      </c>
      <c r="E593">
        <v>3</v>
      </c>
      <c r="F593">
        <v>8</v>
      </c>
      <c r="G593" s="1">
        <v>4116.2700000000004</v>
      </c>
      <c r="H593" s="2">
        <v>44939</v>
      </c>
      <c r="I593" t="s">
        <v>39</v>
      </c>
      <c r="J593" t="s">
        <v>214</v>
      </c>
      <c r="K593" s="12" t="str">
        <f t="shared" si="37"/>
        <v>https://www.nnip.com/en-INT/professional/funds/detail/LU1623640734</v>
      </c>
      <c r="L593" s="3">
        <v>5.5000000000000005E-3</v>
      </c>
      <c r="M593" s="1">
        <v>4527896.57</v>
      </c>
      <c r="N593" t="s">
        <v>39</v>
      </c>
      <c r="O593">
        <f t="shared" si="38"/>
        <v>1.05</v>
      </c>
      <c r="P593" s="1">
        <f t="shared" si="39"/>
        <v>4312282.4476190479</v>
      </c>
      <c r="Q593" s="2">
        <v>44939</v>
      </c>
      <c r="R593" s="8">
        <f t="shared" si="40"/>
        <v>23717.553461904765</v>
      </c>
    </row>
    <row r="594" spans="1:18" x14ac:dyDescent="0.3">
      <c r="A594" t="s">
        <v>1666</v>
      </c>
      <c r="B594" t="s">
        <v>153</v>
      </c>
      <c r="C594" t="s">
        <v>676</v>
      </c>
      <c r="D594" t="s">
        <v>154</v>
      </c>
      <c r="E594">
        <v>5</v>
      </c>
      <c r="F594">
        <v>6</v>
      </c>
      <c r="G594">
        <v>172.32</v>
      </c>
      <c r="H594" s="2">
        <v>44939</v>
      </c>
      <c r="I594" t="s">
        <v>15</v>
      </c>
      <c r="J594" t="s">
        <v>1667</v>
      </c>
      <c r="K594" s="12" t="str">
        <f t="shared" si="37"/>
        <v>https://www.nnip.com/en-INT/professional/funds/detail/LU0518135024</v>
      </c>
      <c r="L594" s="3">
        <v>1.37E-2</v>
      </c>
      <c r="M594" s="1">
        <v>1731023.78</v>
      </c>
      <c r="N594" t="s">
        <v>15</v>
      </c>
      <c r="O594">
        <f t="shared" si="38"/>
        <v>1</v>
      </c>
      <c r="P594" s="1">
        <f t="shared" si="39"/>
        <v>1731023.78</v>
      </c>
      <c r="Q594" s="2">
        <v>44939</v>
      </c>
      <c r="R594" s="8">
        <f t="shared" si="40"/>
        <v>23715.025786000002</v>
      </c>
    </row>
    <row r="595" spans="1:18" x14ac:dyDescent="0.3">
      <c r="A595" t="s">
        <v>1598</v>
      </c>
      <c r="B595" t="s">
        <v>1599</v>
      </c>
      <c r="C595" t="s">
        <v>955</v>
      </c>
      <c r="D595" t="s">
        <v>20</v>
      </c>
      <c r="E595">
        <v>6</v>
      </c>
      <c r="F595">
        <v>6</v>
      </c>
      <c r="G595">
        <v>209.67</v>
      </c>
      <c r="H595" s="2">
        <v>44939</v>
      </c>
      <c r="I595" t="s">
        <v>15</v>
      </c>
      <c r="J595" t="s">
        <v>1095</v>
      </c>
      <c r="K595" s="12" t="str">
        <f t="shared" si="37"/>
        <v>https://www.nnip.com/en-INT/professional/funds/detail/LU0134912913</v>
      </c>
      <c r="L595" s="3">
        <v>2.3099999999999999E-2</v>
      </c>
      <c r="M595" s="1">
        <v>975690.27</v>
      </c>
      <c r="N595" t="s">
        <v>15</v>
      </c>
      <c r="O595">
        <f t="shared" si="38"/>
        <v>1</v>
      </c>
      <c r="P595" s="1">
        <f t="shared" si="39"/>
        <v>975690.27</v>
      </c>
      <c r="Q595" s="2">
        <v>44939</v>
      </c>
      <c r="R595" s="8">
        <f t="shared" si="40"/>
        <v>22538.445237</v>
      </c>
    </row>
    <row r="596" spans="1:18" x14ac:dyDescent="0.3">
      <c r="A596" t="s">
        <v>1249</v>
      </c>
      <c r="B596" t="s">
        <v>347</v>
      </c>
      <c r="C596" t="s">
        <v>463</v>
      </c>
      <c r="D596" t="s">
        <v>14</v>
      </c>
      <c r="E596">
        <v>4</v>
      </c>
      <c r="F596">
        <v>8</v>
      </c>
      <c r="G596">
        <v>366.96</v>
      </c>
      <c r="H596" s="2">
        <v>44939</v>
      </c>
      <c r="I596" t="s">
        <v>15</v>
      </c>
      <c r="J596" t="s">
        <v>1250</v>
      </c>
      <c r="K596" s="12" t="str">
        <f t="shared" si="37"/>
        <v>https://www.nnip.com/en-INT/professional/funds/detail/LU0546917427</v>
      </c>
      <c r="L596" s="3">
        <v>9.4999999999999998E-3</v>
      </c>
      <c r="M596" s="1">
        <v>2370732.9300000002</v>
      </c>
      <c r="N596" t="s">
        <v>15</v>
      </c>
      <c r="O596">
        <f t="shared" si="38"/>
        <v>1</v>
      </c>
      <c r="P596" s="1">
        <f t="shared" si="39"/>
        <v>2370732.9300000002</v>
      </c>
      <c r="Q596" s="2">
        <v>44939</v>
      </c>
      <c r="R596" s="8">
        <f t="shared" si="40"/>
        <v>22521.962835000002</v>
      </c>
    </row>
    <row r="597" spans="1:18" x14ac:dyDescent="0.3">
      <c r="A597" t="s">
        <v>269</v>
      </c>
      <c r="B597" t="s">
        <v>270</v>
      </c>
      <c r="C597" t="s">
        <v>271</v>
      </c>
      <c r="D597" t="s">
        <v>20</v>
      </c>
      <c r="E597">
        <v>6</v>
      </c>
      <c r="F597">
        <v>8</v>
      </c>
      <c r="G597" s="1">
        <v>9226.84</v>
      </c>
      <c r="H597" s="2">
        <v>44939</v>
      </c>
      <c r="I597" t="s">
        <v>15</v>
      </c>
      <c r="J597" t="s">
        <v>272</v>
      </c>
      <c r="K597" s="12" t="str">
        <f t="shared" si="37"/>
        <v>https://www.nnip.com/en-INT/professional/funds/detail/LU1004492267</v>
      </c>
      <c r="L597" s="3">
        <v>6.8999999999999999E-3</v>
      </c>
      <c r="M597" s="1">
        <v>3260774.56</v>
      </c>
      <c r="N597" t="s">
        <v>15</v>
      </c>
      <c r="O597">
        <f t="shared" si="38"/>
        <v>1</v>
      </c>
      <c r="P597" s="1">
        <f t="shared" si="39"/>
        <v>3260774.56</v>
      </c>
      <c r="Q597" s="2">
        <v>44939</v>
      </c>
      <c r="R597" s="8">
        <f t="shared" si="40"/>
        <v>22499.344464000002</v>
      </c>
    </row>
    <row r="598" spans="1:18" x14ac:dyDescent="0.3">
      <c r="A598" t="s">
        <v>925</v>
      </c>
      <c r="B598" t="s">
        <v>926</v>
      </c>
      <c r="C598" t="s">
        <v>463</v>
      </c>
      <c r="D598" t="s">
        <v>20</v>
      </c>
      <c r="E598">
        <v>6</v>
      </c>
      <c r="F598">
        <v>8</v>
      </c>
      <c r="G598" s="1">
        <v>1361.97</v>
      </c>
      <c r="H598" s="2">
        <v>44939</v>
      </c>
      <c r="I598" t="s">
        <v>15</v>
      </c>
      <c r="J598" t="s">
        <v>927</v>
      </c>
      <c r="K598" s="12" t="str">
        <f t="shared" si="37"/>
        <v>https://www.nnip.com/en-INT/professional/funds/detail/LU0228636659</v>
      </c>
      <c r="L598" s="3">
        <v>2.3E-2</v>
      </c>
      <c r="M598" s="1">
        <v>976462.24</v>
      </c>
      <c r="N598" t="s">
        <v>15</v>
      </c>
      <c r="O598">
        <f t="shared" si="38"/>
        <v>1</v>
      </c>
      <c r="P598" s="1">
        <f t="shared" si="39"/>
        <v>976462.24</v>
      </c>
      <c r="Q598" s="2">
        <v>44939</v>
      </c>
      <c r="R598" s="8">
        <f t="shared" si="40"/>
        <v>22458.631519999999</v>
      </c>
    </row>
    <row r="599" spans="1:18" x14ac:dyDescent="0.3">
      <c r="A599" t="s">
        <v>1691</v>
      </c>
      <c r="B599" t="s">
        <v>61</v>
      </c>
      <c r="C599" t="s">
        <v>226</v>
      </c>
      <c r="D599" t="s">
        <v>20</v>
      </c>
      <c r="E599">
        <v>6</v>
      </c>
      <c r="F599">
        <v>6</v>
      </c>
      <c r="G599">
        <v>159.75</v>
      </c>
      <c r="H599" s="2">
        <v>44939</v>
      </c>
      <c r="I599" t="s">
        <v>39</v>
      </c>
      <c r="J599" t="s">
        <v>1692</v>
      </c>
      <c r="K599" s="12" t="str">
        <f t="shared" si="37"/>
        <v>https://www.nnip.com/en-INT/professional/funds/detail/LU0082088088</v>
      </c>
      <c r="L599" s="3">
        <v>1.6E-2</v>
      </c>
      <c r="M599" s="1">
        <v>1472977.77</v>
      </c>
      <c r="N599" t="s">
        <v>39</v>
      </c>
      <c r="O599">
        <f t="shared" si="38"/>
        <v>1.05</v>
      </c>
      <c r="P599" s="1">
        <f t="shared" si="39"/>
        <v>1402835.9714285715</v>
      </c>
      <c r="Q599" s="2">
        <v>44939</v>
      </c>
      <c r="R599" s="8">
        <f t="shared" si="40"/>
        <v>22445.375542857146</v>
      </c>
    </row>
    <row r="600" spans="1:18" x14ac:dyDescent="0.3">
      <c r="A600" t="s">
        <v>868</v>
      </c>
      <c r="B600" t="s">
        <v>178</v>
      </c>
      <c r="C600" t="s">
        <v>602</v>
      </c>
      <c r="D600" t="s">
        <v>20</v>
      </c>
      <c r="E600">
        <v>6</v>
      </c>
      <c r="F600">
        <v>8</v>
      </c>
      <c r="G600" s="1">
        <v>1865.5</v>
      </c>
      <c r="H600" s="2">
        <v>44939</v>
      </c>
      <c r="I600" t="s">
        <v>15</v>
      </c>
      <c r="J600" t="s">
        <v>869</v>
      </c>
      <c r="K600" s="12" t="str">
        <f t="shared" si="37"/>
        <v>https://www.nnip.com/en-INT/professional/funds/detail/LU0119205275</v>
      </c>
      <c r="L600" s="3">
        <v>1.6E-2</v>
      </c>
      <c r="M600" s="1">
        <v>1399443.27</v>
      </c>
      <c r="N600" t="s">
        <v>15</v>
      </c>
      <c r="O600">
        <f t="shared" si="38"/>
        <v>1</v>
      </c>
      <c r="P600" s="1">
        <f t="shared" si="39"/>
        <v>1399443.27</v>
      </c>
      <c r="Q600" s="2">
        <v>44939</v>
      </c>
      <c r="R600" s="8">
        <f t="shared" si="40"/>
        <v>22391.09232</v>
      </c>
    </row>
    <row r="601" spans="1:18" x14ac:dyDescent="0.3">
      <c r="A601" t="s">
        <v>506</v>
      </c>
      <c r="B601" t="s">
        <v>111</v>
      </c>
      <c r="C601" t="s">
        <v>398</v>
      </c>
      <c r="D601" t="s">
        <v>14</v>
      </c>
      <c r="E601">
        <v>4</v>
      </c>
      <c r="F601">
        <v>6</v>
      </c>
      <c r="G601" s="1">
        <v>5242.54</v>
      </c>
      <c r="H601" s="2">
        <v>44939</v>
      </c>
      <c r="I601" t="s">
        <v>390</v>
      </c>
      <c r="J601" t="s">
        <v>113</v>
      </c>
      <c r="K601" s="12" t="str">
        <f t="shared" si="37"/>
        <v>https://www.nnip.com/en-INT/professional/funds/detail/LU0897037783</v>
      </c>
      <c r="L601" s="3">
        <v>8.8999999999999999E-3</v>
      </c>
      <c r="M601" s="1">
        <v>2483916.98</v>
      </c>
      <c r="N601" t="s">
        <v>390</v>
      </c>
      <c r="O601">
        <f t="shared" si="38"/>
        <v>1</v>
      </c>
      <c r="P601" s="1">
        <f t="shared" si="39"/>
        <v>2483916.98</v>
      </c>
      <c r="Q601" s="2">
        <v>44939</v>
      </c>
      <c r="R601" s="8">
        <f t="shared" si="40"/>
        <v>22106.861121999998</v>
      </c>
    </row>
    <row r="602" spans="1:18" x14ac:dyDescent="0.3">
      <c r="A602" t="s">
        <v>378</v>
      </c>
      <c r="B602" t="s">
        <v>290</v>
      </c>
      <c r="C602" t="s">
        <v>379</v>
      </c>
      <c r="D602" t="s">
        <v>14</v>
      </c>
      <c r="E602">
        <v>4</v>
      </c>
      <c r="F602">
        <v>8</v>
      </c>
      <c r="G602" s="1">
        <v>6470.73</v>
      </c>
      <c r="H602" s="2">
        <v>44939</v>
      </c>
      <c r="I602" t="s">
        <v>380</v>
      </c>
      <c r="J602" t="s">
        <v>214</v>
      </c>
      <c r="K602" s="12" t="str">
        <f t="shared" si="37"/>
        <v>https://www.nnip.com/en-INT/professional/funds/detail/LU2057310240</v>
      </c>
      <c r="L602" s="3">
        <v>5.6999999999999993E-3</v>
      </c>
      <c r="M602" s="1">
        <v>5532387.5800000001</v>
      </c>
      <c r="N602" t="s">
        <v>380</v>
      </c>
      <c r="O602">
        <f t="shared" si="38"/>
        <v>1.43</v>
      </c>
      <c r="P602" s="1">
        <f t="shared" si="39"/>
        <v>3868802.5034965039</v>
      </c>
      <c r="Q602" s="2">
        <v>44939</v>
      </c>
      <c r="R602" s="8">
        <f t="shared" si="40"/>
        <v>22052.17426993007</v>
      </c>
    </row>
    <row r="603" spans="1:18" x14ac:dyDescent="0.3">
      <c r="A603" t="s">
        <v>1697</v>
      </c>
      <c r="B603" t="s">
        <v>30</v>
      </c>
      <c r="C603" t="s">
        <v>1360</v>
      </c>
      <c r="D603" t="s">
        <v>32</v>
      </c>
      <c r="E603">
        <v>4</v>
      </c>
      <c r="F603">
        <v>8</v>
      </c>
      <c r="G603">
        <v>153.38</v>
      </c>
      <c r="H603" s="2">
        <v>44939</v>
      </c>
      <c r="I603" t="s">
        <v>1307</v>
      </c>
      <c r="J603" t="s">
        <v>1269</v>
      </c>
      <c r="K603" s="12" t="str">
        <f t="shared" si="37"/>
        <v>https://www.nnip.com/en-INT/professional/funds/detail/LU1203774267</v>
      </c>
      <c r="L603" s="3">
        <v>2.7799999999999998E-2</v>
      </c>
      <c r="M603" s="1">
        <v>1228199.6200000001</v>
      </c>
      <c r="N603" t="s">
        <v>1307</v>
      </c>
      <c r="O603">
        <f t="shared" si="38"/>
        <v>1.55</v>
      </c>
      <c r="P603" s="1">
        <f t="shared" si="39"/>
        <v>792386.85161290329</v>
      </c>
      <c r="Q603" s="2">
        <v>44939</v>
      </c>
      <c r="R603" s="8">
        <f t="shared" si="40"/>
        <v>22028.35447483871</v>
      </c>
    </row>
    <row r="604" spans="1:18" x14ac:dyDescent="0.3">
      <c r="A604" t="s">
        <v>240</v>
      </c>
      <c r="B604" t="s">
        <v>232</v>
      </c>
      <c r="C604" t="s">
        <v>241</v>
      </c>
      <c r="D604" t="s">
        <v>20</v>
      </c>
      <c r="E604">
        <v>6</v>
      </c>
      <c r="F604">
        <v>9</v>
      </c>
      <c r="G604" s="1">
        <v>11085.44</v>
      </c>
      <c r="H604" s="2">
        <v>44939</v>
      </c>
      <c r="I604" t="s">
        <v>15</v>
      </c>
      <c r="J604" t="s">
        <v>40</v>
      </c>
      <c r="K604" s="12" t="str">
        <f t="shared" si="37"/>
        <v>https://www.nnip.com/en-INT/professional/funds/detail/LU2211254102</v>
      </c>
      <c r="L604" s="3">
        <v>6.0000000000000001E-3</v>
      </c>
      <c r="M604" s="1">
        <v>3661408.55</v>
      </c>
      <c r="N604" t="s">
        <v>15</v>
      </c>
      <c r="O604">
        <f t="shared" si="38"/>
        <v>1</v>
      </c>
      <c r="P604" s="1">
        <f t="shared" si="39"/>
        <v>3661408.55</v>
      </c>
      <c r="Q604" s="2">
        <v>44939</v>
      </c>
      <c r="R604" s="8">
        <f t="shared" si="40"/>
        <v>21968.451300000001</v>
      </c>
    </row>
    <row r="605" spans="1:18" x14ac:dyDescent="0.3">
      <c r="A605" t="s">
        <v>1510</v>
      </c>
      <c r="B605" t="s">
        <v>258</v>
      </c>
      <c r="C605" t="s">
        <v>1223</v>
      </c>
      <c r="D605" t="s">
        <v>14</v>
      </c>
      <c r="E605">
        <v>4</v>
      </c>
      <c r="F605">
        <v>6</v>
      </c>
      <c r="G605">
        <v>239.27</v>
      </c>
      <c r="H605" s="2">
        <v>44939</v>
      </c>
      <c r="I605" t="s">
        <v>390</v>
      </c>
      <c r="J605" t="s">
        <v>1284</v>
      </c>
      <c r="K605" s="12" t="str">
        <f t="shared" si="37"/>
        <v>https://www.nnip.com/en-INT/professional/funds/detail/LU1431483947</v>
      </c>
      <c r="L605" s="3">
        <v>5.6999999999999993E-3</v>
      </c>
      <c r="M605" s="1">
        <v>3834090.23</v>
      </c>
      <c r="N605" t="s">
        <v>390</v>
      </c>
      <c r="O605">
        <f t="shared" si="38"/>
        <v>1</v>
      </c>
      <c r="P605" s="1">
        <f t="shared" si="39"/>
        <v>3834090.23</v>
      </c>
      <c r="Q605" s="2">
        <v>44939</v>
      </c>
      <c r="R605" s="8">
        <f t="shared" si="40"/>
        <v>21854.314310999998</v>
      </c>
    </row>
    <row r="606" spans="1:18" x14ac:dyDescent="0.3">
      <c r="A606" t="s">
        <v>653</v>
      </c>
      <c r="B606" t="s">
        <v>232</v>
      </c>
      <c r="C606" t="s">
        <v>159</v>
      </c>
      <c r="D606" t="s">
        <v>20</v>
      </c>
      <c r="E606">
        <v>5</v>
      </c>
      <c r="F606">
        <v>9</v>
      </c>
      <c r="G606" s="1">
        <v>4572.49</v>
      </c>
      <c r="H606" s="2">
        <v>44939</v>
      </c>
      <c r="I606" t="s">
        <v>39</v>
      </c>
      <c r="J606" t="s">
        <v>654</v>
      </c>
      <c r="K606" s="12" t="str">
        <f t="shared" si="37"/>
        <v>https://www.nnip.com/en-INT/professional/funds/detail/LU2014374156</v>
      </c>
      <c r="L606" s="3">
        <v>8.1000000000000013E-3</v>
      </c>
      <c r="M606" s="1">
        <v>2780643.75</v>
      </c>
      <c r="N606" t="s">
        <v>39</v>
      </c>
      <c r="O606">
        <f t="shared" si="38"/>
        <v>1.05</v>
      </c>
      <c r="P606" s="1">
        <f t="shared" si="39"/>
        <v>2648232.1428571427</v>
      </c>
      <c r="Q606" s="2">
        <v>44939</v>
      </c>
      <c r="R606" s="8">
        <f t="shared" si="40"/>
        <v>21450.680357142861</v>
      </c>
    </row>
    <row r="607" spans="1:18" x14ac:dyDescent="0.3">
      <c r="A607" t="s">
        <v>1092</v>
      </c>
      <c r="B607" t="s">
        <v>67</v>
      </c>
      <c r="C607" t="s">
        <v>914</v>
      </c>
      <c r="D607" t="s">
        <v>20</v>
      </c>
      <c r="E607">
        <v>5</v>
      </c>
      <c r="F607">
        <v>8</v>
      </c>
      <c r="G607">
        <v>705.34</v>
      </c>
      <c r="H607" s="2">
        <v>44939</v>
      </c>
      <c r="I607" t="s">
        <v>50</v>
      </c>
      <c r="J607" t="s">
        <v>748</v>
      </c>
      <c r="K607" s="12" t="str">
        <f t="shared" si="37"/>
        <v>https://www.nnip.com/en-INT/professional/funds/detail/LU0120667240</v>
      </c>
      <c r="L607" s="3">
        <v>2.4300000000000002E-2</v>
      </c>
      <c r="M607" s="1">
        <v>21754237.609999999</v>
      </c>
      <c r="N607" t="s">
        <v>50</v>
      </c>
      <c r="O607">
        <f t="shared" si="38"/>
        <v>24.74</v>
      </c>
      <c r="P607" s="1">
        <f t="shared" si="39"/>
        <v>879314.37388843985</v>
      </c>
      <c r="Q607" s="2">
        <v>44939</v>
      </c>
      <c r="R607" s="8">
        <f t="shared" si="40"/>
        <v>21367.339285489092</v>
      </c>
    </row>
    <row r="608" spans="1:18" x14ac:dyDescent="0.3">
      <c r="A608" t="s">
        <v>785</v>
      </c>
      <c r="B608" t="s">
        <v>182</v>
      </c>
      <c r="C608" t="s">
        <v>159</v>
      </c>
      <c r="D608" t="s">
        <v>20</v>
      </c>
      <c r="E608">
        <v>5</v>
      </c>
      <c r="F608">
        <v>8</v>
      </c>
      <c r="G608" s="1">
        <v>3079.78</v>
      </c>
      <c r="H608" s="2">
        <v>44939</v>
      </c>
      <c r="I608" t="s">
        <v>39</v>
      </c>
      <c r="J608" t="s">
        <v>786</v>
      </c>
      <c r="K608" s="12" t="str">
        <f t="shared" si="37"/>
        <v>https://www.nnip.com/en-INT/professional/funds/detail/LU0242142650</v>
      </c>
      <c r="L608" s="3">
        <v>8.1000000000000013E-3</v>
      </c>
      <c r="M608" s="1">
        <v>2733504.32</v>
      </c>
      <c r="N608" t="s">
        <v>39</v>
      </c>
      <c r="O608">
        <f t="shared" si="38"/>
        <v>1.05</v>
      </c>
      <c r="P608" s="1">
        <f t="shared" si="39"/>
        <v>2603337.4476190475</v>
      </c>
      <c r="Q608" s="2">
        <v>44939</v>
      </c>
      <c r="R608" s="8">
        <f t="shared" si="40"/>
        <v>21087.033325714288</v>
      </c>
    </row>
    <row r="609" spans="1:18" x14ac:dyDescent="0.3">
      <c r="A609" t="s">
        <v>822</v>
      </c>
      <c r="B609" t="s">
        <v>365</v>
      </c>
      <c r="C609" t="s">
        <v>645</v>
      </c>
      <c r="D609" t="s">
        <v>14</v>
      </c>
      <c r="E609">
        <v>5</v>
      </c>
      <c r="F609">
        <v>8</v>
      </c>
      <c r="G609" s="1">
        <v>2343.4299999999998</v>
      </c>
      <c r="H609" s="2">
        <v>44939</v>
      </c>
      <c r="I609" t="s">
        <v>646</v>
      </c>
      <c r="J609" t="s">
        <v>823</v>
      </c>
      <c r="K609" s="12" t="str">
        <f t="shared" si="37"/>
        <v>https://www.nnip.com/en-INT/professional/funds/detail/LU1823159154</v>
      </c>
      <c r="L609" s="3">
        <v>1.8200000000000001E-2</v>
      </c>
      <c r="M609" s="1">
        <v>21473796.449999999</v>
      </c>
      <c r="N609" t="s">
        <v>646</v>
      </c>
      <c r="O609">
        <f t="shared" si="38"/>
        <v>18.54</v>
      </c>
      <c r="P609" s="1">
        <f t="shared" si="39"/>
        <v>1158241.4482200646</v>
      </c>
      <c r="Q609" s="2">
        <v>44939</v>
      </c>
      <c r="R609" s="8">
        <f t="shared" si="40"/>
        <v>21079.994357605177</v>
      </c>
    </row>
    <row r="610" spans="1:18" x14ac:dyDescent="0.3">
      <c r="A610" t="s">
        <v>1016</v>
      </c>
      <c r="B610" t="s">
        <v>529</v>
      </c>
      <c r="C610" t="s">
        <v>690</v>
      </c>
      <c r="D610" t="s">
        <v>530</v>
      </c>
      <c r="E610">
        <v>1</v>
      </c>
      <c r="F610">
        <v>8</v>
      </c>
      <c r="G610">
        <v>994.66</v>
      </c>
      <c r="H610" s="2">
        <v>44939</v>
      </c>
      <c r="I610" t="s">
        <v>15</v>
      </c>
      <c r="J610" t="s">
        <v>89</v>
      </c>
      <c r="K610" s="12" t="str">
        <f t="shared" si="37"/>
        <v>https://www.nnip.com/en-INT/professional/funds/detail/LU1703070620</v>
      </c>
      <c r="L610" s="3">
        <v>1.7000000000000001E-3</v>
      </c>
      <c r="M610" s="1">
        <v>12364991.26</v>
      </c>
      <c r="N610" t="s">
        <v>15</v>
      </c>
      <c r="O610">
        <f t="shared" si="38"/>
        <v>1</v>
      </c>
      <c r="P610" s="1">
        <f t="shared" si="39"/>
        <v>12364991.26</v>
      </c>
      <c r="Q610" s="2">
        <v>44939</v>
      </c>
      <c r="R610" s="8">
        <f t="shared" si="40"/>
        <v>21020.485142000001</v>
      </c>
    </row>
    <row r="611" spans="1:18" x14ac:dyDescent="0.3">
      <c r="A611" t="s">
        <v>1225</v>
      </c>
      <c r="B611" t="s">
        <v>535</v>
      </c>
      <c r="C611" t="s">
        <v>893</v>
      </c>
      <c r="D611" t="s">
        <v>14</v>
      </c>
      <c r="E611">
        <v>2</v>
      </c>
      <c r="F611">
        <v>8</v>
      </c>
      <c r="G611">
        <v>410.34</v>
      </c>
      <c r="H611" s="2">
        <v>44939</v>
      </c>
      <c r="I611" t="s">
        <v>15</v>
      </c>
      <c r="J611" t="s">
        <v>1226</v>
      </c>
      <c r="K611" s="12" t="str">
        <f t="shared" si="37"/>
        <v>https://www.nnip.com/en-INT/professional/funds/detail/LU0555025955</v>
      </c>
      <c r="L611" s="3">
        <v>7.9000000000000008E-3</v>
      </c>
      <c r="M611" s="1">
        <v>2634784.2000000002</v>
      </c>
      <c r="N611" t="s">
        <v>15</v>
      </c>
      <c r="O611">
        <f t="shared" si="38"/>
        <v>1</v>
      </c>
      <c r="P611" s="1">
        <f t="shared" si="39"/>
        <v>2634784.2000000002</v>
      </c>
      <c r="Q611" s="2">
        <v>44939</v>
      </c>
      <c r="R611" s="8">
        <f t="shared" si="40"/>
        <v>20814.795180000005</v>
      </c>
    </row>
    <row r="612" spans="1:18" x14ac:dyDescent="0.3">
      <c r="A612" t="s">
        <v>1555</v>
      </c>
      <c r="B612" t="s">
        <v>176</v>
      </c>
      <c r="C612" t="s">
        <v>676</v>
      </c>
      <c r="D612" t="s">
        <v>32</v>
      </c>
      <c r="E612">
        <v>5</v>
      </c>
      <c r="F612">
        <v>6</v>
      </c>
      <c r="G612">
        <v>227.91</v>
      </c>
      <c r="H612" s="2">
        <v>44939</v>
      </c>
      <c r="I612" t="s">
        <v>15</v>
      </c>
      <c r="J612" t="s">
        <v>1509</v>
      </c>
      <c r="K612" s="12" t="str">
        <f t="shared" si="37"/>
        <v>https://www.nnip.com/en-INT/professional/funds/detail/LU2055071596</v>
      </c>
      <c r="L612" s="3">
        <v>1.5700000000000002E-2</v>
      </c>
      <c r="M612" s="1">
        <v>1325344.45</v>
      </c>
      <c r="N612" t="s">
        <v>15</v>
      </c>
      <c r="O612">
        <f t="shared" si="38"/>
        <v>1</v>
      </c>
      <c r="P612" s="1">
        <f t="shared" si="39"/>
        <v>1325344.45</v>
      </c>
      <c r="Q612" s="2">
        <v>44939</v>
      </c>
      <c r="R612" s="8">
        <f t="shared" si="40"/>
        <v>20807.907865000001</v>
      </c>
    </row>
    <row r="613" spans="1:18" x14ac:dyDescent="0.3">
      <c r="A613" t="s">
        <v>1479</v>
      </c>
      <c r="B613" t="s">
        <v>529</v>
      </c>
      <c r="C613" t="s">
        <v>463</v>
      </c>
      <c r="D613" t="s">
        <v>530</v>
      </c>
      <c r="E613">
        <v>1</v>
      </c>
      <c r="F613">
        <v>8</v>
      </c>
      <c r="G613">
        <v>250.15</v>
      </c>
      <c r="H613" s="2">
        <v>44939</v>
      </c>
      <c r="I613" t="s">
        <v>15</v>
      </c>
      <c r="J613" t="s">
        <v>1480</v>
      </c>
      <c r="K613" s="12" t="str">
        <f t="shared" si="37"/>
        <v>https://www.nnip.com/en-INT/professional/funds/detail/LU0546917187</v>
      </c>
      <c r="L613" s="3">
        <v>1.7000000000000001E-3</v>
      </c>
      <c r="M613" s="1">
        <v>12165666.58</v>
      </c>
      <c r="N613" t="s">
        <v>15</v>
      </c>
      <c r="O613">
        <f t="shared" si="38"/>
        <v>1</v>
      </c>
      <c r="P613" s="1">
        <f t="shared" si="39"/>
        <v>12165666.58</v>
      </c>
      <c r="Q613" s="2">
        <v>44939</v>
      </c>
      <c r="R613" s="8">
        <f t="shared" si="40"/>
        <v>20681.633186000003</v>
      </c>
    </row>
    <row r="614" spans="1:18" x14ac:dyDescent="0.3">
      <c r="A614" t="s">
        <v>1079</v>
      </c>
      <c r="B614" t="s">
        <v>195</v>
      </c>
      <c r="C614" t="s">
        <v>893</v>
      </c>
      <c r="D614" t="s">
        <v>14</v>
      </c>
      <c r="E614">
        <v>4</v>
      </c>
      <c r="F614">
        <v>8</v>
      </c>
      <c r="G614">
        <v>765.19</v>
      </c>
      <c r="H614" s="2">
        <v>44939</v>
      </c>
      <c r="I614" t="s">
        <v>15</v>
      </c>
      <c r="J614" t="s">
        <v>1080</v>
      </c>
      <c r="K614" s="12" t="str">
        <f t="shared" si="37"/>
        <v>https://www.nnip.com/en-INT/professional/funds/detail/LU0546921023</v>
      </c>
      <c r="L614" s="3">
        <v>9.4999999999999998E-3</v>
      </c>
      <c r="M614" s="1">
        <v>2173545.89</v>
      </c>
      <c r="N614" t="s">
        <v>15</v>
      </c>
      <c r="O614">
        <f t="shared" si="38"/>
        <v>1</v>
      </c>
      <c r="P614" s="1">
        <f t="shared" si="39"/>
        <v>2173545.89</v>
      </c>
      <c r="Q614" s="2">
        <v>44939</v>
      </c>
      <c r="R614" s="8">
        <f t="shared" si="40"/>
        <v>20648.685955000001</v>
      </c>
    </row>
    <row r="615" spans="1:18" x14ac:dyDescent="0.3">
      <c r="A615" t="s">
        <v>1295</v>
      </c>
      <c r="B615" t="s">
        <v>225</v>
      </c>
      <c r="C615" t="s">
        <v>799</v>
      </c>
      <c r="D615" t="s">
        <v>20</v>
      </c>
      <c r="E615">
        <v>6</v>
      </c>
      <c r="F615">
        <v>8</v>
      </c>
      <c r="G615">
        <v>341.69</v>
      </c>
      <c r="H615" s="2">
        <v>44939</v>
      </c>
      <c r="I615" t="s">
        <v>15</v>
      </c>
      <c r="J615" t="s">
        <v>1296</v>
      </c>
      <c r="K615" s="12" t="str">
        <f t="shared" si="37"/>
        <v>https://www.nnip.com/en-INT/professional/funds/detail/LU1687288834</v>
      </c>
      <c r="L615" s="3">
        <v>1.0700000000000001E-2</v>
      </c>
      <c r="M615" s="1">
        <v>1920555.99</v>
      </c>
      <c r="N615" t="s">
        <v>15</v>
      </c>
      <c r="O615">
        <f t="shared" si="38"/>
        <v>1</v>
      </c>
      <c r="P615" s="1">
        <f t="shared" si="39"/>
        <v>1920555.99</v>
      </c>
      <c r="Q615" s="2">
        <v>44939</v>
      </c>
      <c r="R615" s="8">
        <f t="shared" si="40"/>
        <v>20549.949093000003</v>
      </c>
    </row>
    <row r="616" spans="1:18" x14ac:dyDescent="0.3">
      <c r="A616" t="s">
        <v>1328</v>
      </c>
      <c r="B616" t="s">
        <v>158</v>
      </c>
      <c r="C616" t="s">
        <v>226</v>
      </c>
      <c r="D616" t="s">
        <v>14</v>
      </c>
      <c r="E616">
        <v>4</v>
      </c>
      <c r="F616">
        <v>6</v>
      </c>
      <c r="G616">
        <v>327.18</v>
      </c>
      <c r="H616" s="2">
        <v>44939</v>
      </c>
      <c r="I616" t="s">
        <v>39</v>
      </c>
      <c r="J616" t="s">
        <v>1329</v>
      </c>
      <c r="K616" s="12" t="str">
        <f t="shared" si="37"/>
        <v>https://www.nnip.com/en-INT/professional/funds/detail/LU0555019800</v>
      </c>
      <c r="L616" s="3">
        <v>8.5000000000000006E-3</v>
      </c>
      <c r="M616" s="1">
        <v>2536490.5</v>
      </c>
      <c r="N616" t="s">
        <v>39</v>
      </c>
      <c r="O616">
        <f t="shared" si="38"/>
        <v>1.05</v>
      </c>
      <c r="P616" s="1">
        <f t="shared" si="39"/>
        <v>2415705.2380952379</v>
      </c>
      <c r="Q616" s="2">
        <v>44939</v>
      </c>
      <c r="R616" s="8">
        <f t="shared" si="40"/>
        <v>20533.494523809524</v>
      </c>
    </row>
    <row r="617" spans="1:18" x14ac:dyDescent="0.3">
      <c r="A617" t="s">
        <v>686</v>
      </c>
      <c r="B617" t="s">
        <v>111</v>
      </c>
      <c r="C617" t="s">
        <v>687</v>
      </c>
      <c r="D617" t="s">
        <v>14</v>
      </c>
      <c r="E617">
        <v>4</v>
      </c>
      <c r="F617">
        <v>6</v>
      </c>
      <c r="G617" s="1">
        <v>4208.33</v>
      </c>
      <c r="H617" s="2">
        <v>44939</v>
      </c>
      <c r="I617" t="s">
        <v>380</v>
      </c>
      <c r="J617" t="s">
        <v>118</v>
      </c>
      <c r="K617" s="12" t="str">
        <f t="shared" si="37"/>
        <v>https://www.nnip.com/en-INT/professional/funds/detail/LU0890545832</v>
      </c>
      <c r="L617" s="3">
        <v>1.49E-2</v>
      </c>
      <c r="M617" s="1">
        <v>1965575.48</v>
      </c>
      <c r="N617" t="s">
        <v>380</v>
      </c>
      <c r="O617">
        <f t="shared" si="38"/>
        <v>1.43</v>
      </c>
      <c r="P617" s="1">
        <f t="shared" si="39"/>
        <v>1374528.3076923077</v>
      </c>
      <c r="Q617" s="2">
        <v>44939</v>
      </c>
      <c r="R617" s="8">
        <f t="shared" si="40"/>
        <v>20480.471784615387</v>
      </c>
    </row>
    <row r="618" spans="1:18" x14ac:dyDescent="0.3">
      <c r="A618" t="s">
        <v>1942</v>
      </c>
      <c r="B618" t="s">
        <v>287</v>
      </c>
      <c r="C618" t="s">
        <v>690</v>
      </c>
      <c r="D618" t="s">
        <v>20</v>
      </c>
      <c r="E618">
        <v>6</v>
      </c>
      <c r="F618">
        <v>8</v>
      </c>
      <c r="G618">
        <v>22.7</v>
      </c>
      <c r="H618" s="2">
        <v>44939</v>
      </c>
      <c r="I618" t="s">
        <v>15</v>
      </c>
      <c r="J618" t="s">
        <v>1931</v>
      </c>
      <c r="K618" s="12" t="str">
        <f t="shared" si="37"/>
        <v>https://www.nnip.com/en-INT/professional/funds/detail/LU1673807431</v>
      </c>
      <c r="L618" s="5">
        <v>9.4999999999999998E-3</v>
      </c>
      <c r="M618" s="1">
        <v>2119578.08</v>
      </c>
      <c r="N618" t="s">
        <v>15</v>
      </c>
      <c r="O618">
        <f t="shared" si="38"/>
        <v>1</v>
      </c>
      <c r="P618" s="1">
        <f t="shared" si="39"/>
        <v>2119578.08</v>
      </c>
      <c r="Q618" s="2">
        <v>44939</v>
      </c>
      <c r="R618" s="8">
        <f t="shared" si="40"/>
        <v>20135.991760000001</v>
      </c>
    </row>
    <row r="619" spans="1:18" x14ac:dyDescent="0.3">
      <c r="A619" t="s">
        <v>1596</v>
      </c>
      <c r="B619" t="s">
        <v>258</v>
      </c>
      <c r="C619" t="s">
        <v>1403</v>
      </c>
      <c r="D619" t="s">
        <v>14</v>
      </c>
      <c r="E619">
        <v>4</v>
      </c>
      <c r="F619">
        <v>6</v>
      </c>
      <c r="G619">
        <v>211.12</v>
      </c>
      <c r="H619" s="2">
        <v>44939</v>
      </c>
      <c r="I619" t="s">
        <v>15</v>
      </c>
      <c r="J619" t="s">
        <v>1597</v>
      </c>
      <c r="K619" s="12" t="str">
        <f t="shared" si="37"/>
        <v>https://www.nnip.com/en-INT/professional/funds/detail/LU1431483780</v>
      </c>
      <c r="L619" s="3">
        <v>5.6999999999999993E-3</v>
      </c>
      <c r="M619" s="1">
        <v>3488324.01</v>
      </c>
      <c r="N619" t="s">
        <v>15</v>
      </c>
      <c r="O619">
        <f t="shared" si="38"/>
        <v>1</v>
      </c>
      <c r="P619" s="1">
        <f t="shared" si="39"/>
        <v>3488324.01</v>
      </c>
      <c r="Q619" s="2">
        <v>44939</v>
      </c>
      <c r="R619" s="8">
        <f t="shared" si="40"/>
        <v>19883.446856999995</v>
      </c>
    </row>
    <row r="620" spans="1:18" x14ac:dyDescent="0.3">
      <c r="A620" t="s">
        <v>444</v>
      </c>
      <c r="B620" t="s">
        <v>42</v>
      </c>
      <c r="C620" t="s">
        <v>115</v>
      </c>
      <c r="D620" t="s">
        <v>14</v>
      </c>
      <c r="E620">
        <v>4</v>
      </c>
      <c r="F620">
        <v>8</v>
      </c>
      <c r="G620" s="1">
        <v>5708.12</v>
      </c>
      <c r="H620" s="2">
        <v>44939</v>
      </c>
      <c r="I620" t="s">
        <v>15</v>
      </c>
      <c r="J620" t="s">
        <v>445</v>
      </c>
      <c r="K620" s="12" t="str">
        <f t="shared" si="37"/>
        <v>https://www.nnip.com/en-INT/professional/funds/detail/LU0529382870</v>
      </c>
      <c r="L620" s="3">
        <v>8.8000000000000005E-3</v>
      </c>
      <c r="M620" s="1">
        <v>2253028.71</v>
      </c>
      <c r="N620" t="s">
        <v>15</v>
      </c>
      <c r="O620">
        <f t="shared" si="38"/>
        <v>1</v>
      </c>
      <c r="P620" s="1">
        <f t="shared" si="39"/>
        <v>2253028.71</v>
      </c>
      <c r="Q620" s="2">
        <v>44939</v>
      </c>
      <c r="R620" s="8">
        <f t="shared" si="40"/>
        <v>19826.652647999999</v>
      </c>
    </row>
    <row r="621" spans="1:18" x14ac:dyDescent="0.3">
      <c r="A621" t="s">
        <v>1093</v>
      </c>
      <c r="B621" t="s">
        <v>1094</v>
      </c>
      <c r="C621" t="s">
        <v>968</v>
      </c>
      <c r="D621" t="s">
        <v>20</v>
      </c>
      <c r="E621">
        <v>6</v>
      </c>
      <c r="F621">
        <v>6</v>
      </c>
      <c r="G621">
        <v>704.34</v>
      </c>
      <c r="H621" s="2">
        <v>44939</v>
      </c>
      <c r="I621" t="s">
        <v>15</v>
      </c>
      <c r="J621" t="s">
        <v>1095</v>
      </c>
      <c r="K621" s="12" t="str">
        <f t="shared" si="37"/>
        <v>https://www.nnip.com/en-INT/professional/funds/detail/LU0704175610</v>
      </c>
      <c r="L621" s="3">
        <v>2.7300000000000001E-2</v>
      </c>
      <c r="M621" s="1">
        <v>722832.6</v>
      </c>
      <c r="N621" t="s">
        <v>15</v>
      </c>
      <c r="O621">
        <f t="shared" si="38"/>
        <v>1</v>
      </c>
      <c r="P621" s="1">
        <f t="shared" si="39"/>
        <v>722832.6</v>
      </c>
      <c r="Q621" s="2">
        <v>44939</v>
      </c>
      <c r="R621" s="8">
        <f t="shared" si="40"/>
        <v>19733.329979999999</v>
      </c>
    </row>
    <row r="622" spans="1:18" x14ac:dyDescent="0.3">
      <c r="A622" t="s">
        <v>1222</v>
      </c>
      <c r="B622" t="s">
        <v>270</v>
      </c>
      <c r="C622" t="s">
        <v>1223</v>
      </c>
      <c r="D622" t="s">
        <v>20</v>
      </c>
      <c r="E622">
        <v>6</v>
      </c>
      <c r="F622">
        <v>8</v>
      </c>
      <c r="G622">
        <v>411.81</v>
      </c>
      <c r="H622" s="2">
        <v>44939</v>
      </c>
      <c r="I622" t="s">
        <v>390</v>
      </c>
      <c r="J622" t="s">
        <v>1224</v>
      </c>
      <c r="K622" s="12" t="str">
        <f t="shared" si="37"/>
        <v>https://www.nnip.com/en-INT/professional/funds/detail/LU1283511084</v>
      </c>
      <c r="L622" s="3">
        <v>1.0700000000000001E-2</v>
      </c>
      <c r="M622" s="1">
        <v>1834278.87</v>
      </c>
      <c r="N622" t="s">
        <v>390</v>
      </c>
      <c r="O622">
        <f t="shared" si="38"/>
        <v>1</v>
      </c>
      <c r="P622" s="1">
        <f t="shared" si="39"/>
        <v>1834278.87</v>
      </c>
      <c r="Q622" s="2">
        <v>44939</v>
      </c>
      <c r="R622" s="8">
        <f t="shared" si="40"/>
        <v>19626.783909000002</v>
      </c>
    </row>
    <row r="623" spans="1:18" x14ac:dyDescent="0.3">
      <c r="A623" t="s">
        <v>1873</v>
      </c>
      <c r="B623" t="s">
        <v>71</v>
      </c>
      <c r="C623" t="s">
        <v>809</v>
      </c>
      <c r="D623" t="s">
        <v>20</v>
      </c>
      <c r="E623">
        <v>6</v>
      </c>
      <c r="F623">
        <v>8</v>
      </c>
      <c r="G623">
        <v>52.34</v>
      </c>
      <c r="H623" s="2">
        <v>44939</v>
      </c>
      <c r="I623" t="s">
        <v>39</v>
      </c>
      <c r="J623" t="s">
        <v>859</v>
      </c>
      <c r="K623" s="12" t="str">
        <f t="shared" si="37"/>
        <v>https://www.nnip.com/en-INT/professional/funds/detail/LU0799828818</v>
      </c>
      <c r="L623" s="3">
        <v>2.4E-2</v>
      </c>
      <c r="M623" s="1">
        <v>855331.55</v>
      </c>
      <c r="N623" t="s">
        <v>39</v>
      </c>
      <c r="O623">
        <f t="shared" si="38"/>
        <v>1.05</v>
      </c>
      <c r="P623" s="1">
        <f t="shared" si="39"/>
        <v>814601.47619047621</v>
      </c>
      <c r="Q623" s="2">
        <v>44939</v>
      </c>
      <c r="R623" s="8">
        <f t="shared" si="40"/>
        <v>19550.435428571429</v>
      </c>
    </row>
    <row r="624" spans="1:18" x14ac:dyDescent="0.3">
      <c r="A624" t="s">
        <v>720</v>
      </c>
      <c r="B624" t="s">
        <v>94</v>
      </c>
      <c r="C624" t="s">
        <v>721</v>
      </c>
      <c r="D624" t="s">
        <v>14</v>
      </c>
      <c r="E624">
        <v>4</v>
      </c>
      <c r="F624">
        <v>8</v>
      </c>
      <c r="G624" s="1">
        <v>4017</v>
      </c>
      <c r="H624" s="2">
        <v>44939</v>
      </c>
      <c r="I624" t="s">
        <v>15</v>
      </c>
      <c r="J624" t="s">
        <v>268</v>
      </c>
      <c r="K624" s="12" t="str">
        <f t="shared" si="37"/>
        <v>https://www.nnip.com/en-INT/professional/funds/detail/LU1473482823</v>
      </c>
      <c r="L624" s="3">
        <v>2.0000000000000001E-4</v>
      </c>
      <c r="M624" s="1">
        <v>97740174.760000005</v>
      </c>
      <c r="N624" t="s">
        <v>15</v>
      </c>
      <c r="O624">
        <f t="shared" si="38"/>
        <v>1</v>
      </c>
      <c r="P624" s="1">
        <f t="shared" si="39"/>
        <v>97740174.760000005</v>
      </c>
      <c r="Q624" s="2">
        <v>44939</v>
      </c>
      <c r="R624" s="8">
        <f t="shared" si="40"/>
        <v>19548.034952000002</v>
      </c>
    </row>
    <row r="625" spans="1:18" x14ac:dyDescent="0.3">
      <c r="A625" t="s">
        <v>784</v>
      </c>
      <c r="B625" t="s">
        <v>485</v>
      </c>
      <c r="C625" t="s">
        <v>728</v>
      </c>
      <c r="D625" t="s">
        <v>14</v>
      </c>
      <c r="E625">
        <v>4</v>
      </c>
      <c r="F625">
        <v>8</v>
      </c>
      <c r="G625" s="1">
        <v>3082.16</v>
      </c>
      <c r="H625" s="2">
        <v>44939</v>
      </c>
      <c r="I625" t="s">
        <v>39</v>
      </c>
      <c r="J625" t="s">
        <v>168</v>
      </c>
      <c r="K625" s="12" t="str">
        <f t="shared" si="37"/>
        <v>https://www.nnip.com/en-INT/professional/funds/detail/LU1988018286</v>
      </c>
      <c r="L625" s="3">
        <v>8.8000000000000005E-3</v>
      </c>
      <c r="M625" s="1">
        <v>2323144.02</v>
      </c>
      <c r="N625" t="s">
        <v>39</v>
      </c>
      <c r="O625">
        <f t="shared" si="38"/>
        <v>1.05</v>
      </c>
      <c r="P625" s="1">
        <f t="shared" si="39"/>
        <v>2212518.114285714</v>
      </c>
      <c r="Q625" s="2">
        <v>44939</v>
      </c>
      <c r="R625" s="8">
        <f t="shared" si="40"/>
        <v>19470.159405714283</v>
      </c>
    </row>
    <row r="626" spans="1:18" x14ac:dyDescent="0.3">
      <c r="A626" t="s">
        <v>278</v>
      </c>
      <c r="B626" t="s">
        <v>235</v>
      </c>
      <c r="C626" t="s">
        <v>279</v>
      </c>
      <c r="D626" t="s">
        <v>20</v>
      </c>
      <c r="E626">
        <v>6</v>
      </c>
      <c r="F626">
        <v>8</v>
      </c>
      <c r="G626" s="1">
        <v>8968.6200000000008</v>
      </c>
      <c r="H626" s="2">
        <v>44939</v>
      </c>
      <c r="I626" t="s">
        <v>50</v>
      </c>
      <c r="J626" t="s">
        <v>280</v>
      </c>
      <c r="K626" s="12" t="str">
        <f t="shared" si="37"/>
        <v>https://www.nnip.com/en-INT/professional/funds/detail/LU2007298891</v>
      </c>
      <c r="L626" s="3">
        <v>1.8200000000000001E-2</v>
      </c>
      <c r="M626" s="1">
        <v>25981207.27</v>
      </c>
      <c r="N626" t="s">
        <v>50</v>
      </c>
      <c r="O626">
        <f t="shared" si="38"/>
        <v>24.74</v>
      </c>
      <c r="P626" s="1">
        <f t="shared" si="39"/>
        <v>1050170.0594179467</v>
      </c>
      <c r="Q626" s="2">
        <v>44939</v>
      </c>
      <c r="R626" s="8">
        <f t="shared" si="40"/>
        <v>19113.095081406631</v>
      </c>
    </row>
    <row r="627" spans="1:18" x14ac:dyDescent="0.3">
      <c r="A627" t="s">
        <v>1549</v>
      </c>
      <c r="B627" t="s">
        <v>170</v>
      </c>
      <c r="C627" t="s">
        <v>1338</v>
      </c>
      <c r="D627" t="s">
        <v>14</v>
      </c>
      <c r="E627">
        <v>3</v>
      </c>
      <c r="F627">
        <v>8</v>
      </c>
      <c r="G627">
        <v>229.04</v>
      </c>
      <c r="H627" s="2">
        <v>44939</v>
      </c>
      <c r="I627" t="s">
        <v>39</v>
      </c>
      <c r="J627" t="s">
        <v>127</v>
      </c>
      <c r="K627" s="12" t="str">
        <f t="shared" si="37"/>
        <v>https://www.nnip.com/en-INT/professional/funds/detail/LU2062987156</v>
      </c>
      <c r="L627" s="3">
        <v>1.5300000000000001E-2</v>
      </c>
      <c r="M627" s="1">
        <v>1308161.23</v>
      </c>
      <c r="N627" t="s">
        <v>39</v>
      </c>
      <c r="O627">
        <f t="shared" si="38"/>
        <v>1.05</v>
      </c>
      <c r="P627" s="1">
        <f t="shared" si="39"/>
        <v>1245867.838095238</v>
      </c>
      <c r="Q627" s="2">
        <v>44939</v>
      </c>
      <c r="R627" s="8">
        <f t="shared" si="40"/>
        <v>19061.777922857142</v>
      </c>
    </row>
    <row r="628" spans="1:18" x14ac:dyDescent="0.3">
      <c r="A628" t="s">
        <v>1668</v>
      </c>
      <c r="B628" t="s">
        <v>64</v>
      </c>
      <c r="C628" t="s">
        <v>463</v>
      </c>
      <c r="D628" t="s">
        <v>20</v>
      </c>
      <c r="E628">
        <v>6</v>
      </c>
      <c r="F628">
        <v>8</v>
      </c>
      <c r="G628">
        <v>170.43</v>
      </c>
      <c r="H628" s="2">
        <v>44939</v>
      </c>
      <c r="I628" t="s">
        <v>15</v>
      </c>
      <c r="J628" t="s">
        <v>1669</v>
      </c>
      <c r="K628" s="12" t="str">
        <f t="shared" si="37"/>
        <v>https://www.nnip.com/en-INT/professional/funds/detail/LU0113307978</v>
      </c>
      <c r="L628" s="3">
        <v>2.1000000000000001E-2</v>
      </c>
      <c r="M628" s="1">
        <v>906738.68</v>
      </c>
      <c r="N628" t="s">
        <v>15</v>
      </c>
      <c r="O628">
        <f t="shared" si="38"/>
        <v>1</v>
      </c>
      <c r="P628" s="1">
        <f t="shared" si="39"/>
        <v>906738.68</v>
      </c>
      <c r="Q628" s="2">
        <v>44939</v>
      </c>
      <c r="R628" s="8">
        <f t="shared" si="40"/>
        <v>19041.512280000003</v>
      </c>
    </row>
    <row r="629" spans="1:18" x14ac:dyDescent="0.3">
      <c r="A629" t="s">
        <v>504</v>
      </c>
      <c r="B629" t="s">
        <v>270</v>
      </c>
      <c r="C629" t="s">
        <v>19</v>
      </c>
      <c r="D629" t="s">
        <v>20</v>
      </c>
      <c r="E629">
        <v>6</v>
      </c>
      <c r="F629">
        <v>8</v>
      </c>
      <c r="G629" s="1">
        <v>5278.76</v>
      </c>
      <c r="H629" s="2">
        <v>44939</v>
      </c>
      <c r="I629" t="s">
        <v>15</v>
      </c>
      <c r="J629" t="s">
        <v>505</v>
      </c>
      <c r="K629" s="12" t="str">
        <f t="shared" si="37"/>
        <v>https://www.nnip.com/en-INT/professional/funds/detail/LU0555016459</v>
      </c>
      <c r="L629" s="3">
        <v>2.0999999999999999E-3</v>
      </c>
      <c r="M629" s="1">
        <v>8946273.1999999993</v>
      </c>
      <c r="N629" t="s">
        <v>15</v>
      </c>
      <c r="O629">
        <f t="shared" si="38"/>
        <v>1</v>
      </c>
      <c r="P629" s="1">
        <f t="shared" si="39"/>
        <v>8946273.1999999993</v>
      </c>
      <c r="Q629" s="2">
        <v>44939</v>
      </c>
      <c r="R629" s="8">
        <f t="shared" si="40"/>
        <v>18787.173719999999</v>
      </c>
    </row>
    <row r="630" spans="1:18" x14ac:dyDescent="0.3">
      <c r="A630" t="s">
        <v>816</v>
      </c>
      <c r="B630" t="s">
        <v>608</v>
      </c>
      <c r="C630" t="s">
        <v>817</v>
      </c>
      <c r="D630" t="s">
        <v>20</v>
      </c>
      <c r="E630">
        <v>5</v>
      </c>
      <c r="F630">
        <v>8</v>
      </c>
      <c r="G630" s="1">
        <v>2415.6999999999998</v>
      </c>
      <c r="H630" s="2">
        <v>44938</v>
      </c>
      <c r="I630" t="s">
        <v>15</v>
      </c>
      <c r="J630" t="s">
        <v>576</v>
      </c>
      <c r="K630" s="12" t="str">
        <f t="shared" si="37"/>
        <v>https://www.nnip.com/en-INT/professional/funds/detail/NL0015000NG9</v>
      </c>
      <c r="L630" s="3">
        <v>1.7499999999999998E-3</v>
      </c>
      <c r="M630" s="1">
        <v>10629098.17</v>
      </c>
      <c r="N630" t="s">
        <v>15</v>
      </c>
      <c r="O630">
        <f t="shared" si="38"/>
        <v>1</v>
      </c>
      <c r="P630" s="1">
        <f t="shared" si="39"/>
        <v>10629098.17</v>
      </c>
      <c r="Q630" s="2">
        <v>44938</v>
      </c>
      <c r="R630" s="8">
        <f t="shared" si="40"/>
        <v>18600.921797499999</v>
      </c>
    </row>
    <row r="631" spans="1:18" x14ac:dyDescent="0.3">
      <c r="A631" t="s">
        <v>501</v>
      </c>
      <c r="B631" t="s">
        <v>287</v>
      </c>
      <c r="C631" t="s">
        <v>13</v>
      </c>
      <c r="D631" t="s">
        <v>20</v>
      </c>
      <c r="E631">
        <v>6</v>
      </c>
      <c r="F631">
        <v>8</v>
      </c>
      <c r="G631" s="1">
        <v>5295.27</v>
      </c>
      <c r="H631" s="2">
        <v>44939</v>
      </c>
      <c r="I631" t="s">
        <v>15</v>
      </c>
      <c r="J631" t="s">
        <v>455</v>
      </c>
      <c r="K631" s="12" t="str">
        <f t="shared" si="37"/>
        <v>https://www.nnip.com/en-INT/professional/funds/detail/LU1473483128</v>
      </c>
      <c r="L631" s="3">
        <v>1E-4</v>
      </c>
      <c r="M631" s="1">
        <v>184843218.44999999</v>
      </c>
      <c r="N631" t="s">
        <v>15</v>
      </c>
      <c r="O631">
        <f t="shared" si="38"/>
        <v>1</v>
      </c>
      <c r="P631" s="1">
        <f t="shared" si="39"/>
        <v>184843218.44999999</v>
      </c>
      <c r="Q631" s="2">
        <v>44939</v>
      </c>
      <c r="R631" s="8">
        <f t="shared" si="40"/>
        <v>18484.321844999999</v>
      </c>
    </row>
    <row r="632" spans="1:18" x14ac:dyDescent="0.3">
      <c r="A632" t="s">
        <v>46</v>
      </c>
      <c r="B632" t="s">
        <v>47</v>
      </c>
      <c r="C632" t="s">
        <v>13</v>
      </c>
      <c r="D632" t="s">
        <v>14</v>
      </c>
      <c r="E632">
        <v>2</v>
      </c>
      <c r="F632">
        <v>8</v>
      </c>
      <c r="G632" s="1">
        <v>253377.51</v>
      </c>
      <c r="H632" s="2">
        <v>44939</v>
      </c>
      <c r="I632" t="s">
        <v>15</v>
      </c>
      <c r="J632" t="s">
        <v>40</v>
      </c>
      <c r="K632" s="12" t="str">
        <f t="shared" si="37"/>
        <v>https://www.nnip.com/en-INT/professional/funds/detail/LU1473480967</v>
      </c>
      <c r="L632" s="3">
        <v>1E-4</v>
      </c>
      <c r="M632" s="1">
        <v>184735512.15000001</v>
      </c>
      <c r="N632" t="s">
        <v>15</v>
      </c>
      <c r="O632">
        <f t="shared" si="38"/>
        <v>1</v>
      </c>
      <c r="P632" s="1">
        <f t="shared" si="39"/>
        <v>184735512.15000001</v>
      </c>
      <c r="Q632" s="2">
        <v>44939</v>
      </c>
      <c r="R632" s="8">
        <f t="shared" si="40"/>
        <v>18473.551215000003</v>
      </c>
    </row>
    <row r="633" spans="1:18" x14ac:dyDescent="0.3">
      <c r="A633" t="s">
        <v>631</v>
      </c>
      <c r="B633" t="s">
        <v>192</v>
      </c>
      <c r="C633" t="s">
        <v>13</v>
      </c>
      <c r="D633" t="s">
        <v>14</v>
      </c>
      <c r="E633">
        <v>4</v>
      </c>
      <c r="F633">
        <v>8</v>
      </c>
      <c r="G633" s="1">
        <v>4713.63</v>
      </c>
      <c r="H633" s="2">
        <v>44939</v>
      </c>
      <c r="I633" t="s">
        <v>15</v>
      </c>
      <c r="J633" t="s">
        <v>16</v>
      </c>
      <c r="K633" s="12" t="str">
        <f t="shared" si="37"/>
        <v>https://www.nnip.com/en-INT/professional/funds/detail/LU1497610045</v>
      </c>
      <c r="L633" s="3">
        <v>1E-4</v>
      </c>
      <c r="M633" s="1">
        <v>184444292.55000001</v>
      </c>
      <c r="N633" t="s">
        <v>15</v>
      </c>
      <c r="O633">
        <f t="shared" si="38"/>
        <v>1</v>
      </c>
      <c r="P633" s="1">
        <f t="shared" si="39"/>
        <v>184444292.55000001</v>
      </c>
      <c r="Q633" s="2">
        <v>44939</v>
      </c>
      <c r="R633" s="8">
        <f t="shared" si="40"/>
        <v>18444.429255000003</v>
      </c>
    </row>
    <row r="634" spans="1:18" x14ac:dyDescent="0.3">
      <c r="A634" t="s">
        <v>1358</v>
      </c>
      <c r="B634" t="s">
        <v>99</v>
      </c>
      <c r="C634" t="s">
        <v>1055</v>
      </c>
      <c r="D634" t="s">
        <v>20</v>
      </c>
      <c r="E634">
        <v>6</v>
      </c>
      <c r="F634">
        <v>9</v>
      </c>
      <c r="G634">
        <v>303.39</v>
      </c>
      <c r="H634" s="2">
        <v>44939</v>
      </c>
      <c r="I634" t="s">
        <v>15</v>
      </c>
      <c r="J634" t="s">
        <v>1247</v>
      </c>
      <c r="K634" s="12" t="str">
        <f t="shared" si="37"/>
        <v>https://www.nnip.com/en-INT/professional/funds/detail/LU1687290657</v>
      </c>
      <c r="L634" s="3">
        <v>1.0700000000000001E-2</v>
      </c>
      <c r="M634" s="1">
        <v>1721266.01</v>
      </c>
      <c r="N634" t="s">
        <v>15</v>
      </c>
      <c r="O634">
        <f t="shared" si="38"/>
        <v>1</v>
      </c>
      <c r="P634" s="1">
        <f t="shared" si="39"/>
        <v>1721266.01</v>
      </c>
      <c r="Q634" s="2">
        <v>44939</v>
      </c>
      <c r="R634" s="8">
        <f t="shared" si="40"/>
        <v>18417.546307000001</v>
      </c>
    </row>
    <row r="635" spans="1:18" x14ac:dyDescent="0.3">
      <c r="A635" t="s">
        <v>579</v>
      </c>
      <c r="B635" t="s">
        <v>30</v>
      </c>
      <c r="C635" t="s">
        <v>13</v>
      </c>
      <c r="D635" t="s">
        <v>32</v>
      </c>
      <c r="E635">
        <v>4</v>
      </c>
      <c r="F635">
        <v>8</v>
      </c>
      <c r="G635" s="1">
        <v>4968.28</v>
      </c>
      <c r="H635" s="2">
        <v>44939</v>
      </c>
      <c r="I635" t="s">
        <v>15</v>
      </c>
      <c r="J635" t="s">
        <v>245</v>
      </c>
      <c r="K635" s="12" t="str">
        <f t="shared" si="37"/>
        <v>https://www.nnip.com/en-INT/professional/funds/detail/LU1473482153</v>
      </c>
      <c r="L635" s="3">
        <v>1E-4</v>
      </c>
      <c r="M635" s="1">
        <v>183770646.31</v>
      </c>
      <c r="N635" t="s">
        <v>15</v>
      </c>
      <c r="O635">
        <f t="shared" si="38"/>
        <v>1</v>
      </c>
      <c r="P635" s="1">
        <f t="shared" si="39"/>
        <v>183770646.31</v>
      </c>
      <c r="Q635" s="2">
        <v>44939</v>
      </c>
      <c r="R635" s="8">
        <f t="shared" si="40"/>
        <v>18377.064631000001</v>
      </c>
    </row>
    <row r="636" spans="1:18" x14ac:dyDescent="0.3">
      <c r="A636" t="s">
        <v>1308</v>
      </c>
      <c r="B636" t="s">
        <v>204</v>
      </c>
      <c r="C636" t="s">
        <v>1196</v>
      </c>
      <c r="D636" t="s">
        <v>20</v>
      </c>
      <c r="E636">
        <v>6</v>
      </c>
      <c r="F636">
        <v>8</v>
      </c>
      <c r="G636">
        <v>334.43</v>
      </c>
      <c r="H636" s="2">
        <v>44939</v>
      </c>
      <c r="I636" t="s">
        <v>15</v>
      </c>
      <c r="J636" t="s">
        <v>80</v>
      </c>
      <c r="K636" s="12" t="str">
        <f t="shared" si="37"/>
        <v>https://www.nnip.com/en-INT/professional/funds/detail/LU0440565421</v>
      </c>
      <c r="L636" s="3">
        <v>1.38E-2</v>
      </c>
      <c r="M636" s="1">
        <v>1331153.68</v>
      </c>
      <c r="N636" t="s">
        <v>15</v>
      </c>
      <c r="O636">
        <f t="shared" si="38"/>
        <v>1</v>
      </c>
      <c r="P636" s="1">
        <f t="shared" si="39"/>
        <v>1331153.68</v>
      </c>
      <c r="Q636" s="2">
        <v>44939</v>
      </c>
      <c r="R636" s="8">
        <f t="shared" si="40"/>
        <v>18369.920783999998</v>
      </c>
    </row>
    <row r="637" spans="1:18" x14ac:dyDescent="0.3">
      <c r="A637" t="s">
        <v>1230</v>
      </c>
      <c r="B637" t="s">
        <v>287</v>
      </c>
      <c r="C637" t="s">
        <v>788</v>
      </c>
      <c r="D637" t="s">
        <v>20</v>
      </c>
      <c r="E637">
        <v>6</v>
      </c>
      <c r="F637">
        <v>8</v>
      </c>
      <c r="G637">
        <v>393.77</v>
      </c>
      <c r="H637" s="2">
        <v>44939</v>
      </c>
      <c r="I637" t="s">
        <v>39</v>
      </c>
      <c r="J637" t="s">
        <v>1111</v>
      </c>
      <c r="K637" s="12" t="str">
        <f t="shared" si="37"/>
        <v>https://www.nnip.com/en-INT/professional/funds/detail/LU0250181095</v>
      </c>
      <c r="L637" s="3">
        <v>1.6E-2</v>
      </c>
      <c r="M637" s="1">
        <v>1196571.1399999999</v>
      </c>
      <c r="N637" t="s">
        <v>39</v>
      </c>
      <c r="O637">
        <f t="shared" si="38"/>
        <v>1.05</v>
      </c>
      <c r="P637" s="1">
        <f t="shared" si="39"/>
        <v>1139591.5619047617</v>
      </c>
      <c r="Q637" s="2">
        <v>44939</v>
      </c>
      <c r="R637" s="8">
        <f t="shared" si="40"/>
        <v>18233.464990476186</v>
      </c>
    </row>
    <row r="638" spans="1:18" x14ac:dyDescent="0.3">
      <c r="A638" t="s">
        <v>1198</v>
      </c>
      <c r="B638" t="s">
        <v>61</v>
      </c>
      <c r="C638" t="s">
        <v>1196</v>
      </c>
      <c r="D638" t="s">
        <v>20</v>
      </c>
      <c r="E638">
        <v>6</v>
      </c>
      <c r="F638">
        <v>6</v>
      </c>
      <c r="G638">
        <v>451.71</v>
      </c>
      <c r="H638" s="2">
        <v>44939</v>
      </c>
      <c r="I638" t="s">
        <v>15</v>
      </c>
      <c r="J638" t="s">
        <v>202</v>
      </c>
      <c r="K638" s="12" t="str">
        <f t="shared" si="37"/>
        <v>https://www.nnip.com/en-INT/professional/funds/detail/LU0354744046</v>
      </c>
      <c r="L638" s="3">
        <v>1.5100000000000001E-2</v>
      </c>
      <c r="M638" s="1">
        <v>1198268.44</v>
      </c>
      <c r="N638" t="s">
        <v>15</v>
      </c>
      <c r="O638">
        <f t="shared" si="38"/>
        <v>1</v>
      </c>
      <c r="P638" s="1">
        <f t="shared" si="39"/>
        <v>1198268.44</v>
      </c>
      <c r="Q638" s="2">
        <v>44939</v>
      </c>
      <c r="R638" s="8">
        <f t="shared" si="40"/>
        <v>18093.853444</v>
      </c>
    </row>
    <row r="639" spans="1:18" x14ac:dyDescent="0.3">
      <c r="A639" t="s">
        <v>1469</v>
      </c>
      <c r="B639" t="s">
        <v>30</v>
      </c>
      <c r="C639" t="s">
        <v>1338</v>
      </c>
      <c r="D639" t="s">
        <v>32</v>
      </c>
      <c r="E639">
        <v>4</v>
      </c>
      <c r="F639">
        <v>8</v>
      </c>
      <c r="G639">
        <v>253.78</v>
      </c>
      <c r="H639" s="2">
        <v>44939</v>
      </c>
      <c r="I639" t="s">
        <v>39</v>
      </c>
      <c r="J639" t="s">
        <v>1269</v>
      </c>
      <c r="K639" s="12" t="str">
        <f t="shared" si="37"/>
        <v>https://www.nnip.com/en-INT/professional/funds/detail/LU1203773889</v>
      </c>
      <c r="L639" s="3">
        <v>1.78E-2</v>
      </c>
      <c r="M639" s="1">
        <v>1059458.6499999999</v>
      </c>
      <c r="N639" t="s">
        <v>39</v>
      </c>
      <c r="O639">
        <f t="shared" si="38"/>
        <v>1.05</v>
      </c>
      <c r="P639" s="1">
        <f t="shared" si="39"/>
        <v>1009008.238095238</v>
      </c>
      <c r="Q639" s="2">
        <v>44939</v>
      </c>
      <c r="R639" s="8">
        <f t="shared" si="40"/>
        <v>17960.346638095238</v>
      </c>
    </row>
    <row r="640" spans="1:18" x14ac:dyDescent="0.3">
      <c r="A640" t="s">
        <v>1783</v>
      </c>
      <c r="B640" t="s">
        <v>340</v>
      </c>
      <c r="C640" t="s">
        <v>1701</v>
      </c>
      <c r="D640" t="s">
        <v>14</v>
      </c>
      <c r="E640">
        <v>3</v>
      </c>
      <c r="F640">
        <v>9</v>
      </c>
      <c r="G640">
        <v>94.44</v>
      </c>
      <c r="H640" s="2">
        <v>44939</v>
      </c>
      <c r="I640" t="s">
        <v>694</v>
      </c>
      <c r="J640" t="s">
        <v>548</v>
      </c>
      <c r="K640" s="12" t="str">
        <f t="shared" si="37"/>
        <v>https://www.nnip.com/en-INT/professional/funds/detail/LU1922483612</v>
      </c>
      <c r="L640" s="3">
        <v>3.4999999999999996E-3</v>
      </c>
      <c r="M640" s="1">
        <v>4375180.72</v>
      </c>
      <c r="N640" t="s">
        <v>694</v>
      </c>
      <c r="O640">
        <f t="shared" si="38"/>
        <v>0.86</v>
      </c>
      <c r="P640" s="1">
        <f t="shared" si="39"/>
        <v>5087419.4418604653</v>
      </c>
      <c r="Q640" s="2">
        <v>44939</v>
      </c>
      <c r="R640" s="8">
        <f t="shared" si="40"/>
        <v>17805.968046511625</v>
      </c>
    </row>
    <row r="641" spans="1:18" x14ac:dyDescent="0.3">
      <c r="A641" t="s">
        <v>1633</v>
      </c>
      <c r="B641" t="s">
        <v>129</v>
      </c>
      <c r="C641" t="s">
        <v>1196</v>
      </c>
      <c r="D641" t="s">
        <v>20</v>
      </c>
      <c r="E641">
        <v>6</v>
      </c>
      <c r="F641">
        <v>8</v>
      </c>
      <c r="G641">
        <v>188.01</v>
      </c>
      <c r="H641" s="2">
        <v>44939</v>
      </c>
      <c r="I641" t="s">
        <v>15</v>
      </c>
      <c r="J641" t="s">
        <v>130</v>
      </c>
      <c r="K641" s="12" t="str">
        <f t="shared" si="37"/>
        <v>https://www.nnip.com/en-INT/professional/funds/detail/LU0354743741</v>
      </c>
      <c r="L641" s="3">
        <v>1.7100000000000001E-2</v>
      </c>
      <c r="M641" s="1">
        <v>1013929.95</v>
      </c>
      <c r="N641" t="s">
        <v>15</v>
      </c>
      <c r="O641">
        <f t="shared" si="38"/>
        <v>1</v>
      </c>
      <c r="P641" s="1">
        <f t="shared" si="39"/>
        <v>1013929.95</v>
      </c>
      <c r="Q641" s="2">
        <v>44939</v>
      </c>
      <c r="R641" s="8">
        <f t="shared" si="40"/>
        <v>17338.202144999999</v>
      </c>
    </row>
    <row r="642" spans="1:18" x14ac:dyDescent="0.3">
      <c r="A642" t="s">
        <v>1301</v>
      </c>
      <c r="B642" t="s">
        <v>105</v>
      </c>
      <c r="C642" t="s">
        <v>881</v>
      </c>
      <c r="D642" t="s">
        <v>20</v>
      </c>
      <c r="E642">
        <v>7</v>
      </c>
      <c r="F642">
        <v>8</v>
      </c>
      <c r="G642">
        <v>335.97</v>
      </c>
      <c r="H642" s="2">
        <v>44939</v>
      </c>
      <c r="I642" t="s">
        <v>15</v>
      </c>
      <c r="J642" t="s">
        <v>1302</v>
      </c>
      <c r="K642" s="12" t="str">
        <f t="shared" ref="K642:K705" si="41">HYPERLINK(_xlfn.CONCAT($AB$2,A642))</f>
        <v>https://www.nnip.com/en-INT/professional/funds/detail/LU1673810732</v>
      </c>
      <c r="L642" s="3">
        <v>1.0500000000000001E-2</v>
      </c>
      <c r="M642" s="1">
        <v>1573440.21</v>
      </c>
      <c r="N642" t="s">
        <v>15</v>
      </c>
      <c r="O642">
        <f t="shared" ref="O642:O705" si="42">VLOOKUP(N642,$W$2:$X$17,2,FALSE)</f>
        <v>1</v>
      </c>
      <c r="P642" s="1">
        <f t="shared" ref="P642:P705" si="43">M642/O642</f>
        <v>1573440.21</v>
      </c>
      <c r="Q642" s="2">
        <v>44939</v>
      </c>
      <c r="R642" s="8">
        <f t="shared" ref="R642:R705" si="44">P642*L642</f>
        <v>16521.122205</v>
      </c>
    </row>
    <row r="643" spans="1:18" x14ac:dyDescent="0.3">
      <c r="A643" t="s">
        <v>1580</v>
      </c>
      <c r="B643" t="s">
        <v>111</v>
      </c>
      <c r="C643" t="s">
        <v>1581</v>
      </c>
      <c r="D643" t="s">
        <v>14</v>
      </c>
      <c r="E643">
        <v>4</v>
      </c>
      <c r="F643">
        <v>6</v>
      </c>
      <c r="G643">
        <v>218.38</v>
      </c>
      <c r="H643" s="2">
        <v>44939</v>
      </c>
      <c r="I643" t="s">
        <v>39</v>
      </c>
      <c r="J643" t="s">
        <v>118</v>
      </c>
      <c r="K643" s="12" t="str">
        <f t="shared" si="41"/>
        <v>https://www.nnip.com/en-INT/professional/funds/detail/LU1292650279</v>
      </c>
      <c r="L643" s="3">
        <v>9.5999999999999992E-3</v>
      </c>
      <c r="M643" s="1">
        <v>1797367.9</v>
      </c>
      <c r="N643" t="s">
        <v>39</v>
      </c>
      <c r="O643">
        <f t="shared" si="42"/>
        <v>1.05</v>
      </c>
      <c r="P643" s="1">
        <f t="shared" si="43"/>
        <v>1711778.9523809522</v>
      </c>
      <c r="Q643" s="2">
        <v>44939</v>
      </c>
      <c r="R643" s="8">
        <f t="shared" si="44"/>
        <v>16433.07794285714</v>
      </c>
    </row>
    <row r="644" spans="1:18" x14ac:dyDescent="0.3">
      <c r="A644" t="s">
        <v>473</v>
      </c>
      <c r="B644" t="s">
        <v>442</v>
      </c>
      <c r="C644" t="s">
        <v>115</v>
      </c>
      <c r="D644" t="s">
        <v>32</v>
      </c>
      <c r="E644">
        <v>4</v>
      </c>
      <c r="F644">
        <v>8</v>
      </c>
      <c r="G644" s="1">
        <v>5478.11</v>
      </c>
      <c r="H644" s="2">
        <v>44939</v>
      </c>
      <c r="I644" t="s">
        <v>15</v>
      </c>
      <c r="J644" t="s">
        <v>474</v>
      </c>
      <c r="K644" s="12" t="str">
        <f t="shared" si="41"/>
        <v>https://www.nnip.com/en-INT/professional/funds/detail/LU1095487317</v>
      </c>
      <c r="L644" s="3">
        <v>8.8000000000000005E-3</v>
      </c>
      <c r="M644" s="1">
        <v>1822945.59</v>
      </c>
      <c r="N644" t="s">
        <v>15</v>
      </c>
      <c r="O644">
        <f t="shared" si="42"/>
        <v>1</v>
      </c>
      <c r="P644" s="1">
        <f t="shared" si="43"/>
        <v>1822945.59</v>
      </c>
      <c r="Q644" s="2">
        <v>44939</v>
      </c>
      <c r="R644" s="8">
        <f t="shared" si="44"/>
        <v>16041.921192000002</v>
      </c>
    </row>
    <row r="645" spans="1:18" x14ac:dyDescent="0.3">
      <c r="A645" t="s">
        <v>1506</v>
      </c>
      <c r="B645" t="s">
        <v>182</v>
      </c>
      <c r="C645" t="s">
        <v>1374</v>
      </c>
      <c r="D645" t="s">
        <v>20</v>
      </c>
      <c r="E645">
        <v>5</v>
      </c>
      <c r="F645">
        <v>8</v>
      </c>
      <c r="G645">
        <v>239.94</v>
      </c>
      <c r="H645" s="2">
        <v>44939</v>
      </c>
      <c r="I645" t="s">
        <v>1307</v>
      </c>
      <c r="J645" t="s">
        <v>1269</v>
      </c>
      <c r="K645" s="12" t="str">
        <f t="shared" si="41"/>
        <v>https://www.nnip.com/en-INT/professional/funds/detail/LU1470861136</v>
      </c>
      <c r="L645" s="3">
        <v>2.3199999999999998E-2</v>
      </c>
      <c r="M645" s="1">
        <v>1066529.01</v>
      </c>
      <c r="N645" t="s">
        <v>1307</v>
      </c>
      <c r="O645">
        <f t="shared" si="42"/>
        <v>1.55</v>
      </c>
      <c r="P645" s="1">
        <f t="shared" si="43"/>
        <v>688083.23225806456</v>
      </c>
      <c r="Q645" s="2">
        <v>44939</v>
      </c>
      <c r="R645" s="8">
        <f t="shared" si="44"/>
        <v>15963.530988387096</v>
      </c>
    </row>
    <row r="646" spans="1:18" x14ac:dyDescent="0.3">
      <c r="A646" t="s">
        <v>1837</v>
      </c>
      <c r="B646" t="s">
        <v>162</v>
      </c>
      <c r="C646" t="s">
        <v>1129</v>
      </c>
      <c r="D646" t="s">
        <v>20</v>
      </c>
      <c r="E646">
        <v>6</v>
      </c>
      <c r="F646">
        <v>8</v>
      </c>
      <c r="G646">
        <v>65.87</v>
      </c>
      <c r="H646" s="2">
        <v>44939</v>
      </c>
      <c r="I646" t="s">
        <v>15</v>
      </c>
      <c r="J646" t="s">
        <v>717</v>
      </c>
      <c r="K646" s="12" t="str">
        <f t="shared" si="41"/>
        <v>https://www.nnip.com/en-INT/professional/funds/detail/LU1687288164</v>
      </c>
      <c r="L646" s="3">
        <v>7.3000000000000001E-3</v>
      </c>
      <c r="M646" s="1">
        <v>2134676.02</v>
      </c>
      <c r="N646" t="s">
        <v>15</v>
      </c>
      <c r="O646">
        <f t="shared" si="42"/>
        <v>1</v>
      </c>
      <c r="P646" s="1">
        <f t="shared" si="43"/>
        <v>2134676.02</v>
      </c>
      <c r="Q646" s="2">
        <v>44939</v>
      </c>
      <c r="R646" s="8">
        <f t="shared" si="44"/>
        <v>15583.134946</v>
      </c>
    </row>
    <row r="647" spans="1:18" x14ac:dyDescent="0.3">
      <c r="A647" t="s">
        <v>1077</v>
      </c>
      <c r="B647" t="s">
        <v>195</v>
      </c>
      <c r="C647" t="s">
        <v>809</v>
      </c>
      <c r="D647" t="s">
        <v>14</v>
      </c>
      <c r="E647">
        <v>4</v>
      </c>
      <c r="F647">
        <v>8</v>
      </c>
      <c r="G647">
        <v>767.45</v>
      </c>
      <c r="H647" s="2">
        <v>44939</v>
      </c>
      <c r="I647" t="s">
        <v>39</v>
      </c>
      <c r="J647" t="s">
        <v>1078</v>
      </c>
      <c r="K647" s="12" t="str">
        <f t="shared" si="41"/>
        <v>https://www.nnip.com/en-INT/professional/funds/detail/LU0546922187</v>
      </c>
      <c r="L647" s="3">
        <v>1.2E-2</v>
      </c>
      <c r="M647" s="1">
        <v>1346950.32</v>
      </c>
      <c r="N647" t="s">
        <v>39</v>
      </c>
      <c r="O647">
        <f t="shared" si="42"/>
        <v>1.05</v>
      </c>
      <c r="P647" s="1">
        <f t="shared" si="43"/>
        <v>1282809.8285714285</v>
      </c>
      <c r="Q647" s="2">
        <v>44939</v>
      </c>
      <c r="R647" s="8">
        <f t="shared" si="44"/>
        <v>15393.717942857143</v>
      </c>
    </row>
    <row r="648" spans="1:18" x14ac:dyDescent="0.3">
      <c r="A648" t="s">
        <v>1343</v>
      </c>
      <c r="B648" t="s">
        <v>129</v>
      </c>
      <c r="C648" t="s">
        <v>881</v>
      </c>
      <c r="D648" t="s">
        <v>20</v>
      </c>
      <c r="E648">
        <v>6</v>
      </c>
      <c r="F648">
        <v>8</v>
      </c>
      <c r="G648">
        <v>316.58</v>
      </c>
      <c r="H648" s="2">
        <v>44939</v>
      </c>
      <c r="I648" t="s">
        <v>15</v>
      </c>
      <c r="J648" t="s">
        <v>1264</v>
      </c>
      <c r="K648" s="12" t="str">
        <f t="shared" si="41"/>
        <v>https://www.nnip.com/en-INT/professional/funds/detail/LU1703071271</v>
      </c>
      <c r="L648" s="3">
        <v>1.0500000000000001E-2</v>
      </c>
      <c r="M648" s="1">
        <v>1439450.57</v>
      </c>
      <c r="N648" t="s">
        <v>15</v>
      </c>
      <c r="O648">
        <f t="shared" si="42"/>
        <v>1</v>
      </c>
      <c r="P648" s="1">
        <f t="shared" si="43"/>
        <v>1439450.57</v>
      </c>
      <c r="Q648" s="2">
        <v>44939</v>
      </c>
      <c r="R648" s="8">
        <f t="shared" si="44"/>
        <v>15114.230985000002</v>
      </c>
    </row>
    <row r="649" spans="1:18" x14ac:dyDescent="0.3">
      <c r="A649" t="s">
        <v>580</v>
      </c>
      <c r="B649" t="s">
        <v>564</v>
      </c>
      <c r="C649" t="s">
        <v>581</v>
      </c>
      <c r="D649" t="s">
        <v>14</v>
      </c>
      <c r="F649">
        <v>6</v>
      </c>
      <c r="G649" s="1">
        <v>4966.1899999999996</v>
      </c>
      <c r="H649" s="2">
        <v>44925</v>
      </c>
      <c r="I649" t="s">
        <v>15</v>
      </c>
      <c r="J649" t="s">
        <v>566</v>
      </c>
      <c r="K649" s="12" t="str">
        <f t="shared" si="41"/>
        <v>https://www.nnip.com/en-INT/professional/funds/detail/LU2267893241</v>
      </c>
      <c r="L649" s="3">
        <v>1.0200000000000001E-2</v>
      </c>
      <c r="M649" s="1">
        <v>1464320.36</v>
      </c>
      <c r="N649" t="s">
        <v>15</v>
      </c>
      <c r="O649">
        <f t="shared" si="42"/>
        <v>1</v>
      </c>
      <c r="P649" s="1">
        <f t="shared" si="43"/>
        <v>1464320.36</v>
      </c>
      <c r="Q649" s="2">
        <v>44925</v>
      </c>
      <c r="R649" s="8">
        <f t="shared" si="44"/>
        <v>14936.067672000003</v>
      </c>
    </row>
    <row r="650" spans="1:18" x14ac:dyDescent="0.3">
      <c r="A650" t="s">
        <v>1175</v>
      </c>
      <c r="B650" t="s">
        <v>432</v>
      </c>
      <c r="C650" t="s">
        <v>1012</v>
      </c>
      <c r="D650" t="s">
        <v>14</v>
      </c>
      <c r="E650">
        <v>3</v>
      </c>
      <c r="F650">
        <v>8</v>
      </c>
      <c r="G650">
        <v>481.65</v>
      </c>
      <c r="H650" s="2">
        <v>44939</v>
      </c>
      <c r="I650" t="s">
        <v>15</v>
      </c>
      <c r="J650" t="s">
        <v>455</v>
      </c>
      <c r="K650" s="12" t="str">
        <f t="shared" si="41"/>
        <v>https://www.nnip.com/en-INT/professional/funds/detail/LU0800559782</v>
      </c>
      <c r="L650" s="3">
        <v>5.5000000000000005E-3</v>
      </c>
      <c r="M650" s="1">
        <v>2660120.65</v>
      </c>
      <c r="N650" t="s">
        <v>15</v>
      </c>
      <c r="O650">
        <f t="shared" si="42"/>
        <v>1</v>
      </c>
      <c r="P650" s="1">
        <f t="shared" si="43"/>
        <v>2660120.65</v>
      </c>
      <c r="Q650" s="2">
        <v>44939</v>
      </c>
      <c r="R650" s="8">
        <f t="shared" si="44"/>
        <v>14630.663575</v>
      </c>
    </row>
    <row r="651" spans="1:18" x14ac:dyDescent="0.3">
      <c r="A651" t="s">
        <v>1742</v>
      </c>
      <c r="B651" t="s">
        <v>414</v>
      </c>
      <c r="C651" t="s">
        <v>676</v>
      </c>
      <c r="D651" t="s">
        <v>14</v>
      </c>
      <c r="E651">
        <v>4</v>
      </c>
      <c r="F651">
        <v>8</v>
      </c>
      <c r="G651">
        <v>123.74</v>
      </c>
      <c r="H651" s="2">
        <v>44939</v>
      </c>
      <c r="I651" t="s">
        <v>15</v>
      </c>
      <c r="J651" t="s">
        <v>1743</v>
      </c>
      <c r="K651" s="12" t="str">
        <f t="shared" si="41"/>
        <v>https://www.nnip.com/en-INT/professional/funds/detail/LU1165177103</v>
      </c>
      <c r="L651" s="3">
        <v>1.5100000000000001E-2</v>
      </c>
      <c r="M651" s="1">
        <v>968786.08</v>
      </c>
      <c r="N651" t="s">
        <v>15</v>
      </c>
      <c r="O651">
        <f t="shared" si="42"/>
        <v>1</v>
      </c>
      <c r="P651" s="1">
        <f t="shared" si="43"/>
        <v>968786.08</v>
      </c>
      <c r="Q651" s="2">
        <v>44939</v>
      </c>
      <c r="R651" s="8">
        <f t="shared" si="44"/>
        <v>14628.669808000001</v>
      </c>
    </row>
    <row r="652" spans="1:18" x14ac:dyDescent="0.3">
      <c r="A652" t="s">
        <v>1623</v>
      </c>
      <c r="B652" t="s">
        <v>290</v>
      </c>
      <c r="C652" t="s">
        <v>1608</v>
      </c>
      <c r="D652" t="s">
        <v>14</v>
      </c>
      <c r="E652">
        <v>3</v>
      </c>
      <c r="F652">
        <v>8</v>
      </c>
      <c r="G652">
        <v>195.79</v>
      </c>
      <c r="H652" s="2">
        <v>44939</v>
      </c>
      <c r="I652" t="s">
        <v>39</v>
      </c>
      <c r="J652" t="s">
        <v>214</v>
      </c>
      <c r="K652" s="12" t="str">
        <f t="shared" si="41"/>
        <v>https://www.nnip.com/en-INT/professional/funds/detail/LU2028156003</v>
      </c>
      <c r="L652" s="3">
        <v>1.3000000000000001E-2</v>
      </c>
      <c r="M652" s="1">
        <v>1172944.03</v>
      </c>
      <c r="N652" t="s">
        <v>39</v>
      </c>
      <c r="O652">
        <f t="shared" si="42"/>
        <v>1.05</v>
      </c>
      <c r="P652" s="1">
        <f t="shared" si="43"/>
        <v>1117089.5523809523</v>
      </c>
      <c r="Q652" s="2">
        <v>44939</v>
      </c>
      <c r="R652" s="8">
        <f t="shared" si="44"/>
        <v>14522.164180952381</v>
      </c>
    </row>
    <row r="653" spans="1:18" x14ac:dyDescent="0.3">
      <c r="A653" t="s">
        <v>1231</v>
      </c>
      <c r="B653" t="s">
        <v>42</v>
      </c>
      <c r="C653" t="s">
        <v>463</v>
      </c>
      <c r="D653" t="s">
        <v>14</v>
      </c>
      <c r="E653">
        <v>4</v>
      </c>
      <c r="F653">
        <v>8</v>
      </c>
      <c r="G653">
        <v>393.61</v>
      </c>
      <c r="H653" s="2">
        <v>44939</v>
      </c>
      <c r="I653" t="s">
        <v>15</v>
      </c>
      <c r="J653" t="s">
        <v>1232</v>
      </c>
      <c r="K653" s="12" t="str">
        <f t="shared" si="41"/>
        <v>https://www.nnip.com/en-INT/professional/funds/detail/LU0529382011</v>
      </c>
      <c r="L653" s="3">
        <v>1.8100000000000002E-2</v>
      </c>
      <c r="M653" s="1">
        <v>788801.2</v>
      </c>
      <c r="N653" t="s">
        <v>15</v>
      </c>
      <c r="O653">
        <f t="shared" si="42"/>
        <v>1</v>
      </c>
      <c r="P653" s="1">
        <f t="shared" si="43"/>
        <v>788801.2</v>
      </c>
      <c r="Q653" s="2">
        <v>44939</v>
      </c>
      <c r="R653" s="8">
        <f t="shared" si="44"/>
        <v>14277.301719999999</v>
      </c>
    </row>
    <row r="654" spans="1:18" x14ac:dyDescent="0.3">
      <c r="A654" t="s">
        <v>1195</v>
      </c>
      <c r="B654" t="s">
        <v>162</v>
      </c>
      <c r="C654" t="s">
        <v>1196</v>
      </c>
      <c r="D654" t="s">
        <v>20</v>
      </c>
      <c r="E654">
        <v>6</v>
      </c>
      <c r="F654">
        <v>8</v>
      </c>
      <c r="G654">
        <v>455.34</v>
      </c>
      <c r="H654" s="2">
        <v>44939</v>
      </c>
      <c r="I654" t="s">
        <v>15</v>
      </c>
      <c r="J654" t="s">
        <v>1197</v>
      </c>
      <c r="K654" s="12" t="str">
        <f t="shared" si="41"/>
        <v>https://www.nnip.com/en-INT/professional/funds/detail/LU0394658412</v>
      </c>
      <c r="L654" s="3">
        <v>1.7100000000000001E-2</v>
      </c>
      <c r="M654" s="1">
        <v>831446</v>
      </c>
      <c r="N654" t="s">
        <v>15</v>
      </c>
      <c r="O654">
        <f t="shared" si="42"/>
        <v>1</v>
      </c>
      <c r="P654" s="1">
        <f t="shared" si="43"/>
        <v>831446</v>
      </c>
      <c r="Q654" s="2">
        <v>44939</v>
      </c>
      <c r="R654" s="8">
        <f t="shared" si="44"/>
        <v>14217.7266</v>
      </c>
    </row>
    <row r="655" spans="1:18" x14ac:dyDescent="0.3">
      <c r="A655" t="s">
        <v>1207</v>
      </c>
      <c r="B655" t="s">
        <v>195</v>
      </c>
      <c r="C655" t="s">
        <v>850</v>
      </c>
      <c r="D655" t="s">
        <v>14</v>
      </c>
      <c r="E655">
        <v>4</v>
      </c>
      <c r="F655">
        <v>8</v>
      </c>
      <c r="G655">
        <v>430.1</v>
      </c>
      <c r="H655" s="2">
        <v>44939</v>
      </c>
      <c r="I655" t="s">
        <v>39</v>
      </c>
      <c r="J655" t="s">
        <v>1208</v>
      </c>
      <c r="K655" s="12" t="str">
        <f t="shared" si="41"/>
        <v>https://www.nnip.com/en-INT/professional/funds/detail/LU0555028033</v>
      </c>
      <c r="L655" s="3">
        <v>9.4999999999999998E-3</v>
      </c>
      <c r="M655" s="1">
        <v>1564335.53</v>
      </c>
      <c r="N655" t="s">
        <v>39</v>
      </c>
      <c r="O655">
        <f t="shared" si="42"/>
        <v>1.05</v>
      </c>
      <c r="P655" s="1">
        <f t="shared" si="43"/>
        <v>1489843.3619047618</v>
      </c>
      <c r="Q655" s="2">
        <v>44939</v>
      </c>
      <c r="R655" s="8">
        <f t="shared" si="44"/>
        <v>14153.511938095236</v>
      </c>
    </row>
    <row r="656" spans="1:18" x14ac:dyDescent="0.3">
      <c r="A656" t="s">
        <v>1568</v>
      </c>
      <c r="B656" t="s">
        <v>258</v>
      </c>
      <c r="C656" t="s">
        <v>602</v>
      </c>
      <c r="D656" t="s">
        <v>14</v>
      </c>
      <c r="E656">
        <v>4</v>
      </c>
      <c r="F656">
        <v>6</v>
      </c>
      <c r="G656">
        <v>223.87</v>
      </c>
      <c r="H656" s="2">
        <v>44939</v>
      </c>
      <c r="I656" t="s">
        <v>15</v>
      </c>
      <c r="J656" t="s">
        <v>505</v>
      </c>
      <c r="K656" s="12" t="str">
        <f t="shared" si="41"/>
        <v>https://www.nnip.com/en-INT/professional/funds/detail/LU2353366854</v>
      </c>
      <c r="L656" s="3">
        <v>9.4999999999999998E-3</v>
      </c>
      <c r="M656" s="1">
        <v>1489625.44</v>
      </c>
      <c r="N656" t="s">
        <v>15</v>
      </c>
      <c r="O656">
        <f t="shared" si="42"/>
        <v>1</v>
      </c>
      <c r="P656" s="1">
        <f t="shared" si="43"/>
        <v>1489625.44</v>
      </c>
      <c r="Q656" s="2">
        <v>44939</v>
      </c>
      <c r="R656" s="8">
        <f t="shared" si="44"/>
        <v>14151.44168</v>
      </c>
    </row>
    <row r="657" spans="1:18" x14ac:dyDescent="0.3">
      <c r="A657" t="s">
        <v>961</v>
      </c>
      <c r="B657" t="s">
        <v>238</v>
      </c>
      <c r="C657" t="s">
        <v>744</v>
      </c>
      <c r="D657" t="s">
        <v>20</v>
      </c>
      <c r="E657">
        <v>6</v>
      </c>
      <c r="F657">
        <v>6</v>
      </c>
      <c r="G657" s="1">
        <v>1164.28</v>
      </c>
      <c r="H657" s="2">
        <v>44939</v>
      </c>
      <c r="I657" t="s">
        <v>39</v>
      </c>
      <c r="J657" t="s">
        <v>962</v>
      </c>
      <c r="K657" s="12" t="str">
        <f t="shared" si="41"/>
        <v>https://www.nnip.com/en-INT/professional/funds/detail/LU1687282985</v>
      </c>
      <c r="L657" s="3">
        <v>8.5000000000000006E-3</v>
      </c>
      <c r="M657" s="1">
        <v>1738212.83</v>
      </c>
      <c r="N657" t="s">
        <v>39</v>
      </c>
      <c r="O657">
        <f t="shared" si="42"/>
        <v>1.05</v>
      </c>
      <c r="P657" s="1">
        <f t="shared" si="43"/>
        <v>1655440.7904761904</v>
      </c>
      <c r="Q657" s="2">
        <v>44939</v>
      </c>
      <c r="R657" s="8">
        <f t="shared" si="44"/>
        <v>14071.24671904762</v>
      </c>
    </row>
    <row r="658" spans="1:18" x14ac:dyDescent="0.3">
      <c r="A658" t="s">
        <v>404</v>
      </c>
      <c r="B658" t="s">
        <v>153</v>
      </c>
      <c r="C658" t="s">
        <v>405</v>
      </c>
      <c r="D658" t="s">
        <v>154</v>
      </c>
      <c r="E658">
        <v>5</v>
      </c>
      <c r="F658">
        <v>6</v>
      </c>
      <c r="G658" s="1">
        <v>6081.93</v>
      </c>
      <c r="H658" s="2">
        <v>44939</v>
      </c>
      <c r="I658" t="s">
        <v>15</v>
      </c>
      <c r="J658" t="s">
        <v>375</v>
      </c>
      <c r="K658" s="12" t="str">
        <f t="shared" si="41"/>
        <v>https://www.nnip.com/en-INT/professional/funds/detail/LU1738490876</v>
      </c>
      <c r="L658" s="3">
        <v>2.3E-3</v>
      </c>
      <c r="M658" s="1">
        <v>6109029.3399999999</v>
      </c>
      <c r="N658" t="s">
        <v>15</v>
      </c>
      <c r="O658">
        <f t="shared" si="42"/>
        <v>1</v>
      </c>
      <c r="P658" s="1">
        <f t="shared" si="43"/>
        <v>6109029.3399999999</v>
      </c>
      <c r="Q658" s="2">
        <v>44939</v>
      </c>
      <c r="R658" s="8">
        <f t="shared" si="44"/>
        <v>14050.767481999999</v>
      </c>
    </row>
    <row r="659" spans="1:18" x14ac:dyDescent="0.3">
      <c r="A659" t="s">
        <v>1375</v>
      </c>
      <c r="B659" t="s">
        <v>182</v>
      </c>
      <c r="C659" t="s">
        <v>866</v>
      </c>
      <c r="D659" t="s">
        <v>20</v>
      </c>
      <c r="E659">
        <v>5</v>
      </c>
      <c r="F659">
        <v>8</v>
      </c>
      <c r="G659">
        <v>295.18</v>
      </c>
      <c r="H659" s="2">
        <v>44939</v>
      </c>
      <c r="I659" t="s">
        <v>39</v>
      </c>
      <c r="J659" t="s">
        <v>1247</v>
      </c>
      <c r="K659" s="12" t="str">
        <f t="shared" si="41"/>
        <v>https://www.nnip.com/en-INT/professional/funds/detail/LU1687286465</v>
      </c>
      <c r="L659" s="3">
        <v>1.0500000000000001E-2</v>
      </c>
      <c r="M659" s="1">
        <v>1392205.31</v>
      </c>
      <c r="N659" t="s">
        <v>39</v>
      </c>
      <c r="O659">
        <f t="shared" si="42"/>
        <v>1.05</v>
      </c>
      <c r="P659" s="1">
        <f t="shared" si="43"/>
        <v>1325909.8190476191</v>
      </c>
      <c r="Q659" s="2">
        <v>44939</v>
      </c>
      <c r="R659" s="8">
        <f t="shared" si="44"/>
        <v>13922.053100000001</v>
      </c>
    </row>
    <row r="660" spans="1:18" x14ac:dyDescent="0.3">
      <c r="A660" t="s">
        <v>1076</v>
      </c>
      <c r="B660" t="s">
        <v>71</v>
      </c>
      <c r="C660" t="s">
        <v>902</v>
      </c>
      <c r="D660" t="s">
        <v>20</v>
      </c>
      <c r="E660">
        <v>5</v>
      </c>
      <c r="F660">
        <v>8</v>
      </c>
      <c r="G660">
        <v>779.93</v>
      </c>
      <c r="H660" s="2">
        <v>44939</v>
      </c>
      <c r="I660" t="s">
        <v>15</v>
      </c>
      <c r="J660" t="s">
        <v>382</v>
      </c>
      <c r="K660" s="12" t="str">
        <f t="shared" si="41"/>
        <v>https://www.nnip.com/en-INT/professional/funds/detail/LU0996561741</v>
      </c>
      <c r="L660" s="3">
        <v>1.0500000000000001E-2</v>
      </c>
      <c r="M660" s="1">
        <v>1322568.49</v>
      </c>
      <c r="N660" t="s">
        <v>15</v>
      </c>
      <c r="O660">
        <f t="shared" si="42"/>
        <v>1</v>
      </c>
      <c r="P660" s="1">
        <f t="shared" si="43"/>
        <v>1322568.49</v>
      </c>
      <c r="Q660" s="2">
        <v>44939</v>
      </c>
      <c r="R660" s="8">
        <f t="shared" si="44"/>
        <v>13886.969145000001</v>
      </c>
    </row>
    <row r="661" spans="1:18" x14ac:dyDescent="0.3">
      <c r="A661" t="s">
        <v>1551</v>
      </c>
      <c r="B661" t="s">
        <v>414</v>
      </c>
      <c r="C661" t="s">
        <v>1552</v>
      </c>
      <c r="D661" t="s">
        <v>14</v>
      </c>
      <c r="E661">
        <v>4</v>
      </c>
      <c r="F661">
        <v>8</v>
      </c>
      <c r="G661">
        <v>228.06</v>
      </c>
      <c r="H661" s="2">
        <v>44939</v>
      </c>
      <c r="I661" t="s">
        <v>15</v>
      </c>
      <c r="J661" t="s">
        <v>1553</v>
      </c>
      <c r="K661" s="12" t="str">
        <f t="shared" si="41"/>
        <v>https://www.nnip.com/en-INT/professional/funds/detail/LU1703072758</v>
      </c>
      <c r="L661" s="3">
        <v>9.300000000000001E-3</v>
      </c>
      <c r="M661" s="1">
        <v>1480364.16</v>
      </c>
      <c r="N661" t="s">
        <v>15</v>
      </c>
      <c r="O661">
        <f t="shared" si="42"/>
        <v>1</v>
      </c>
      <c r="P661" s="1">
        <f t="shared" si="43"/>
        <v>1480364.16</v>
      </c>
      <c r="Q661" s="2">
        <v>44939</v>
      </c>
      <c r="R661" s="8">
        <f t="shared" si="44"/>
        <v>13767.386688000001</v>
      </c>
    </row>
    <row r="662" spans="1:18" x14ac:dyDescent="0.3">
      <c r="A662" t="s">
        <v>1541</v>
      </c>
      <c r="B662" t="s">
        <v>538</v>
      </c>
      <c r="C662" t="s">
        <v>690</v>
      </c>
      <c r="D662" t="s">
        <v>14</v>
      </c>
      <c r="E662">
        <v>3</v>
      </c>
      <c r="F662">
        <v>8</v>
      </c>
      <c r="G662">
        <v>231.34</v>
      </c>
      <c r="H662" s="2">
        <v>44939</v>
      </c>
      <c r="I662" t="s">
        <v>15</v>
      </c>
      <c r="J662" t="s">
        <v>1542</v>
      </c>
      <c r="K662" s="12" t="str">
        <f t="shared" si="41"/>
        <v>https://www.nnip.com/en-INT/professional/funds/detail/LU1703071198</v>
      </c>
      <c r="L662" s="3">
        <v>5.6000000000000008E-3</v>
      </c>
      <c r="M662" s="1">
        <v>2443882.66</v>
      </c>
      <c r="N662" t="s">
        <v>15</v>
      </c>
      <c r="O662">
        <f t="shared" si="42"/>
        <v>1</v>
      </c>
      <c r="P662" s="1">
        <f t="shared" si="43"/>
        <v>2443882.66</v>
      </c>
      <c r="Q662" s="2">
        <v>44939</v>
      </c>
      <c r="R662" s="8">
        <f t="shared" si="44"/>
        <v>13685.742896000003</v>
      </c>
    </row>
    <row r="663" spans="1:18" x14ac:dyDescent="0.3">
      <c r="A663" t="s">
        <v>1371</v>
      </c>
      <c r="B663" t="s">
        <v>71</v>
      </c>
      <c r="C663" t="s">
        <v>1012</v>
      </c>
      <c r="D663" t="s">
        <v>20</v>
      </c>
      <c r="E663">
        <v>5</v>
      </c>
      <c r="F663">
        <v>8</v>
      </c>
      <c r="G663">
        <v>296.45999999999998</v>
      </c>
      <c r="H663" s="2">
        <v>44939</v>
      </c>
      <c r="I663" t="s">
        <v>15</v>
      </c>
      <c r="J663" t="s">
        <v>382</v>
      </c>
      <c r="K663" s="12" t="str">
        <f t="shared" si="41"/>
        <v>https://www.nnip.com/en-INT/professional/funds/detail/LU0806459888</v>
      </c>
      <c r="L663" s="3">
        <v>1.0500000000000001E-2</v>
      </c>
      <c r="M663" s="1">
        <v>1300891.82</v>
      </c>
      <c r="N663" t="s">
        <v>15</v>
      </c>
      <c r="O663">
        <f t="shared" si="42"/>
        <v>1</v>
      </c>
      <c r="P663" s="1">
        <f t="shared" si="43"/>
        <v>1300891.82</v>
      </c>
      <c r="Q663" s="2">
        <v>44939</v>
      </c>
      <c r="R663" s="8">
        <f t="shared" si="44"/>
        <v>13659.364110000002</v>
      </c>
    </row>
    <row r="664" spans="1:18" x14ac:dyDescent="0.3">
      <c r="A664" t="s">
        <v>1912</v>
      </c>
      <c r="B664" t="s">
        <v>162</v>
      </c>
      <c r="C664" t="s">
        <v>1913</v>
      </c>
      <c r="D664" t="s">
        <v>20</v>
      </c>
      <c r="E664">
        <v>6</v>
      </c>
      <c r="F664">
        <v>8</v>
      </c>
      <c r="G664">
        <v>37.06</v>
      </c>
      <c r="H664" s="2">
        <v>44939</v>
      </c>
      <c r="I664" t="s">
        <v>15</v>
      </c>
      <c r="J664" t="s">
        <v>245</v>
      </c>
      <c r="K664" s="12" t="str">
        <f t="shared" si="41"/>
        <v>https://www.nnip.com/en-INT/professional/funds/detail/LU1687288321</v>
      </c>
      <c r="L664" s="3">
        <v>6.9999999999999993E-3</v>
      </c>
      <c r="M664" s="1">
        <v>1937424.21</v>
      </c>
      <c r="N664" t="s">
        <v>15</v>
      </c>
      <c r="O664">
        <f t="shared" si="42"/>
        <v>1</v>
      </c>
      <c r="P664" s="1">
        <f t="shared" si="43"/>
        <v>1937424.21</v>
      </c>
      <c r="Q664" s="2">
        <v>44939</v>
      </c>
      <c r="R664" s="8">
        <f t="shared" si="44"/>
        <v>13561.969469999998</v>
      </c>
    </row>
    <row r="665" spans="1:18" x14ac:dyDescent="0.3">
      <c r="A665" t="s">
        <v>749</v>
      </c>
      <c r="B665" t="s">
        <v>170</v>
      </c>
      <c r="C665" t="s">
        <v>645</v>
      </c>
      <c r="D665" t="s">
        <v>14</v>
      </c>
      <c r="E665">
        <v>3</v>
      </c>
      <c r="F665">
        <v>8</v>
      </c>
      <c r="G665" s="1">
        <v>3540.94</v>
      </c>
      <c r="H665" s="2">
        <v>44939</v>
      </c>
      <c r="I665" t="s">
        <v>646</v>
      </c>
      <c r="J665" t="s">
        <v>127</v>
      </c>
      <c r="K665" s="12" t="str">
        <f t="shared" si="41"/>
        <v>https://www.nnip.com/en-INT/professional/funds/detail/LU2191126700</v>
      </c>
      <c r="L665" s="3">
        <v>1.52E-2</v>
      </c>
      <c r="M665" s="1">
        <v>16392365.869999999</v>
      </c>
      <c r="N665" t="s">
        <v>646</v>
      </c>
      <c r="O665">
        <f t="shared" si="42"/>
        <v>18.54</v>
      </c>
      <c r="P665" s="1">
        <f t="shared" si="43"/>
        <v>884162.12891046389</v>
      </c>
      <c r="Q665" s="2">
        <v>44939</v>
      </c>
      <c r="R665" s="8">
        <f t="shared" si="44"/>
        <v>13439.26435943905</v>
      </c>
    </row>
    <row r="666" spans="1:18" x14ac:dyDescent="0.3">
      <c r="A666" t="s">
        <v>1364</v>
      </c>
      <c r="B666" t="s">
        <v>99</v>
      </c>
      <c r="C666" t="s">
        <v>866</v>
      </c>
      <c r="D666" t="s">
        <v>20</v>
      </c>
      <c r="E666">
        <v>6</v>
      </c>
      <c r="F666">
        <v>9</v>
      </c>
      <c r="G666">
        <v>299.52</v>
      </c>
      <c r="H666" s="2">
        <v>44939</v>
      </c>
      <c r="I666" t="s">
        <v>39</v>
      </c>
      <c r="J666" t="s">
        <v>1247</v>
      </c>
      <c r="K666" s="12" t="str">
        <f t="shared" si="41"/>
        <v>https://www.nnip.com/en-INT/professional/funds/detail/LU1687290731</v>
      </c>
      <c r="L666" s="3">
        <v>1.0500000000000001E-2</v>
      </c>
      <c r="M666" s="1">
        <v>1341505.33</v>
      </c>
      <c r="N666" t="s">
        <v>39</v>
      </c>
      <c r="O666">
        <f t="shared" si="42"/>
        <v>1.05</v>
      </c>
      <c r="P666" s="1">
        <f t="shared" si="43"/>
        <v>1277624.1238095239</v>
      </c>
      <c r="Q666" s="2">
        <v>44939</v>
      </c>
      <c r="R666" s="8">
        <f t="shared" si="44"/>
        <v>13415.053300000001</v>
      </c>
    </row>
    <row r="667" spans="1:18" x14ac:dyDescent="0.3">
      <c r="A667" t="s">
        <v>1780</v>
      </c>
      <c r="B667" t="s">
        <v>1032</v>
      </c>
      <c r="C667" t="s">
        <v>1238</v>
      </c>
      <c r="D667" t="s">
        <v>14</v>
      </c>
      <c r="E667">
        <v>3</v>
      </c>
      <c r="F667">
        <v>8</v>
      </c>
      <c r="G667">
        <v>95.82</v>
      </c>
      <c r="H667" s="2">
        <v>44939</v>
      </c>
      <c r="I667" t="s">
        <v>380</v>
      </c>
      <c r="J667" t="s">
        <v>1034</v>
      </c>
      <c r="K667" s="12" t="str">
        <f t="shared" si="41"/>
        <v>https://www.nnip.com/en-INT/professional/funds/detail/LU1826621515</v>
      </c>
      <c r="L667" s="3">
        <v>1.2E-2</v>
      </c>
      <c r="M667" s="1">
        <v>1588646.7</v>
      </c>
      <c r="N667" t="s">
        <v>380</v>
      </c>
      <c r="O667">
        <f t="shared" si="42"/>
        <v>1.43</v>
      </c>
      <c r="P667" s="1">
        <f t="shared" si="43"/>
        <v>1110941.7482517483</v>
      </c>
      <c r="Q667" s="2">
        <v>44939</v>
      </c>
      <c r="R667" s="8">
        <f t="shared" si="44"/>
        <v>13331.30097902098</v>
      </c>
    </row>
    <row r="668" spans="1:18" x14ac:dyDescent="0.3">
      <c r="A668" t="s">
        <v>1726</v>
      </c>
      <c r="B668" t="s">
        <v>120</v>
      </c>
      <c r="C668" t="s">
        <v>809</v>
      </c>
      <c r="D668" t="s">
        <v>20</v>
      </c>
      <c r="E668">
        <v>6</v>
      </c>
      <c r="F668">
        <v>6</v>
      </c>
      <c r="G668">
        <v>139.32</v>
      </c>
      <c r="H668" s="2">
        <v>44939</v>
      </c>
      <c r="I668" t="s">
        <v>39</v>
      </c>
      <c r="J668" t="s">
        <v>1727</v>
      </c>
      <c r="K668" s="12" t="str">
        <f t="shared" si="41"/>
        <v>https://www.nnip.com/en-INT/professional/funds/detail/LU0430559335</v>
      </c>
      <c r="L668" s="3">
        <v>2.1000000000000001E-2</v>
      </c>
      <c r="M668" s="1">
        <v>661435.48</v>
      </c>
      <c r="N668" t="s">
        <v>39</v>
      </c>
      <c r="O668">
        <f t="shared" si="42"/>
        <v>1.05</v>
      </c>
      <c r="P668" s="1">
        <f t="shared" si="43"/>
        <v>629938.55238095229</v>
      </c>
      <c r="Q668" s="2">
        <v>44939</v>
      </c>
      <c r="R668" s="8">
        <f t="shared" si="44"/>
        <v>13228.709599999998</v>
      </c>
    </row>
    <row r="669" spans="1:18" x14ac:dyDescent="0.3">
      <c r="A669" t="s">
        <v>758</v>
      </c>
      <c r="B669" t="s">
        <v>290</v>
      </c>
      <c r="C669" t="s">
        <v>759</v>
      </c>
      <c r="D669" t="s">
        <v>14</v>
      </c>
      <c r="E669">
        <v>3</v>
      </c>
      <c r="F669">
        <v>8</v>
      </c>
      <c r="G669" s="1">
        <v>3397.51</v>
      </c>
      <c r="H669" s="2">
        <v>44939</v>
      </c>
      <c r="I669" t="s">
        <v>39</v>
      </c>
      <c r="J669" t="s">
        <v>760</v>
      </c>
      <c r="K669" s="12" t="str">
        <f t="shared" si="41"/>
        <v>https://www.nnip.com/en-INT/professional/funds/detail/LU1687283363</v>
      </c>
      <c r="L669" s="3">
        <v>6.0000000000000001E-3</v>
      </c>
      <c r="M669" s="1">
        <v>2309710.1</v>
      </c>
      <c r="N669" t="s">
        <v>39</v>
      </c>
      <c r="O669">
        <f t="shared" si="42"/>
        <v>1.05</v>
      </c>
      <c r="P669" s="1">
        <f t="shared" si="43"/>
        <v>2199723.9047619049</v>
      </c>
      <c r="Q669" s="2">
        <v>44939</v>
      </c>
      <c r="R669" s="8">
        <f t="shared" si="44"/>
        <v>13198.34342857143</v>
      </c>
    </row>
    <row r="670" spans="1:18" x14ac:dyDescent="0.3">
      <c r="A670" t="s">
        <v>1270</v>
      </c>
      <c r="B670" t="s">
        <v>97</v>
      </c>
      <c r="C670" t="s">
        <v>1271</v>
      </c>
      <c r="D670" t="s">
        <v>14</v>
      </c>
      <c r="E670">
        <v>4</v>
      </c>
      <c r="F670">
        <v>8</v>
      </c>
      <c r="G670">
        <v>354.69</v>
      </c>
      <c r="H670" s="2">
        <v>44939</v>
      </c>
      <c r="I670" t="s">
        <v>39</v>
      </c>
      <c r="J670" t="s">
        <v>268</v>
      </c>
      <c r="K670" s="12" t="str">
        <f t="shared" si="41"/>
        <v>https://www.nnip.com/en-INT/professional/funds/detail/LU0953791257</v>
      </c>
      <c r="L670" s="3">
        <v>9.1000000000000004E-3</v>
      </c>
      <c r="M670" s="1">
        <v>1517140.45</v>
      </c>
      <c r="N670" t="s">
        <v>39</v>
      </c>
      <c r="O670">
        <f t="shared" si="42"/>
        <v>1.05</v>
      </c>
      <c r="P670" s="1">
        <f t="shared" si="43"/>
        <v>1444895.6666666665</v>
      </c>
      <c r="Q670" s="2">
        <v>44939</v>
      </c>
      <c r="R670" s="8">
        <f t="shared" si="44"/>
        <v>13148.550566666667</v>
      </c>
    </row>
    <row r="671" spans="1:18" x14ac:dyDescent="0.3">
      <c r="A671" t="s">
        <v>1260</v>
      </c>
      <c r="B671" t="s">
        <v>108</v>
      </c>
      <c r="C671" t="s">
        <v>1261</v>
      </c>
      <c r="D671" t="s">
        <v>20</v>
      </c>
      <c r="E671">
        <v>6</v>
      </c>
      <c r="F671">
        <v>8</v>
      </c>
      <c r="G671">
        <v>360.98</v>
      </c>
      <c r="H671" s="2">
        <v>44939</v>
      </c>
      <c r="I671" t="s">
        <v>15</v>
      </c>
      <c r="J671" t="s">
        <v>1262</v>
      </c>
      <c r="K671" s="12" t="str">
        <f t="shared" si="41"/>
        <v>https://www.nnip.com/en-INT/professional/funds/detail/LU0804001369</v>
      </c>
      <c r="L671" s="3">
        <v>2.3199999999999998E-2</v>
      </c>
      <c r="M671" s="1">
        <v>557535.64</v>
      </c>
      <c r="N671" t="s">
        <v>15</v>
      </c>
      <c r="O671">
        <f t="shared" si="42"/>
        <v>1</v>
      </c>
      <c r="P671" s="1">
        <f t="shared" si="43"/>
        <v>557535.64</v>
      </c>
      <c r="Q671" s="2">
        <v>44939</v>
      </c>
      <c r="R671" s="8">
        <f t="shared" si="44"/>
        <v>12934.826847999999</v>
      </c>
    </row>
    <row r="672" spans="1:18" x14ac:dyDescent="0.3">
      <c r="A672" t="s">
        <v>136</v>
      </c>
      <c r="B672" t="s">
        <v>53</v>
      </c>
      <c r="C672" t="s">
        <v>137</v>
      </c>
      <c r="D672" t="s">
        <v>20</v>
      </c>
      <c r="E672">
        <v>6</v>
      </c>
      <c r="F672">
        <v>9</v>
      </c>
      <c r="G672" s="1">
        <v>46447.87</v>
      </c>
      <c r="H672" s="2">
        <v>44939</v>
      </c>
      <c r="I672" t="s">
        <v>138</v>
      </c>
      <c r="J672" t="s">
        <v>139</v>
      </c>
      <c r="K672" s="12" t="str">
        <f t="shared" si="41"/>
        <v>https://www.nnip.com/en-INT/professional/funds/detail/LU2349459714</v>
      </c>
      <c r="L672" s="3">
        <v>8.3000000000000001E-3</v>
      </c>
      <c r="M672" s="1">
        <v>16636140.35</v>
      </c>
      <c r="N672" t="s">
        <v>138</v>
      </c>
      <c r="O672">
        <f t="shared" si="42"/>
        <v>10.71</v>
      </c>
      <c r="P672" s="1">
        <f t="shared" si="43"/>
        <v>1553327.7637721754</v>
      </c>
      <c r="Q672" s="2">
        <v>44939</v>
      </c>
      <c r="R672" s="8">
        <f t="shared" si="44"/>
        <v>12892.620439309056</v>
      </c>
    </row>
    <row r="673" spans="1:18" x14ac:dyDescent="0.3">
      <c r="A673" t="s">
        <v>308</v>
      </c>
      <c r="B673" t="s">
        <v>61</v>
      </c>
      <c r="C673" t="s">
        <v>309</v>
      </c>
      <c r="D673" t="s">
        <v>20</v>
      </c>
      <c r="E673">
        <v>6</v>
      </c>
      <c r="F673">
        <v>6</v>
      </c>
      <c r="G673" s="1">
        <v>7531.86</v>
      </c>
      <c r="H673" s="2">
        <v>44939</v>
      </c>
      <c r="I673" t="s">
        <v>15</v>
      </c>
      <c r="J673" t="s">
        <v>310</v>
      </c>
      <c r="K673" s="12" t="str">
        <f t="shared" si="41"/>
        <v>https://www.nnip.com/en-INT/professional/funds/detail/LU0429746414</v>
      </c>
      <c r="L673" s="3">
        <v>7.0999999999999995E-3</v>
      </c>
      <c r="M673" s="1">
        <v>1792581.61</v>
      </c>
      <c r="N673" t="s">
        <v>15</v>
      </c>
      <c r="O673">
        <f t="shared" si="42"/>
        <v>1</v>
      </c>
      <c r="P673" s="1">
        <f t="shared" si="43"/>
        <v>1792581.61</v>
      </c>
      <c r="Q673" s="2">
        <v>44939</v>
      </c>
      <c r="R673" s="8">
        <f t="shared" si="44"/>
        <v>12727.329431</v>
      </c>
    </row>
    <row r="674" spans="1:18" x14ac:dyDescent="0.3">
      <c r="A674" t="s">
        <v>1936</v>
      </c>
      <c r="B674" t="s">
        <v>414</v>
      </c>
      <c r="C674" t="s">
        <v>1097</v>
      </c>
      <c r="D674" t="s">
        <v>14</v>
      </c>
      <c r="E674">
        <v>4</v>
      </c>
      <c r="F674">
        <v>8</v>
      </c>
      <c r="G674">
        <v>24.84</v>
      </c>
      <c r="H674" s="2">
        <v>44939</v>
      </c>
      <c r="I674" t="s">
        <v>15</v>
      </c>
      <c r="J674" t="s">
        <v>268</v>
      </c>
      <c r="K674" s="12" t="str">
        <f t="shared" si="41"/>
        <v>https://www.nnip.com/en-INT/professional/funds/detail/LU1236546765</v>
      </c>
      <c r="L674" s="3">
        <v>8.199999999999999E-3</v>
      </c>
      <c r="M674" s="1">
        <v>1526287.37</v>
      </c>
      <c r="N674" t="s">
        <v>15</v>
      </c>
      <c r="O674">
        <f t="shared" si="42"/>
        <v>1</v>
      </c>
      <c r="P674" s="1">
        <f t="shared" si="43"/>
        <v>1526287.37</v>
      </c>
      <c r="Q674" s="2">
        <v>44939</v>
      </c>
      <c r="R674" s="8">
        <f t="shared" si="44"/>
        <v>12515.556434</v>
      </c>
    </row>
    <row r="675" spans="1:18" x14ac:dyDescent="0.3">
      <c r="A675" t="s">
        <v>461</v>
      </c>
      <c r="B675" t="s">
        <v>170</v>
      </c>
      <c r="C675" t="s">
        <v>19</v>
      </c>
      <c r="D675" t="s">
        <v>14</v>
      </c>
      <c r="E675">
        <v>4</v>
      </c>
      <c r="F675">
        <v>8</v>
      </c>
      <c r="G675" s="1">
        <v>5505.61</v>
      </c>
      <c r="H675" s="2">
        <v>44939</v>
      </c>
      <c r="I675" t="s">
        <v>15</v>
      </c>
      <c r="J675" t="s">
        <v>450</v>
      </c>
      <c r="K675" s="12" t="str">
        <f t="shared" si="41"/>
        <v>https://www.nnip.com/en-INT/professional/funds/detail/LU0922504583</v>
      </c>
      <c r="L675" s="3">
        <v>1.7000000000000001E-3</v>
      </c>
      <c r="M675" s="1">
        <v>7256400.4400000004</v>
      </c>
      <c r="N675" t="s">
        <v>15</v>
      </c>
      <c r="O675">
        <f t="shared" si="42"/>
        <v>1</v>
      </c>
      <c r="P675" s="1">
        <f t="shared" si="43"/>
        <v>7256400.4400000004</v>
      </c>
      <c r="Q675" s="2">
        <v>44939</v>
      </c>
      <c r="R675" s="8">
        <f t="shared" si="44"/>
        <v>12335.880748000001</v>
      </c>
    </row>
    <row r="676" spans="1:18" x14ac:dyDescent="0.3">
      <c r="A676" t="s">
        <v>1011</v>
      </c>
      <c r="B676" t="s">
        <v>178</v>
      </c>
      <c r="C676" t="s">
        <v>1012</v>
      </c>
      <c r="D676" t="s">
        <v>20</v>
      </c>
      <c r="E676">
        <v>6</v>
      </c>
      <c r="F676">
        <v>8</v>
      </c>
      <c r="G676">
        <v>996.78</v>
      </c>
      <c r="H676" s="2">
        <v>44939</v>
      </c>
      <c r="I676" t="s">
        <v>15</v>
      </c>
      <c r="J676" t="s">
        <v>245</v>
      </c>
      <c r="K676" s="12" t="str">
        <f t="shared" si="41"/>
        <v>https://www.nnip.com/en-INT/professional/funds/detail/LU0953789517</v>
      </c>
      <c r="L676" s="3">
        <v>9.4999999999999998E-3</v>
      </c>
      <c r="M676" s="1">
        <v>1276433.77</v>
      </c>
      <c r="N676" t="s">
        <v>15</v>
      </c>
      <c r="O676">
        <f t="shared" si="42"/>
        <v>1</v>
      </c>
      <c r="P676" s="1">
        <f t="shared" si="43"/>
        <v>1276433.77</v>
      </c>
      <c r="Q676" s="2">
        <v>44939</v>
      </c>
      <c r="R676" s="8">
        <f t="shared" si="44"/>
        <v>12126.120815</v>
      </c>
    </row>
    <row r="677" spans="1:18" x14ac:dyDescent="0.3">
      <c r="A677" t="s">
        <v>874</v>
      </c>
      <c r="B677" t="s">
        <v>99</v>
      </c>
      <c r="C677" t="s">
        <v>739</v>
      </c>
      <c r="D677" t="s">
        <v>20</v>
      </c>
      <c r="E677">
        <v>6</v>
      </c>
      <c r="F677">
        <v>9</v>
      </c>
      <c r="G677" s="1">
        <v>1800.76</v>
      </c>
      <c r="H677" s="2">
        <v>44939</v>
      </c>
      <c r="I677" t="s">
        <v>15</v>
      </c>
      <c r="J677" t="s">
        <v>603</v>
      </c>
      <c r="K677" s="12" t="str">
        <f t="shared" si="41"/>
        <v>https://www.nnip.com/en-INT/professional/funds/detail/LU0546913947</v>
      </c>
      <c r="L677" s="3">
        <v>1.8200000000000001E-2</v>
      </c>
      <c r="M677" s="1">
        <v>663645.29</v>
      </c>
      <c r="N677" t="s">
        <v>15</v>
      </c>
      <c r="O677">
        <f t="shared" si="42"/>
        <v>1</v>
      </c>
      <c r="P677" s="1">
        <f t="shared" si="43"/>
        <v>663645.29</v>
      </c>
      <c r="Q677" s="2">
        <v>44939</v>
      </c>
      <c r="R677" s="8">
        <f t="shared" si="44"/>
        <v>12078.344278</v>
      </c>
    </row>
    <row r="678" spans="1:18" x14ac:dyDescent="0.3">
      <c r="A678" t="s">
        <v>901</v>
      </c>
      <c r="B678" t="s">
        <v>270</v>
      </c>
      <c r="C678" t="s">
        <v>902</v>
      </c>
      <c r="D678" t="s">
        <v>20</v>
      </c>
      <c r="E678">
        <v>6</v>
      </c>
      <c r="F678">
        <v>8</v>
      </c>
      <c r="G678" s="1">
        <v>1524.14</v>
      </c>
      <c r="H678" s="2">
        <v>44939</v>
      </c>
      <c r="I678" t="s">
        <v>15</v>
      </c>
      <c r="J678" t="s">
        <v>455</v>
      </c>
      <c r="K678" s="12" t="str">
        <f t="shared" si="41"/>
        <v>https://www.nnip.com/en-INT/professional/funds/detail/LU0953789350</v>
      </c>
      <c r="L678" s="3">
        <v>9.0000000000000011E-3</v>
      </c>
      <c r="M678" s="1">
        <v>1312358.57</v>
      </c>
      <c r="N678" t="s">
        <v>15</v>
      </c>
      <c r="O678">
        <f t="shared" si="42"/>
        <v>1</v>
      </c>
      <c r="P678" s="1">
        <f t="shared" si="43"/>
        <v>1312358.57</v>
      </c>
      <c r="Q678" s="2">
        <v>44939</v>
      </c>
      <c r="R678" s="8">
        <f t="shared" si="44"/>
        <v>11811.227130000001</v>
      </c>
    </row>
    <row r="679" spans="1:18" x14ac:dyDescent="0.3">
      <c r="A679" t="s">
        <v>1474</v>
      </c>
      <c r="B679" t="s">
        <v>529</v>
      </c>
      <c r="C679" t="s">
        <v>1012</v>
      </c>
      <c r="D679" t="s">
        <v>530</v>
      </c>
      <c r="E679">
        <v>1</v>
      </c>
      <c r="F679">
        <v>8</v>
      </c>
      <c r="G679">
        <v>252.5</v>
      </c>
      <c r="H679" s="2">
        <v>44939</v>
      </c>
      <c r="I679" t="s">
        <v>15</v>
      </c>
      <c r="J679" t="s">
        <v>16</v>
      </c>
      <c r="K679" s="12" t="str">
        <f t="shared" si="41"/>
        <v>https://www.nnip.com/en-INT/professional/funds/detail/LU0953791687</v>
      </c>
      <c r="L679" s="3">
        <v>1.7000000000000001E-3</v>
      </c>
      <c r="M679" s="1">
        <v>6793845</v>
      </c>
      <c r="N679" t="s">
        <v>15</v>
      </c>
      <c r="O679">
        <f t="shared" si="42"/>
        <v>1</v>
      </c>
      <c r="P679" s="1">
        <f t="shared" si="43"/>
        <v>6793845</v>
      </c>
      <c r="Q679" s="2">
        <v>44939</v>
      </c>
      <c r="R679" s="8">
        <f t="shared" si="44"/>
        <v>11549.5365</v>
      </c>
    </row>
    <row r="680" spans="1:18" x14ac:dyDescent="0.3">
      <c r="A680" t="s">
        <v>1613</v>
      </c>
      <c r="B680" t="s">
        <v>195</v>
      </c>
      <c r="C680" t="s">
        <v>602</v>
      </c>
      <c r="D680" t="s">
        <v>14</v>
      </c>
      <c r="E680">
        <v>4</v>
      </c>
      <c r="F680">
        <v>8</v>
      </c>
      <c r="G680">
        <v>203.8</v>
      </c>
      <c r="H680" s="2">
        <v>44939</v>
      </c>
      <c r="I680" t="s">
        <v>15</v>
      </c>
      <c r="J680" t="s">
        <v>1614</v>
      </c>
      <c r="K680" s="12" t="str">
        <f t="shared" si="41"/>
        <v>https://www.nnip.com/en-INT/professional/funds/detail/LU0555027902</v>
      </c>
      <c r="L680" s="3">
        <v>9.4999999999999998E-3</v>
      </c>
      <c r="M680" s="1">
        <v>1209293.44</v>
      </c>
      <c r="N680" t="s">
        <v>15</v>
      </c>
      <c r="O680">
        <f t="shared" si="42"/>
        <v>1</v>
      </c>
      <c r="P680" s="1">
        <f t="shared" si="43"/>
        <v>1209293.44</v>
      </c>
      <c r="Q680" s="2">
        <v>44939</v>
      </c>
      <c r="R680" s="8">
        <f t="shared" si="44"/>
        <v>11488.287679999999</v>
      </c>
    </row>
    <row r="681" spans="1:18" x14ac:dyDescent="0.3">
      <c r="A681" t="s">
        <v>248</v>
      </c>
      <c r="B681" t="s">
        <v>120</v>
      </c>
      <c r="C681" t="s">
        <v>19</v>
      </c>
      <c r="D681" t="s">
        <v>20</v>
      </c>
      <c r="E681">
        <v>6</v>
      </c>
      <c r="F681">
        <v>6</v>
      </c>
      <c r="G681" s="1">
        <v>10585.76</v>
      </c>
      <c r="H681" s="2">
        <v>44939</v>
      </c>
      <c r="I681" t="s">
        <v>15</v>
      </c>
      <c r="J681" t="s">
        <v>249</v>
      </c>
      <c r="K681" s="12" t="str">
        <f t="shared" si="41"/>
        <v>https://www.nnip.com/en-INT/professional/funds/detail/LU0577847840</v>
      </c>
      <c r="L681" s="3">
        <v>8.9999999999999998E-4</v>
      </c>
      <c r="M681" s="1">
        <v>12734672.66</v>
      </c>
      <c r="N681" t="s">
        <v>15</v>
      </c>
      <c r="O681">
        <f t="shared" si="42"/>
        <v>1</v>
      </c>
      <c r="P681" s="1">
        <f t="shared" si="43"/>
        <v>12734672.66</v>
      </c>
      <c r="Q681" s="2">
        <v>44939</v>
      </c>
      <c r="R681" s="8">
        <f t="shared" si="44"/>
        <v>11461.205394000001</v>
      </c>
    </row>
    <row r="682" spans="1:18" x14ac:dyDescent="0.3">
      <c r="A682" t="s">
        <v>1714</v>
      </c>
      <c r="B682" t="s">
        <v>776</v>
      </c>
      <c r="C682" t="s">
        <v>463</v>
      </c>
      <c r="D682" t="s">
        <v>14</v>
      </c>
      <c r="E682">
        <v>3</v>
      </c>
      <c r="F682">
        <v>8</v>
      </c>
      <c r="G682">
        <v>146.03</v>
      </c>
      <c r="H682" s="2">
        <v>44939</v>
      </c>
      <c r="I682" t="s">
        <v>15</v>
      </c>
      <c r="J682" t="s">
        <v>1715</v>
      </c>
      <c r="K682" s="12" t="str">
        <f t="shared" si="41"/>
        <v>https://www.nnip.com/en-INT/professional/funds/detail/LU0546916882</v>
      </c>
      <c r="L682" s="3">
        <v>9.4999999999999998E-3</v>
      </c>
      <c r="M682" s="1">
        <v>1184188.28</v>
      </c>
      <c r="N682" t="s">
        <v>15</v>
      </c>
      <c r="O682">
        <f t="shared" si="42"/>
        <v>1</v>
      </c>
      <c r="P682" s="1">
        <f t="shared" si="43"/>
        <v>1184188.28</v>
      </c>
      <c r="Q682" s="2">
        <v>44939</v>
      </c>
      <c r="R682" s="8">
        <f t="shared" si="44"/>
        <v>11249.78866</v>
      </c>
    </row>
    <row r="683" spans="1:18" x14ac:dyDescent="0.3">
      <c r="A683" t="s">
        <v>937</v>
      </c>
      <c r="B683" t="s">
        <v>85</v>
      </c>
      <c r="C683" t="s">
        <v>744</v>
      </c>
      <c r="D683" t="s">
        <v>20</v>
      </c>
      <c r="E683">
        <v>6</v>
      </c>
      <c r="F683">
        <v>6</v>
      </c>
      <c r="G683" s="1">
        <v>1271.93</v>
      </c>
      <c r="H683" s="2">
        <v>44939</v>
      </c>
      <c r="I683" t="s">
        <v>39</v>
      </c>
      <c r="J683" t="s">
        <v>505</v>
      </c>
      <c r="K683" s="12" t="str">
        <f t="shared" si="41"/>
        <v>https://www.nnip.com/en-INT/professional/funds/detail/LU1687282472</v>
      </c>
      <c r="L683" s="3">
        <v>8.5000000000000006E-3</v>
      </c>
      <c r="M683" s="1">
        <v>1387301.44</v>
      </c>
      <c r="N683" t="s">
        <v>39</v>
      </c>
      <c r="O683">
        <f t="shared" si="42"/>
        <v>1.05</v>
      </c>
      <c r="P683" s="1">
        <f t="shared" si="43"/>
        <v>1321239.4666666666</v>
      </c>
      <c r="Q683" s="2">
        <v>44939</v>
      </c>
      <c r="R683" s="8">
        <f t="shared" si="44"/>
        <v>11230.535466666666</v>
      </c>
    </row>
    <row r="684" spans="1:18" x14ac:dyDescent="0.3">
      <c r="A684" t="s">
        <v>383</v>
      </c>
      <c r="B684" t="s">
        <v>111</v>
      </c>
      <c r="C684" t="s">
        <v>384</v>
      </c>
      <c r="D684" t="s">
        <v>14</v>
      </c>
      <c r="E684">
        <v>4</v>
      </c>
      <c r="F684">
        <v>6</v>
      </c>
      <c r="G684" s="1">
        <v>6439.28</v>
      </c>
      <c r="H684" s="2">
        <v>44939</v>
      </c>
      <c r="I684" t="s">
        <v>380</v>
      </c>
      <c r="J684" t="s">
        <v>118</v>
      </c>
      <c r="K684" s="12" t="str">
        <f t="shared" si="41"/>
        <v>https://www.nnip.com/en-INT/professional/funds/detail/LU0635160079</v>
      </c>
      <c r="L684" s="3">
        <v>1.49E-2</v>
      </c>
      <c r="M684" s="1">
        <v>1074135.68</v>
      </c>
      <c r="N684" t="s">
        <v>380</v>
      </c>
      <c r="O684">
        <f t="shared" si="42"/>
        <v>1.43</v>
      </c>
      <c r="P684" s="1">
        <f t="shared" si="43"/>
        <v>751143.83216783218</v>
      </c>
      <c r="Q684" s="2">
        <v>44939</v>
      </c>
      <c r="R684" s="8">
        <f t="shared" si="44"/>
        <v>11192.043099300699</v>
      </c>
    </row>
    <row r="685" spans="1:18" x14ac:dyDescent="0.3">
      <c r="A685" t="s">
        <v>1265</v>
      </c>
      <c r="B685" t="s">
        <v>108</v>
      </c>
      <c r="C685" t="s">
        <v>866</v>
      </c>
      <c r="D685" t="s">
        <v>20</v>
      </c>
      <c r="E685">
        <v>6</v>
      </c>
      <c r="F685">
        <v>8</v>
      </c>
      <c r="G685">
        <v>357.54</v>
      </c>
      <c r="H685" s="2">
        <v>44939</v>
      </c>
      <c r="I685" t="s">
        <v>39</v>
      </c>
      <c r="J685" t="s">
        <v>1264</v>
      </c>
      <c r="K685" s="12" t="str">
        <f t="shared" si="41"/>
        <v>https://www.nnip.com/en-INT/professional/funds/detail/LU1703074614</v>
      </c>
      <c r="L685" s="3">
        <v>1.0500000000000001E-2</v>
      </c>
      <c r="M685" s="1">
        <v>1114998.26</v>
      </c>
      <c r="N685" t="s">
        <v>39</v>
      </c>
      <c r="O685">
        <f t="shared" si="42"/>
        <v>1.05</v>
      </c>
      <c r="P685" s="1">
        <f t="shared" si="43"/>
        <v>1061903.1047619048</v>
      </c>
      <c r="Q685" s="2">
        <v>44939</v>
      </c>
      <c r="R685" s="8">
        <f t="shared" si="44"/>
        <v>11149.982600000001</v>
      </c>
    </row>
    <row r="686" spans="1:18" x14ac:dyDescent="0.3">
      <c r="A686" t="s">
        <v>171</v>
      </c>
      <c r="B686" t="s">
        <v>172</v>
      </c>
      <c r="C686" t="s">
        <v>101</v>
      </c>
      <c r="D686" t="s">
        <v>32</v>
      </c>
      <c r="E686">
        <v>4</v>
      </c>
      <c r="F686">
        <v>8</v>
      </c>
      <c r="G686" s="1">
        <v>23192.55</v>
      </c>
      <c r="H686" s="2">
        <v>44939</v>
      </c>
      <c r="I686" t="s">
        <v>102</v>
      </c>
      <c r="J686" t="s">
        <v>80</v>
      </c>
      <c r="K686" s="12" t="str">
        <f t="shared" si="41"/>
        <v>https://www.nnip.com/en-INT/professional/funds/detail/LU1156027051</v>
      </c>
      <c r="L686" s="3">
        <v>8.0000000000000002E-3</v>
      </c>
      <c r="M686" s="1">
        <v>6486630.8700000001</v>
      </c>
      <c r="N686" t="s">
        <v>102</v>
      </c>
      <c r="O686">
        <f t="shared" si="42"/>
        <v>4.6900000000000004</v>
      </c>
      <c r="P686" s="1">
        <f t="shared" si="43"/>
        <v>1383076.9445628996</v>
      </c>
      <c r="Q686" s="2">
        <v>44939</v>
      </c>
      <c r="R686" s="8">
        <f t="shared" si="44"/>
        <v>11064.615556503197</v>
      </c>
    </row>
    <row r="687" spans="1:18" x14ac:dyDescent="0.3">
      <c r="A687" t="s">
        <v>1370</v>
      </c>
      <c r="B687" t="s">
        <v>129</v>
      </c>
      <c r="C687" t="s">
        <v>902</v>
      </c>
      <c r="D687" t="s">
        <v>20</v>
      </c>
      <c r="E687">
        <v>6</v>
      </c>
      <c r="F687">
        <v>8</v>
      </c>
      <c r="G687">
        <v>296.79000000000002</v>
      </c>
      <c r="H687" s="2">
        <v>44939</v>
      </c>
      <c r="I687" t="s">
        <v>15</v>
      </c>
      <c r="J687" t="s">
        <v>455</v>
      </c>
      <c r="K687" s="12" t="str">
        <f t="shared" si="41"/>
        <v>https://www.nnip.com/en-INT/professional/funds/detail/LU0953789608</v>
      </c>
      <c r="L687" s="3">
        <v>9.0000000000000011E-3</v>
      </c>
      <c r="M687" s="1">
        <v>1226050.8700000001</v>
      </c>
      <c r="N687" t="s">
        <v>15</v>
      </c>
      <c r="O687">
        <f t="shared" si="42"/>
        <v>1</v>
      </c>
      <c r="P687" s="1">
        <f t="shared" si="43"/>
        <v>1226050.8700000001</v>
      </c>
      <c r="Q687" s="2">
        <v>44939</v>
      </c>
      <c r="R687" s="8">
        <f t="shared" si="44"/>
        <v>11034.457830000003</v>
      </c>
    </row>
    <row r="688" spans="1:18" x14ac:dyDescent="0.3">
      <c r="A688" t="s">
        <v>1960</v>
      </c>
      <c r="B688" t="s">
        <v>158</v>
      </c>
      <c r="C688" t="s">
        <v>1012</v>
      </c>
      <c r="D688" t="s">
        <v>14</v>
      </c>
      <c r="E688">
        <v>4</v>
      </c>
      <c r="F688">
        <v>6</v>
      </c>
      <c r="G688">
        <v>12.15</v>
      </c>
      <c r="H688" s="2">
        <v>44939</v>
      </c>
      <c r="I688" t="s">
        <v>15</v>
      </c>
      <c r="J688" t="s">
        <v>16</v>
      </c>
      <c r="K688" s="12" t="str">
        <f t="shared" si="41"/>
        <v>https://www.nnip.com/en-INT/professional/funds/detail/LU1732802381</v>
      </c>
      <c r="L688" s="5">
        <v>5.6000000000000008E-3</v>
      </c>
      <c r="M688" s="1">
        <v>1966744.07</v>
      </c>
      <c r="N688" t="s">
        <v>15</v>
      </c>
      <c r="O688">
        <f t="shared" si="42"/>
        <v>1</v>
      </c>
      <c r="P688" s="1">
        <f t="shared" si="43"/>
        <v>1966744.07</v>
      </c>
      <c r="Q688" s="2">
        <v>44939</v>
      </c>
      <c r="R688" s="8">
        <f t="shared" si="44"/>
        <v>11013.766792000002</v>
      </c>
    </row>
    <row r="689" spans="1:18" x14ac:dyDescent="0.3">
      <c r="A689" t="s">
        <v>363</v>
      </c>
      <c r="B689" t="s">
        <v>18</v>
      </c>
      <c r="C689" t="s">
        <v>360</v>
      </c>
      <c r="D689" t="s">
        <v>20</v>
      </c>
      <c r="E689">
        <v>6</v>
      </c>
      <c r="F689">
        <v>8</v>
      </c>
      <c r="G689" s="1">
        <v>6572.75</v>
      </c>
      <c r="H689" s="2">
        <v>44939</v>
      </c>
      <c r="I689" t="s">
        <v>15</v>
      </c>
      <c r="J689" t="s">
        <v>16</v>
      </c>
      <c r="K689" s="12" t="str">
        <f t="shared" si="41"/>
        <v>https://www.nnip.com/en-INT/professional/funds/detail/LU2037301798</v>
      </c>
      <c r="L689" s="3">
        <v>1.1000000000000001E-3</v>
      </c>
      <c r="M689" s="1">
        <v>9859699.0199999996</v>
      </c>
      <c r="N689" t="s">
        <v>15</v>
      </c>
      <c r="O689">
        <f t="shared" si="42"/>
        <v>1</v>
      </c>
      <c r="P689" s="1">
        <f t="shared" si="43"/>
        <v>9859699.0199999996</v>
      </c>
      <c r="Q689" s="2">
        <v>44939</v>
      </c>
      <c r="R689" s="8">
        <f t="shared" si="44"/>
        <v>10845.668922000001</v>
      </c>
    </row>
    <row r="690" spans="1:18" x14ac:dyDescent="0.3">
      <c r="A690" t="s">
        <v>617</v>
      </c>
      <c r="B690" t="s">
        <v>290</v>
      </c>
      <c r="C690" t="s">
        <v>374</v>
      </c>
      <c r="D690" t="s">
        <v>14</v>
      </c>
      <c r="E690">
        <v>3</v>
      </c>
      <c r="F690">
        <v>8</v>
      </c>
      <c r="G690" s="1">
        <v>4810.97</v>
      </c>
      <c r="H690" s="2">
        <v>44939</v>
      </c>
      <c r="I690" t="s">
        <v>39</v>
      </c>
      <c r="J690" t="s">
        <v>618</v>
      </c>
      <c r="K690" s="12" t="str">
        <f t="shared" si="41"/>
        <v>https://www.nnip.com/en-INT/professional/funds/detail/LU0555019552</v>
      </c>
      <c r="L690" s="3">
        <v>1.6000000000000001E-3</v>
      </c>
      <c r="M690" s="1">
        <v>7081747.2400000002</v>
      </c>
      <c r="N690" t="s">
        <v>39</v>
      </c>
      <c r="O690">
        <f t="shared" si="42"/>
        <v>1.05</v>
      </c>
      <c r="P690" s="1">
        <f t="shared" si="43"/>
        <v>6744521.1809523813</v>
      </c>
      <c r="Q690" s="2">
        <v>44939</v>
      </c>
      <c r="R690" s="8">
        <f t="shared" si="44"/>
        <v>10791.23388952381</v>
      </c>
    </row>
    <row r="691" spans="1:18" x14ac:dyDescent="0.3">
      <c r="A691" t="s">
        <v>1372</v>
      </c>
      <c r="B691" t="s">
        <v>414</v>
      </c>
      <c r="C691" t="s">
        <v>809</v>
      </c>
      <c r="D691" t="s">
        <v>14</v>
      </c>
      <c r="E691">
        <v>4</v>
      </c>
      <c r="F691">
        <v>8</v>
      </c>
      <c r="G691">
        <v>296.22000000000003</v>
      </c>
      <c r="H691" s="2">
        <v>44939</v>
      </c>
      <c r="I691" t="s">
        <v>39</v>
      </c>
      <c r="J691" t="s">
        <v>453</v>
      </c>
      <c r="K691" s="12" t="str">
        <f t="shared" si="41"/>
        <v>https://www.nnip.com/en-INT/professional/funds/detail/LU1341434105</v>
      </c>
      <c r="L691" s="3">
        <v>1.8000000000000002E-2</v>
      </c>
      <c r="M691" s="1">
        <v>629111.57999999996</v>
      </c>
      <c r="N691" t="s">
        <v>39</v>
      </c>
      <c r="O691">
        <f t="shared" si="42"/>
        <v>1.05</v>
      </c>
      <c r="P691" s="1">
        <f t="shared" si="43"/>
        <v>599153.88571428566</v>
      </c>
      <c r="Q691" s="2">
        <v>44939</v>
      </c>
      <c r="R691" s="8">
        <f t="shared" si="44"/>
        <v>10784.769942857143</v>
      </c>
    </row>
    <row r="692" spans="1:18" x14ac:dyDescent="0.3">
      <c r="A692" t="s">
        <v>994</v>
      </c>
      <c r="B692" t="s">
        <v>30</v>
      </c>
      <c r="C692" t="s">
        <v>917</v>
      </c>
      <c r="D692" t="s">
        <v>32</v>
      </c>
      <c r="E692">
        <v>4</v>
      </c>
      <c r="F692">
        <v>8</v>
      </c>
      <c r="G692" s="1">
        <v>1064</v>
      </c>
      <c r="H692" s="2">
        <v>44939</v>
      </c>
      <c r="I692" t="s">
        <v>134</v>
      </c>
      <c r="J692" t="s">
        <v>995</v>
      </c>
      <c r="K692" s="12" t="str">
        <f t="shared" si="41"/>
        <v>https://www.nnip.com/en-INT/professional/funds/detail/LU1243899686</v>
      </c>
      <c r="L692" s="3">
        <v>1.78E-2</v>
      </c>
      <c r="M692" s="1">
        <v>2960494.11</v>
      </c>
      <c r="N692" t="s">
        <v>134</v>
      </c>
      <c r="O692">
        <f t="shared" si="42"/>
        <v>4.95</v>
      </c>
      <c r="P692" s="1">
        <f t="shared" si="43"/>
        <v>598079.61818181816</v>
      </c>
      <c r="Q692" s="2">
        <v>44939</v>
      </c>
      <c r="R692" s="8">
        <f t="shared" si="44"/>
        <v>10645.817203636363</v>
      </c>
    </row>
    <row r="693" spans="1:18" x14ac:dyDescent="0.3">
      <c r="A693" t="s">
        <v>1467</v>
      </c>
      <c r="B693" t="s">
        <v>538</v>
      </c>
      <c r="C693" t="s">
        <v>881</v>
      </c>
      <c r="D693" t="s">
        <v>14</v>
      </c>
      <c r="E693">
        <v>3</v>
      </c>
      <c r="F693">
        <v>8</v>
      </c>
      <c r="G693">
        <v>253.87</v>
      </c>
      <c r="H693" s="2">
        <v>44939</v>
      </c>
      <c r="I693" t="s">
        <v>15</v>
      </c>
      <c r="J693" t="s">
        <v>1468</v>
      </c>
      <c r="K693" s="12" t="str">
        <f t="shared" si="41"/>
        <v>https://www.nnip.com/en-INT/professional/funds/detail/LU2273277231</v>
      </c>
      <c r="L693" s="3">
        <v>5.6000000000000008E-3</v>
      </c>
      <c r="M693" s="1">
        <v>1898472.17</v>
      </c>
      <c r="N693" t="s">
        <v>15</v>
      </c>
      <c r="O693">
        <f t="shared" si="42"/>
        <v>1</v>
      </c>
      <c r="P693" s="1">
        <f t="shared" si="43"/>
        <v>1898472.17</v>
      </c>
      <c r="Q693" s="2">
        <v>44939</v>
      </c>
      <c r="R693" s="8">
        <f t="shared" si="44"/>
        <v>10631.444152000002</v>
      </c>
    </row>
    <row r="694" spans="1:18" x14ac:dyDescent="0.3">
      <c r="A694" t="s">
        <v>1292</v>
      </c>
      <c r="B694" t="s">
        <v>207</v>
      </c>
      <c r="C694" t="s">
        <v>1202</v>
      </c>
      <c r="D694" t="s">
        <v>32</v>
      </c>
      <c r="E694">
        <v>5</v>
      </c>
      <c r="F694">
        <v>8</v>
      </c>
      <c r="G694">
        <v>343.56</v>
      </c>
      <c r="H694" s="2">
        <v>44939</v>
      </c>
      <c r="I694" t="s">
        <v>15</v>
      </c>
      <c r="J694" t="s">
        <v>888</v>
      </c>
      <c r="K694" s="12" t="str">
        <f t="shared" si="41"/>
        <v>https://www.nnip.com/en-INT/professional/funds/detail/LU1252399941</v>
      </c>
      <c r="L694" s="3">
        <v>2.3E-2</v>
      </c>
      <c r="M694" s="1">
        <v>461406.49</v>
      </c>
      <c r="N694" t="s">
        <v>15</v>
      </c>
      <c r="O694">
        <f t="shared" si="42"/>
        <v>1</v>
      </c>
      <c r="P694" s="1">
        <f t="shared" si="43"/>
        <v>461406.49</v>
      </c>
      <c r="Q694" s="2">
        <v>44939</v>
      </c>
      <c r="R694" s="8">
        <f t="shared" si="44"/>
        <v>10612.349269999999</v>
      </c>
    </row>
    <row r="695" spans="1:18" x14ac:dyDescent="0.3">
      <c r="A695" t="s">
        <v>1655</v>
      </c>
      <c r="B695" t="s">
        <v>347</v>
      </c>
      <c r="C695" t="s">
        <v>881</v>
      </c>
      <c r="D695" t="s">
        <v>14</v>
      </c>
      <c r="E695">
        <v>4</v>
      </c>
      <c r="F695">
        <v>8</v>
      </c>
      <c r="G695">
        <v>178.21</v>
      </c>
      <c r="H695" s="2">
        <v>44939</v>
      </c>
      <c r="I695" t="s">
        <v>15</v>
      </c>
      <c r="J695" t="s">
        <v>1656</v>
      </c>
      <c r="K695" s="12" t="str">
        <f t="shared" si="41"/>
        <v>https://www.nnip.com/en-INT/professional/funds/detail/LU1673812191</v>
      </c>
      <c r="L695" s="3">
        <v>5.6000000000000008E-3</v>
      </c>
      <c r="M695" s="1">
        <v>1892830.97</v>
      </c>
      <c r="N695" t="s">
        <v>15</v>
      </c>
      <c r="O695">
        <f t="shared" si="42"/>
        <v>1</v>
      </c>
      <c r="P695" s="1">
        <f t="shared" si="43"/>
        <v>1892830.97</v>
      </c>
      <c r="Q695" s="2">
        <v>44939</v>
      </c>
      <c r="R695" s="8">
        <f t="shared" si="44"/>
        <v>10599.853432000002</v>
      </c>
    </row>
    <row r="696" spans="1:18" x14ac:dyDescent="0.3">
      <c r="A696" t="s">
        <v>1793</v>
      </c>
      <c r="B696" t="s">
        <v>526</v>
      </c>
      <c r="C696" t="s">
        <v>1701</v>
      </c>
      <c r="D696" t="s">
        <v>14</v>
      </c>
      <c r="E696">
        <v>3</v>
      </c>
      <c r="F696">
        <v>9</v>
      </c>
      <c r="G696">
        <v>87.99</v>
      </c>
      <c r="H696" s="2">
        <v>44939</v>
      </c>
      <c r="I696" t="s">
        <v>694</v>
      </c>
      <c r="J696" t="s">
        <v>548</v>
      </c>
      <c r="K696" s="12" t="str">
        <f t="shared" si="41"/>
        <v>https://www.nnip.com/en-INT/professional/funds/detail/LU2299106711</v>
      </c>
      <c r="L696" s="3">
        <v>3.4999999999999996E-3</v>
      </c>
      <c r="M696" s="1">
        <v>2577386.71</v>
      </c>
      <c r="N696" t="s">
        <v>694</v>
      </c>
      <c r="O696">
        <f t="shared" si="42"/>
        <v>0.86</v>
      </c>
      <c r="P696" s="1">
        <f t="shared" si="43"/>
        <v>2996961.2906976743</v>
      </c>
      <c r="Q696" s="2">
        <v>44939</v>
      </c>
      <c r="R696" s="8">
        <f t="shared" si="44"/>
        <v>10489.364517441858</v>
      </c>
    </row>
    <row r="697" spans="1:18" x14ac:dyDescent="0.3">
      <c r="A697" t="s">
        <v>1617</v>
      </c>
      <c r="B697" t="s">
        <v>111</v>
      </c>
      <c r="C697" t="s">
        <v>902</v>
      </c>
      <c r="D697" t="s">
        <v>14</v>
      </c>
      <c r="E697">
        <v>4</v>
      </c>
      <c r="F697">
        <v>6</v>
      </c>
      <c r="G697">
        <v>201.03</v>
      </c>
      <c r="H697" s="2">
        <v>44939</v>
      </c>
      <c r="I697" t="s">
        <v>15</v>
      </c>
      <c r="J697" t="s">
        <v>118</v>
      </c>
      <c r="K697" s="12" t="str">
        <f t="shared" si="41"/>
        <v>https://www.nnip.com/en-INT/professional/funds/detail/LU1023708990</v>
      </c>
      <c r="L697" s="3">
        <v>9.3999999999999986E-3</v>
      </c>
      <c r="M697" s="1">
        <v>1111689.51</v>
      </c>
      <c r="N697" t="s">
        <v>15</v>
      </c>
      <c r="O697">
        <f t="shared" si="42"/>
        <v>1</v>
      </c>
      <c r="P697" s="1">
        <f t="shared" si="43"/>
        <v>1111689.51</v>
      </c>
      <c r="Q697" s="2">
        <v>44939</v>
      </c>
      <c r="R697" s="8">
        <f t="shared" si="44"/>
        <v>10449.881393999998</v>
      </c>
    </row>
    <row r="698" spans="1:18" x14ac:dyDescent="0.3">
      <c r="A698" t="s">
        <v>1101</v>
      </c>
      <c r="B698" t="s">
        <v>97</v>
      </c>
      <c r="C698" t="s">
        <v>1102</v>
      </c>
      <c r="D698" t="s">
        <v>14</v>
      </c>
      <c r="E698">
        <v>4</v>
      </c>
      <c r="F698">
        <v>8</v>
      </c>
      <c r="G698">
        <v>701.68</v>
      </c>
      <c r="H698" s="2">
        <v>44939</v>
      </c>
      <c r="I698" t="s">
        <v>15</v>
      </c>
      <c r="J698" t="s">
        <v>665</v>
      </c>
      <c r="K698" s="12" t="str">
        <f t="shared" si="41"/>
        <v>https://www.nnip.com/en-INT/professional/funds/detail/LU1687284098</v>
      </c>
      <c r="L698" s="3">
        <v>6.8999999999999999E-3</v>
      </c>
      <c r="M698" s="1">
        <v>1495740.38</v>
      </c>
      <c r="N698" t="s">
        <v>15</v>
      </c>
      <c r="O698">
        <f t="shared" si="42"/>
        <v>1</v>
      </c>
      <c r="P698" s="1">
        <f t="shared" si="43"/>
        <v>1495740.38</v>
      </c>
      <c r="Q698" s="2">
        <v>44939</v>
      </c>
      <c r="R698" s="8">
        <f t="shared" si="44"/>
        <v>10320.608622</v>
      </c>
    </row>
    <row r="699" spans="1:18" x14ac:dyDescent="0.3">
      <c r="A699" t="s">
        <v>1114</v>
      </c>
      <c r="B699" t="s">
        <v>442</v>
      </c>
      <c r="C699" t="s">
        <v>881</v>
      </c>
      <c r="D699" t="s">
        <v>32</v>
      </c>
      <c r="E699">
        <v>4</v>
      </c>
      <c r="F699">
        <v>8</v>
      </c>
      <c r="G699">
        <v>640.96</v>
      </c>
      <c r="H699" s="2">
        <v>44939</v>
      </c>
      <c r="I699" t="s">
        <v>15</v>
      </c>
      <c r="J699" t="s">
        <v>882</v>
      </c>
      <c r="K699" s="12" t="str">
        <f t="shared" si="41"/>
        <v>https://www.nnip.com/en-INT/professional/funds/detail/LU1703076155</v>
      </c>
      <c r="L699" s="3">
        <v>8.8000000000000005E-3</v>
      </c>
      <c r="M699" s="1">
        <v>1171327.25</v>
      </c>
      <c r="N699" t="s">
        <v>15</v>
      </c>
      <c r="O699">
        <f t="shared" si="42"/>
        <v>1</v>
      </c>
      <c r="P699" s="1">
        <f t="shared" si="43"/>
        <v>1171327.25</v>
      </c>
      <c r="Q699" s="2">
        <v>44939</v>
      </c>
      <c r="R699" s="8">
        <f t="shared" si="44"/>
        <v>10307.6798</v>
      </c>
    </row>
    <row r="700" spans="1:18" x14ac:dyDescent="0.3">
      <c r="A700" t="s">
        <v>1109</v>
      </c>
      <c r="B700" t="s">
        <v>94</v>
      </c>
      <c r="C700" t="s">
        <v>1022</v>
      </c>
      <c r="D700" t="s">
        <v>14</v>
      </c>
      <c r="E700">
        <v>4</v>
      </c>
      <c r="F700">
        <v>8</v>
      </c>
      <c r="G700">
        <v>659.52</v>
      </c>
      <c r="H700" s="2">
        <v>44939</v>
      </c>
      <c r="I700" t="s">
        <v>15</v>
      </c>
      <c r="J700" t="s">
        <v>753</v>
      </c>
      <c r="K700" s="12" t="str">
        <f t="shared" si="41"/>
        <v>https://www.nnip.com/en-INT/professional/funds/detail/LU1703073301</v>
      </c>
      <c r="L700" s="3">
        <v>9.1999999999999998E-3</v>
      </c>
      <c r="M700" s="1">
        <v>1110604.47</v>
      </c>
      <c r="N700" t="s">
        <v>15</v>
      </c>
      <c r="O700">
        <f t="shared" si="42"/>
        <v>1</v>
      </c>
      <c r="P700" s="1">
        <f t="shared" si="43"/>
        <v>1110604.47</v>
      </c>
      <c r="Q700" s="2">
        <v>44939</v>
      </c>
      <c r="R700" s="8">
        <f t="shared" si="44"/>
        <v>10217.561124</v>
      </c>
    </row>
    <row r="701" spans="1:18" x14ac:dyDescent="0.3">
      <c r="A701" t="s">
        <v>1602</v>
      </c>
      <c r="B701" t="s">
        <v>235</v>
      </c>
      <c r="C701" t="s">
        <v>809</v>
      </c>
      <c r="D701" t="s">
        <v>20</v>
      </c>
      <c r="E701">
        <v>6</v>
      </c>
      <c r="F701">
        <v>8</v>
      </c>
      <c r="G701">
        <v>209.11</v>
      </c>
      <c r="H701" s="2">
        <v>44939</v>
      </c>
      <c r="I701" t="s">
        <v>39</v>
      </c>
      <c r="J701" t="s">
        <v>1603</v>
      </c>
      <c r="K701" s="12" t="str">
        <f t="shared" si="41"/>
        <v>https://www.nnip.com/en-INT/professional/funds/detail/LU2052214926</v>
      </c>
      <c r="L701" s="3">
        <v>2.3E-2</v>
      </c>
      <c r="M701" s="1">
        <v>462024.87</v>
      </c>
      <c r="N701" t="s">
        <v>39</v>
      </c>
      <c r="O701">
        <f t="shared" si="42"/>
        <v>1.05</v>
      </c>
      <c r="P701" s="1">
        <f t="shared" si="43"/>
        <v>440023.6857142857</v>
      </c>
      <c r="Q701" s="2">
        <v>44939</v>
      </c>
      <c r="R701" s="8">
        <f t="shared" si="44"/>
        <v>10120.544771428571</v>
      </c>
    </row>
    <row r="702" spans="1:18" x14ac:dyDescent="0.3">
      <c r="A702" t="s">
        <v>1761</v>
      </c>
      <c r="B702" t="s">
        <v>258</v>
      </c>
      <c r="C702" t="s">
        <v>1758</v>
      </c>
      <c r="D702" t="s">
        <v>14</v>
      </c>
      <c r="E702">
        <v>4</v>
      </c>
      <c r="F702">
        <v>6</v>
      </c>
      <c r="G702">
        <v>104.85</v>
      </c>
      <c r="H702" s="2">
        <v>44939</v>
      </c>
      <c r="I702" t="s">
        <v>694</v>
      </c>
      <c r="J702" t="s">
        <v>1759</v>
      </c>
      <c r="K702" s="12" t="str">
        <f t="shared" si="41"/>
        <v>https://www.nnip.com/en-INT/professional/funds/detail/LU1431483863</v>
      </c>
      <c r="L702" s="3">
        <v>5.6999999999999993E-3</v>
      </c>
      <c r="M702" s="1">
        <v>1504347.6</v>
      </c>
      <c r="N702" t="s">
        <v>694</v>
      </c>
      <c r="O702">
        <f t="shared" si="42"/>
        <v>0.86</v>
      </c>
      <c r="P702" s="1">
        <f t="shared" si="43"/>
        <v>1749241.3953488374</v>
      </c>
      <c r="Q702" s="2">
        <v>44939</v>
      </c>
      <c r="R702" s="8">
        <f t="shared" si="44"/>
        <v>9970.6759534883713</v>
      </c>
    </row>
    <row r="703" spans="1:18" x14ac:dyDescent="0.3">
      <c r="A703" t="s">
        <v>1201</v>
      </c>
      <c r="B703" t="s">
        <v>926</v>
      </c>
      <c r="C703" t="s">
        <v>1202</v>
      </c>
      <c r="D703" t="s">
        <v>20</v>
      </c>
      <c r="E703">
        <v>6</v>
      </c>
      <c r="F703">
        <v>8</v>
      </c>
      <c r="G703">
        <v>439.08</v>
      </c>
      <c r="H703" s="2">
        <v>44939</v>
      </c>
      <c r="I703" t="s">
        <v>15</v>
      </c>
      <c r="J703" t="s">
        <v>1203</v>
      </c>
      <c r="K703" s="12" t="str">
        <f t="shared" si="41"/>
        <v>https://www.nnip.com/en-INT/professional/funds/detail/LU0228636907</v>
      </c>
      <c r="L703" s="3">
        <v>2.3E-2</v>
      </c>
      <c r="M703" s="1">
        <v>427897.4</v>
      </c>
      <c r="N703" t="s">
        <v>15</v>
      </c>
      <c r="O703">
        <f t="shared" si="42"/>
        <v>1</v>
      </c>
      <c r="P703" s="1">
        <f t="shared" si="43"/>
        <v>427897.4</v>
      </c>
      <c r="Q703" s="2">
        <v>44939</v>
      </c>
      <c r="R703" s="8">
        <f t="shared" si="44"/>
        <v>9841.6401999999998</v>
      </c>
    </row>
    <row r="704" spans="1:18" x14ac:dyDescent="0.3">
      <c r="A704" t="s">
        <v>333</v>
      </c>
      <c r="B704" t="s">
        <v>12</v>
      </c>
      <c r="C704" t="s">
        <v>115</v>
      </c>
      <c r="D704" t="s">
        <v>14</v>
      </c>
      <c r="E704">
        <v>4</v>
      </c>
      <c r="F704">
        <v>8</v>
      </c>
      <c r="G704" s="1">
        <v>7013.98</v>
      </c>
      <c r="H704" s="2">
        <v>44939</v>
      </c>
      <c r="I704" t="s">
        <v>15</v>
      </c>
      <c r="J704" t="s">
        <v>334</v>
      </c>
      <c r="K704" s="12" t="str">
        <f t="shared" si="41"/>
        <v>https://www.nnip.com/en-INT/professional/funds/detail/LU0674860720</v>
      </c>
      <c r="L704" s="3">
        <v>4.8999999999999998E-3</v>
      </c>
      <c r="M704" s="1">
        <v>1935858.74</v>
      </c>
      <c r="N704" t="s">
        <v>15</v>
      </c>
      <c r="O704">
        <f t="shared" si="42"/>
        <v>1</v>
      </c>
      <c r="P704" s="1">
        <f t="shared" si="43"/>
        <v>1935858.74</v>
      </c>
      <c r="Q704" s="2">
        <v>44939</v>
      </c>
      <c r="R704" s="8">
        <f t="shared" si="44"/>
        <v>9485.7078259999998</v>
      </c>
    </row>
    <row r="705" spans="1:18" x14ac:dyDescent="0.3">
      <c r="A705" t="s">
        <v>1204</v>
      </c>
      <c r="B705" t="s">
        <v>42</v>
      </c>
      <c r="C705" t="s">
        <v>1012</v>
      </c>
      <c r="D705" t="s">
        <v>14</v>
      </c>
      <c r="E705">
        <v>4</v>
      </c>
      <c r="F705">
        <v>8</v>
      </c>
      <c r="G705">
        <v>432.06</v>
      </c>
      <c r="H705" s="2">
        <v>44939</v>
      </c>
      <c r="I705" t="s">
        <v>15</v>
      </c>
      <c r="J705" t="s">
        <v>268</v>
      </c>
      <c r="K705" s="12" t="str">
        <f t="shared" si="41"/>
        <v>https://www.nnip.com/en-INT/professional/funds/detail/LU0953791844</v>
      </c>
      <c r="L705" s="3">
        <v>8.0000000000000002E-3</v>
      </c>
      <c r="M705" s="1">
        <v>1173499.48</v>
      </c>
      <c r="N705" t="s">
        <v>15</v>
      </c>
      <c r="O705">
        <f t="shared" si="42"/>
        <v>1</v>
      </c>
      <c r="P705" s="1">
        <f t="shared" si="43"/>
        <v>1173499.48</v>
      </c>
      <c r="Q705" s="2">
        <v>44939</v>
      </c>
      <c r="R705" s="8">
        <f t="shared" si="44"/>
        <v>9387.9958399999996</v>
      </c>
    </row>
    <row r="706" spans="1:18" x14ac:dyDescent="0.3">
      <c r="A706" t="s">
        <v>1273</v>
      </c>
      <c r="B706" t="s">
        <v>235</v>
      </c>
      <c r="C706" t="s">
        <v>881</v>
      </c>
      <c r="D706" t="s">
        <v>20</v>
      </c>
      <c r="E706">
        <v>6</v>
      </c>
      <c r="F706">
        <v>8</v>
      </c>
      <c r="G706">
        <v>353.8</v>
      </c>
      <c r="H706" s="2">
        <v>44939</v>
      </c>
      <c r="I706" t="s">
        <v>15</v>
      </c>
      <c r="J706" t="s">
        <v>1274</v>
      </c>
      <c r="K706" s="12" t="str">
        <f t="shared" ref="K706:K769" si="45">HYPERLINK(_xlfn.CONCAT($AB$2,A706))</f>
        <v>https://www.nnip.com/en-INT/professional/funds/detail/LU1687285905</v>
      </c>
      <c r="L706" s="3">
        <v>1.0500000000000001E-2</v>
      </c>
      <c r="M706" s="1">
        <v>883188.8</v>
      </c>
      <c r="N706" t="s">
        <v>15</v>
      </c>
      <c r="O706">
        <f t="shared" ref="O706:O769" si="46">VLOOKUP(N706,$W$2:$X$17,2,FALSE)</f>
        <v>1</v>
      </c>
      <c r="P706" s="1">
        <f t="shared" ref="P706:P769" si="47">M706/O706</f>
        <v>883188.8</v>
      </c>
      <c r="Q706" s="2">
        <v>44939</v>
      </c>
      <c r="R706" s="8">
        <f t="shared" ref="R706:R769" si="48">P706*L706</f>
        <v>9273.4824000000008</v>
      </c>
    </row>
    <row r="707" spans="1:18" x14ac:dyDescent="0.3">
      <c r="A707" t="s">
        <v>1408</v>
      </c>
      <c r="B707" t="s">
        <v>287</v>
      </c>
      <c r="C707" t="s">
        <v>881</v>
      </c>
      <c r="D707" t="s">
        <v>20</v>
      </c>
      <c r="E707">
        <v>6</v>
      </c>
      <c r="F707">
        <v>8</v>
      </c>
      <c r="G707">
        <v>278.14999999999998</v>
      </c>
      <c r="H707" s="2">
        <v>44939</v>
      </c>
      <c r="I707" t="s">
        <v>15</v>
      </c>
      <c r="J707" t="s">
        <v>1409</v>
      </c>
      <c r="K707" s="12" t="str">
        <f t="shared" si="45"/>
        <v>https://www.nnip.com/en-INT/professional/funds/detail/LU1673807274</v>
      </c>
      <c r="L707" s="3">
        <v>9.4999999999999998E-3</v>
      </c>
      <c r="M707" s="1">
        <v>971670.26</v>
      </c>
      <c r="N707" t="s">
        <v>15</v>
      </c>
      <c r="O707">
        <f t="shared" si="46"/>
        <v>1</v>
      </c>
      <c r="P707" s="1">
        <f t="shared" si="47"/>
        <v>971670.26</v>
      </c>
      <c r="Q707" s="2">
        <v>44939</v>
      </c>
      <c r="R707" s="8">
        <f t="shared" si="48"/>
        <v>9230.8674699999992</v>
      </c>
    </row>
    <row r="708" spans="1:18" x14ac:dyDescent="0.3">
      <c r="A708" t="s">
        <v>1888</v>
      </c>
      <c r="B708" t="s">
        <v>776</v>
      </c>
      <c r="C708" t="s">
        <v>602</v>
      </c>
      <c r="D708" t="s">
        <v>14</v>
      </c>
      <c r="E708">
        <v>3</v>
      </c>
      <c r="F708">
        <v>8</v>
      </c>
      <c r="G708">
        <v>48.75</v>
      </c>
      <c r="H708" s="2">
        <v>44939</v>
      </c>
      <c r="I708" t="s">
        <v>15</v>
      </c>
      <c r="J708" t="s">
        <v>1889</v>
      </c>
      <c r="K708" s="12" t="str">
        <f t="shared" si="45"/>
        <v>https://www.nnip.com/en-INT/professional/funds/detail/LU0555024040</v>
      </c>
      <c r="L708" s="3">
        <v>8.5000000000000006E-3</v>
      </c>
      <c r="M708" s="1">
        <v>1081773.49</v>
      </c>
      <c r="N708" t="s">
        <v>15</v>
      </c>
      <c r="O708">
        <f t="shared" si="46"/>
        <v>1</v>
      </c>
      <c r="P708" s="1">
        <f t="shared" si="47"/>
        <v>1081773.49</v>
      </c>
      <c r="Q708" s="2">
        <v>44939</v>
      </c>
      <c r="R708" s="8">
        <f t="shared" si="48"/>
        <v>9195.0746650000001</v>
      </c>
    </row>
    <row r="709" spans="1:18" x14ac:dyDescent="0.3">
      <c r="A709" t="s">
        <v>157</v>
      </c>
      <c r="B709" t="s">
        <v>158</v>
      </c>
      <c r="C709" t="s">
        <v>159</v>
      </c>
      <c r="D709" t="s">
        <v>14</v>
      </c>
      <c r="E709">
        <v>4</v>
      </c>
      <c r="F709">
        <v>6</v>
      </c>
      <c r="G709" s="1">
        <v>26024.33</v>
      </c>
      <c r="H709" s="2">
        <v>44939</v>
      </c>
      <c r="I709" t="s">
        <v>39</v>
      </c>
      <c r="J709" t="s">
        <v>160</v>
      </c>
      <c r="K709" s="12" t="str">
        <f t="shared" si="45"/>
        <v>https://www.nnip.com/en-INT/professional/funds/detail/LU0555020055</v>
      </c>
      <c r="L709" s="3">
        <v>4.8999999999999998E-3</v>
      </c>
      <c r="M709" s="1">
        <v>1925826.73</v>
      </c>
      <c r="N709" t="s">
        <v>39</v>
      </c>
      <c r="O709">
        <f t="shared" si="46"/>
        <v>1.05</v>
      </c>
      <c r="P709" s="1">
        <f t="shared" si="47"/>
        <v>1834120.6952380952</v>
      </c>
      <c r="Q709" s="2">
        <v>44939</v>
      </c>
      <c r="R709" s="8">
        <f t="shared" si="48"/>
        <v>8987.1914066666668</v>
      </c>
    </row>
    <row r="710" spans="1:18" x14ac:dyDescent="0.3">
      <c r="A710" t="s">
        <v>1407</v>
      </c>
      <c r="B710" t="s">
        <v>182</v>
      </c>
      <c r="C710" t="s">
        <v>799</v>
      </c>
      <c r="D710" t="s">
        <v>20</v>
      </c>
      <c r="E710">
        <v>5</v>
      </c>
      <c r="F710">
        <v>8</v>
      </c>
      <c r="G710">
        <v>278.23</v>
      </c>
      <c r="H710" s="2">
        <v>44939</v>
      </c>
      <c r="I710" t="s">
        <v>15</v>
      </c>
      <c r="J710" t="s">
        <v>1023</v>
      </c>
      <c r="K710" s="12" t="str">
        <f t="shared" si="45"/>
        <v>https://www.nnip.com/en-INT/professional/funds/detail/LU1687286549</v>
      </c>
      <c r="L710" s="3">
        <v>1.0700000000000001E-2</v>
      </c>
      <c r="M710" s="1">
        <v>838411.24</v>
      </c>
      <c r="N710" t="s">
        <v>15</v>
      </c>
      <c r="O710">
        <f t="shared" si="46"/>
        <v>1</v>
      </c>
      <c r="P710" s="1">
        <f t="shared" si="47"/>
        <v>838411.24</v>
      </c>
      <c r="Q710" s="2">
        <v>44939</v>
      </c>
      <c r="R710" s="8">
        <f t="shared" si="48"/>
        <v>8971.0002680000016</v>
      </c>
    </row>
    <row r="711" spans="1:18" x14ac:dyDescent="0.3">
      <c r="A711" t="s">
        <v>1612</v>
      </c>
      <c r="B711" t="s">
        <v>178</v>
      </c>
      <c r="C711" t="s">
        <v>881</v>
      </c>
      <c r="D711" t="s">
        <v>20</v>
      </c>
      <c r="E711">
        <v>6</v>
      </c>
      <c r="F711">
        <v>8</v>
      </c>
      <c r="G711">
        <v>204.26</v>
      </c>
      <c r="H711" s="2">
        <v>44939</v>
      </c>
      <c r="I711" t="s">
        <v>15</v>
      </c>
      <c r="J711" t="s">
        <v>1247</v>
      </c>
      <c r="K711" s="12" t="str">
        <f t="shared" si="45"/>
        <v>https://www.nnip.com/en-INT/professional/funds/detail/LU1687285731</v>
      </c>
      <c r="L711" s="3">
        <v>9.1999999999999998E-3</v>
      </c>
      <c r="M711" s="1">
        <v>957440.33</v>
      </c>
      <c r="N711" t="s">
        <v>15</v>
      </c>
      <c r="O711">
        <f t="shared" si="46"/>
        <v>1</v>
      </c>
      <c r="P711" s="1">
        <f t="shared" si="47"/>
        <v>957440.33</v>
      </c>
      <c r="Q711" s="2">
        <v>44939</v>
      </c>
      <c r="R711" s="8">
        <f t="shared" si="48"/>
        <v>8808.4510359999986</v>
      </c>
    </row>
    <row r="712" spans="1:18" x14ac:dyDescent="0.3">
      <c r="A712" t="s">
        <v>319</v>
      </c>
      <c r="B712" t="s">
        <v>320</v>
      </c>
      <c r="C712" t="s">
        <v>159</v>
      </c>
      <c r="D712" t="s">
        <v>14</v>
      </c>
      <c r="E712">
        <v>4</v>
      </c>
      <c r="F712">
        <v>8</v>
      </c>
      <c r="G712" s="1">
        <v>7386.34</v>
      </c>
      <c r="H712" s="2">
        <v>44939</v>
      </c>
      <c r="I712" t="s">
        <v>39</v>
      </c>
      <c r="J712" t="s">
        <v>321</v>
      </c>
      <c r="K712" s="12" t="str">
        <f t="shared" si="45"/>
        <v>https://www.nnip.com/en-INT/professional/funds/detail/LU0574975214</v>
      </c>
      <c r="L712" s="3">
        <v>8.8000000000000005E-3</v>
      </c>
      <c r="M712" s="1">
        <v>1038231.99</v>
      </c>
      <c r="N712" t="s">
        <v>39</v>
      </c>
      <c r="O712">
        <f t="shared" si="46"/>
        <v>1.05</v>
      </c>
      <c r="P712" s="1">
        <f t="shared" si="47"/>
        <v>988792.37142857141</v>
      </c>
      <c r="Q712" s="2">
        <v>44939</v>
      </c>
      <c r="R712" s="8">
        <f t="shared" si="48"/>
        <v>8701.3728685714286</v>
      </c>
    </row>
    <row r="713" spans="1:18" x14ac:dyDescent="0.3">
      <c r="A713" t="s">
        <v>294</v>
      </c>
      <c r="B713" t="s">
        <v>207</v>
      </c>
      <c r="C713" t="s">
        <v>115</v>
      </c>
      <c r="D713" t="s">
        <v>32</v>
      </c>
      <c r="E713">
        <v>5</v>
      </c>
      <c r="F713">
        <v>8</v>
      </c>
      <c r="G713" s="1">
        <v>8203.25</v>
      </c>
      <c r="H713" s="2">
        <v>44939</v>
      </c>
      <c r="I713" t="s">
        <v>15</v>
      </c>
      <c r="J713" t="s">
        <v>295</v>
      </c>
      <c r="K713" s="12" t="str">
        <f t="shared" si="45"/>
        <v>https://www.nnip.com/en-INT/professional/funds/detail/LU1087783426</v>
      </c>
      <c r="L713" s="3">
        <v>8.8000000000000005E-3</v>
      </c>
      <c r="M713" s="1">
        <v>977523.33</v>
      </c>
      <c r="N713" t="s">
        <v>15</v>
      </c>
      <c r="O713">
        <f t="shared" si="46"/>
        <v>1</v>
      </c>
      <c r="P713" s="1">
        <f t="shared" si="47"/>
        <v>977523.33</v>
      </c>
      <c r="Q713" s="2">
        <v>44939</v>
      </c>
      <c r="R713" s="8">
        <f t="shared" si="48"/>
        <v>8602.205304000001</v>
      </c>
    </row>
    <row r="714" spans="1:18" x14ac:dyDescent="0.3">
      <c r="A714" t="s">
        <v>1904</v>
      </c>
      <c r="B714" t="s">
        <v>587</v>
      </c>
      <c r="C714" t="s">
        <v>496</v>
      </c>
      <c r="D714" t="s">
        <v>14</v>
      </c>
      <c r="E714">
        <v>3</v>
      </c>
      <c r="F714">
        <v>8</v>
      </c>
      <c r="G714">
        <v>42.47</v>
      </c>
      <c r="H714" s="2">
        <v>44939</v>
      </c>
      <c r="I714" t="s">
        <v>15</v>
      </c>
      <c r="J714" t="s">
        <v>1861</v>
      </c>
      <c r="K714" s="12" t="str">
        <f t="shared" si="45"/>
        <v>https://www.nnip.com/en-INT/professional/funds/detail/LU0555022770</v>
      </c>
      <c r="L714" s="3">
        <v>9.1000000000000004E-3</v>
      </c>
      <c r="M714" s="1">
        <v>933372.93</v>
      </c>
      <c r="N714" t="s">
        <v>15</v>
      </c>
      <c r="O714">
        <f t="shared" si="46"/>
        <v>1</v>
      </c>
      <c r="P714" s="1">
        <f t="shared" si="47"/>
        <v>933372.93</v>
      </c>
      <c r="Q714" s="2">
        <v>44939</v>
      </c>
      <c r="R714" s="8">
        <f t="shared" si="48"/>
        <v>8493.693663</v>
      </c>
    </row>
    <row r="715" spans="1:18" x14ac:dyDescent="0.3">
      <c r="A715" t="s">
        <v>1326</v>
      </c>
      <c r="B715" t="s">
        <v>88</v>
      </c>
      <c r="C715" t="s">
        <v>893</v>
      </c>
      <c r="D715" t="s">
        <v>20</v>
      </c>
      <c r="E715">
        <v>6</v>
      </c>
      <c r="F715">
        <v>8</v>
      </c>
      <c r="G715">
        <v>327.52</v>
      </c>
      <c r="H715" s="2">
        <v>44939</v>
      </c>
      <c r="I715" t="s">
        <v>15</v>
      </c>
      <c r="J715" t="s">
        <v>1327</v>
      </c>
      <c r="K715" s="12" t="str">
        <f t="shared" si="45"/>
        <v>https://www.nnip.com/en-INT/professional/funds/detail/LU0273689645</v>
      </c>
      <c r="L715" s="3">
        <v>6.0000000000000001E-3</v>
      </c>
      <c r="M715" s="1">
        <v>1411621.17</v>
      </c>
      <c r="N715" t="s">
        <v>15</v>
      </c>
      <c r="O715">
        <f t="shared" si="46"/>
        <v>1</v>
      </c>
      <c r="P715" s="1">
        <f t="shared" si="47"/>
        <v>1411621.17</v>
      </c>
      <c r="Q715" s="2">
        <v>44939</v>
      </c>
      <c r="R715" s="8">
        <f t="shared" si="48"/>
        <v>8469.7270200000003</v>
      </c>
    </row>
    <row r="716" spans="1:18" x14ac:dyDescent="0.3">
      <c r="A716" t="s">
        <v>1254</v>
      </c>
      <c r="B716" t="s">
        <v>318</v>
      </c>
      <c r="C716" t="s">
        <v>1012</v>
      </c>
      <c r="D716" t="s">
        <v>14</v>
      </c>
      <c r="E716">
        <v>3</v>
      </c>
      <c r="F716">
        <v>8</v>
      </c>
      <c r="G716">
        <v>364.69</v>
      </c>
      <c r="H716" s="2">
        <v>44939</v>
      </c>
      <c r="I716" t="s">
        <v>15</v>
      </c>
      <c r="J716" t="s">
        <v>40</v>
      </c>
      <c r="K716" s="12" t="str">
        <f t="shared" si="45"/>
        <v>https://www.nnip.com/en-INT/professional/funds/detail/LU0800560103</v>
      </c>
      <c r="L716" s="3">
        <v>4.3E-3</v>
      </c>
      <c r="M716" s="1">
        <v>1933445.49</v>
      </c>
      <c r="N716" t="s">
        <v>15</v>
      </c>
      <c r="O716">
        <f t="shared" si="46"/>
        <v>1</v>
      </c>
      <c r="P716" s="1">
        <f t="shared" si="47"/>
        <v>1933445.49</v>
      </c>
      <c r="Q716" s="2">
        <v>44939</v>
      </c>
      <c r="R716" s="8">
        <f t="shared" si="48"/>
        <v>8313.8156070000005</v>
      </c>
    </row>
    <row r="717" spans="1:18" x14ac:dyDescent="0.3">
      <c r="A717" t="s">
        <v>678</v>
      </c>
      <c r="B717" t="s">
        <v>111</v>
      </c>
      <c r="C717" t="s">
        <v>679</v>
      </c>
      <c r="D717" t="s">
        <v>14</v>
      </c>
      <c r="E717">
        <v>4</v>
      </c>
      <c r="F717">
        <v>6</v>
      </c>
      <c r="G717" s="1">
        <v>4275.42</v>
      </c>
      <c r="H717" s="2">
        <v>44939</v>
      </c>
      <c r="I717" t="s">
        <v>39</v>
      </c>
      <c r="J717" t="s">
        <v>113</v>
      </c>
      <c r="K717" s="12" t="str">
        <f t="shared" si="45"/>
        <v>https://www.nnip.com/en-INT/professional/funds/detail/LU0973210940</v>
      </c>
      <c r="L717" s="3">
        <v>7.4999999999999997E-3</v>
      </c>
      <c r="M717" s="1">
        <v>1160768.05</v>
      </c>
      <c r="N717" t="s">
        <v>39</v>
      </c>
      <c r="O717">
        <f t="shared" si="46"/>
        <v>1.05</v>
      </c>
      <c r="P717" s="1">
        <f t="shared" si="47"/>
        <v>1105493.3809523811</v>
      </c>
      <c r="Q717" s="2">
        <v>44939</v>
      </c>
      <c r="R717" s="8">
        <f t="shared" si="48"/>
        <v>8291.2003571428577</v>
      </c>
    </row>
    <row r="718" spans="1:18" x14ac:dyDescent="0.3">
      <c r="A718" t="s">
        <v>707</v>
      </c>
      <c r="B718" t="s">
        <v>85</v>
      </c>
      <c r="C718" t="s">
        <v>163</v>
      </c>
      <c r="D718" t="s">
        <v>20</v>
      </c>
      <c r="E718">
        <v>6</v>
      </c>
      <c r="F718">
        <v>6</v>
      </c>
      <c r="G718" s="1">
        <v>4092.95</v>
      </c>
      <c r="H718" s="2">
        <v>44939</v>
      </c>
      <c r="I718" t="s">
        <v>50</v>
      </c>
      <c r="J718" t="s">
        <v>300</v>
      </c>
      <c r="K718" s="12" t="str">
        <f t="shared" si="45"/>
        <v>https://www.nnip.com/en-INT/professional/funds/detail/LU2374236318</v>
      </c>
      <c r="L718" s="3">
        <v>2.4199999999999999E-2</v>
      </c>
      <c r="M718" s="1">
        <v>8450067.5099999998</v>
      </c>
      <c r="N718" t="s">
        <v>50</v>
      </c>
      <c r="O718">
        <f t="shared" si="46"/>
        <v>24.74</v>
      </c>
      <c r="P718" s="1">
        <f t="shared" si="47"/>
        <v>341554.87105901376</v>
      </c>
      <c r="Q718" s="2">
        <v>44939</v>
      </c>
      <c r="R718" s="8">
        <f t="shared" si="48"/>
        <v>8265.6278796281331</v>
      </c>
    </row>
    <row r="719" spans="1:18" x14ac:dyDescent="0.3">
      <c r="A719" t="s">
        <v>436</v>
      </c>
      <c r="B719" t="s">
        <v>120</v>
      </c>
      <c r="C719" t="s">
        <v>437</v>
      </c>
      <c r="D719" t="s">
        <v>20</v>
      </c>
      <c r="E719">
        <v>6</v>
      </c>
      <c r="F719">
        <v>6</v>
      </c>
      <c r="G719" s="1">
        <v>5835</v>
      </c>
      <c r="H719" s="2">
        <v>44939</v>
      </c>
      <c r="I719" t="s">
        <v>264</v>
      </c>
      <c r="J719" t="s">
        <v>438</v>
      </c>
      <c r="K719" s="12" t="str">
        <f t="shared" si="45"/>
        <v>https://www.nnip.com/en-INT/professional/funds/detail/LU1687289998</v>
      </c>
      <c r="L719" s="3">
        <v>9.4999999999999998E-3</v>
      </c>
      <c r="M719" s="1">
        <v>123390429</v>
      </c>
      <c r="N719" t="s">
        <v>264</v>
      </c>
      <c r="O719">
        <f t="shared" si="46"/>
        <v>142.03</v>
      </c>
      <c r="P719" s="1">
        <f t="shared" si="47"/>
        <v>868763.14158980502</v>
      </c>
      <c r="Q719" s="2">
        <v>44939</v>
      </c>
      <c r="R719" s="8">
        <f t="shared" si="48"/>
        <v>8253.2498451031479</v>
      </c>
    </row>
    <row r="720" spans="1:18" x14ac:dyDescent="0.3">
      <c r="A720" t="s">
        <v>847</v>
      </c>
      <c r="B720" t="s">
        <v>97</v>
      </c>
      <c r="C720" t="s">
        <v>848</v>
      </c>
      <c r="D720" t="s">
        <v>14</v>
      </c>
      <c r="E720">
        <v>4</v>
      </c>
      <c r="F720">
        <v>8</v>
      </c>
      <c r="G720" s="1">
        <v>2025.78</v>
      </c>
      <c r="H720" s="2">
        <v>44939</v>
      </c>
      <c r="I720" t="s">
        <v>39</v>
      </c>
      <c r="J720" t="s">
        <v>268</v>
      </c>
      <c r="K720" s="12" t="str">
        <f t="shared" si="45"/>
        <v>https://www.nnip.com/en-INT/professional/funds/detail/LU0953791331</v>
      </c>
      <c r="L720" s="3">
        <v>9.1000000000000004E-3</v>
      </c>
      <c r="M720" s="1">
        <v>941986.24</v>
      </c>
      <c r="N720" t="s">
        <v>39</v>
      </c>
      <c r="O720">
        <f t="shared" si="46"/>
        <v>1.05</v>
      </c>
      <c r="P720" s="1">
        <f t="shared" si="47"/>
        <v>897129.75238095236</v>
      </c>
      <c r="Q720" s="2">
        <v>44939</v>
      </c>
      <c r="R720" s="8">
        <f t="shared" si="48"/>
        <v>8163.8807466666667</v>
      </c>
    </row>
    <row r="721" spans="1:19" x14ac:dyDescent="0.3">
      <c r="A721" t="s">
        <v>1433</v>
      </c>
      <c r="B721" t="s">
        <v>129</v>
      </c>
      <c r="C721" t="s">
        <v>690</v>
      </c>
      <c r="D721" t="s">
        <v>20</v>
      </c>
      <c r="E721">
        <v>6</v>
      </c>
      <c r="F721">
        <v>8</v>
      </c>
      <c r="G721">
        <v>269.69</v>
      </c>
      <c r="H721" s="2">
        <v>44939</v>
      </c>
      <c r="I721" t="s">
        <v>15</v>
      </c>
      <c r="J721" t="s">
        <v>1401</v>
      </c>
      <c r="K721" s="12" t="str">
        <f t="shared" si="45"/>
        <v>https://www.nnip.com/en-INT/professional/funds/detail/LU1703071438</v>
      </c>
      <c r="L721" s="3">
        <v>1.0500000000000001E-2</v>
      </c>
      <c r="M721" s="1">
        <v>758582.12</v>
      </c>
      <c r="N721" t="s">
        <v>15</v>
      </c>
      <c r="O721">
        <f t="shared" si="46"/>
        <v>1</v>
      </c>
      <c r="P721" s="1">
        <f t="shared" si="47"/>
        <v>758582.12</v>
      </c>
      <c r="Q721" s="2">
        <v>44939</v>
      </c>
      <c r="R721" s="8">
        <f t="shared" si="48"/>
        <v>7965.1122600000008</v>
      </c>
    </row>
    <row r="722" spans="1:19" x14ac:dyDescent="0.3">
      <c r="A722" t="s">
        <v>1937</v>
      </c>
      <c r="B722" t="s">
        <v>30</v>
      </c>
      <c r="C722" t="s">
        <v>1129</v>
      </c>
      <c r="D722" t="s">
        <v>32</v>
      </c>
      <c r="E722">
        <v>4</v>
      </c>
      <c r="F722">
        <v>8</v>
      </c>
      <c r="G722">
        <v>24.06</v>
      </c>
      <c r="H722" s="2">
        <v>44939</v>
      </c>
      <c r="I722" t="s">
        <v>15</v>
      </c>
      <c r="J722" t="s">
        <v>717</v>
      </c>
      <c r="K722" s="12" t="str">
        <f t="shared" si="45"/>
        <v>https://www.nnip.com/en-INT/professional/funds/detail/LU1687286895</v>
      </c>
      <c r="L722" s="3">
        <v>5.6000000000000008E-3</v>
      </c>
      <c r="M722" s="1">
        <v>1414133.43</v>
      </c>
      <c r="N722" t="s">
        <v>15</v>
      </c>
      <c r="O722">
        <f t="shared" si="46"/>
        <v>1</v>
      </c>
      <c r="P722" s="1">
        <f t="shared" si="47"/>
        <v>1414133.43</v>
      </c>
      <c r="Q722" s="2">
        <v>44939</v>
      </c>
      <c r="R722" s="8">
        <f t="shared" si="48"/>
        <v>7919.1472080000012</v>
      </c>
    </row>
    <row r="723" spans="1:19" x14ac:dyDescent="0.3">
      <c r="A723" t="s">
        <v>865</v>
      </c>
      <c r="B723" t="s">
        <v>290</v>
      </c>
      <c r="C723" t="s">
        <v>866</v>
      </c>
      <c r="D723" t="s">
        <v>14</v>
      </c>
      <c r="E723">
        <v>3</v>
      </c>
      <c r="F723">
        <v>8</v>
      </c>
      <c r="G723" s="1">
        <v>1900.14</v>
      </c>
      <c r="H723" s="2">
        <v>44939</v>
      </c>
      <c r="I723" t="s">
        <v>39</v>
      </c>
      <c r="J723" t="s">
        <v>867</v>
      </c>
      <c r="K723" s="12" t="str">
        <f t="shared" si="45"/>
        <v>https://www.nnip.com/en-INT/professional/funds/detail/LU1687283520</v>
      </c>
      <c r="L723" s="3">
        <v>9.0000000000000011E-3</v>
      </c>
      <c r="M723" s="1">
        <v>921136.03</v>
      </c>
      <c r="N723" t="s">
        <v>39</v>
      </c>
      <c r="O723">
        <f t="shared" si="46"/>
        <v>1.05</v>
      </c>
      <c r="P723" s="1">
        <f t="shared" si="47"/>
        <v>877272.40952380956</v>
      </c>
      <c r="Q723" s="2">
        <v>44939</v>
      </c>
      <c r="R723" s="8">
        <f t="shared" si="48"/>
        <v>7895.4516857142871</v>
      </c>
    </row>
    <row r="724" spans="1:19" x14ac:dyDescent="0.3">
      <c r="A724" t="s">
        <v>1058</v>
      </c>
      <c r="B724" t="s">
        <v>1032</v>
      </c>
      <c r="C724" t="s">
        <v>344</v>
      </c>
      <c r="D724" t="s">
        <v>14</v>
      </c>
      <c r="E724">
        <v>3</v>
      </c>
      <c r="F724">
        <v>8</v>
      </c>
      <c r="G724">
        <v>831.07</v>
      </c>
      <c r="H724" s="2">
        <v>44939</v>
      </c>
      <c r="I724" t="s">
        <v>39</v>
      </c>
      <c r="J724" t="s">
        <v>1034</v>
      </c>
      <c r="K724" s="12" t="str">
        <f t="shared" si="45"/>
        <v>https://www.nnip.com/en-INT/professional/funds/detail/LU1834291087</v>
      </c>
      <c r="L724" s="3">
        <v>6.8000000000000005E-3</v>
      </c>
      <c r="M724" s="1">
        <v>1204836.27</v>
      </c>
      <c r="N724" t="s">
        <v>39</v>
      </c>
      <c r="O724">
        <f t="shared" si="46"/>
        <v>1.05</v>
      </c>
      <c r="P724" s="1">
        <f t="shared" si="47"/>
        <v>1147463.1142857142</v>
      </c>
      <c r="Q724" s="2">
        <v>44939</v>
      </c>
      <c r="R724" s="8">
        <f t="shared" si="48"/>
        <v>7802.7491771428577</v>
      </c>
    </row>
    <row r="725" spans="1:19" x14ac:dyDescent="0.3">
      <c r="A725" t="s">
        <v>1128</v>
      </c>
      <c r="B725" t="s">
        <v>53</v>
      </c>
      <c r="C725" t="s">
        <v>1129</v>
      </c>
      <c r="D725" t="s">
        <v>20</v>
      </c>
      <c r="E725">
        <v>6</v>
      </c>
      <c r="F725">
        <v>9</v>
      </c>
      <c r="G725">
        <v>612.51</v>
      </c>
      <c r="H725" s="2">
        <v>44939</v>
      </c>
      <c r="I725" t="s">
        <v>15</v>
      </c>
      <c r="J725" t="s">
        <v>1130</v>
      </c>
      <c r="K725" s="12" t="str">
        <f t="shared" si="45"/>
        <v>https://www.nnip.com/en-INT/professional/funds/detail/LU1687287604</v>
      </c>
      <c r="L725" s="3">
        <v>6.0000000000000001E-3</v>
      </c>
      <c r="M725" s="1">
        <v>1292601.3400000001</v>
      </c>
      <c r="N725" t="s">
        <v>15</v>
      </c>
      <c r="O725">
        <f t="shared" si="46"/>
        <v>1</v>
      </c>
      <c r="P725" s="1">
        <f t="shared" si="47"/>
        <v>1292601.3400000001</v>
      </c>
      <c r="Q725" s="2">
        <v>44939</v>
      </c>
      <c r="R725" s="8">
        <f t="shared" si="48"/>
        <v>7755.608040000001</v>
      </c>
    </row>
    <row r="726" spans="1:19" x14ac:dyDescent="0.3">
      <c r="A726" t="s">
        <v>1187</v>
      </c>
      <c r="B726" t="s">
        <v>132</v>
      </c>
      <c r="C726" t="s">
        <v>893</v>
      </c>
      <c r="D726" t="s">
        <v>20</v>
      </c>
      <c r="E726">
        <v>6</v>
      </c>
      <c r="F726">
        <v>8</v>
      </c>
      <c r="G726">
        <v>464.57</v>
      </c>
      <c r="H726" s="2">
        <v>44939</v>
      </c>
      <c r="I726" t="s">
        <v>15</v>
      </c>
      <c r="J726" t="s">
        <v>1188</v>
      </c>
      <c r="K726" s="12" t="str">
        <f t="shared" si="45"/>
        <v>https://www.nnip.com/en-INT/professional/funds/detail/LU1280298693</v>
      </c>
      <c r="L726" s="3">
        <v>2.5099999999999997E-2</v>
      </c>
      <c r="M726" s="1">
        <v>305137.05</v>
      </c>
      <c r="N726" t="s">
        <v>15</v>
      </c>
      <c r="O726">
        <f t="shared" si="46"/>
        <v>1</v>
      </c>
      <c r="P726" s="1">
        <f t="shared" si="47"/>
        <v>305137.05</v>
      </c>
      <c r="Q726" s="2">
        <v>44939</v>
      </c>
      <c r="R726" s="8">
        <f t="shared" si="48"/>
        <v>7658.9399549999989</v>
      </c>
    </row>
    <row r="727" spans="1:19" x14ac:dyDescent="0.3">
      <c r="A727" t="s">
        <v>1957</v>
      </c>
      <c r="B727" t="s">
        <v>290</v>
      </c>
      <c r="C727" t="s">
        <v>1958</v>
      </c>
      <c r="D727" t="s">
        <v>14</v>
      </c>
      <c r="E727">
        <v>4</v>
      </c>
      <c r="F727">
        <v>8</v>
      </c>
      <c r="G727">
        <v>13.31</v>
      </c>
      <c r="H727" s="2">
        <v>44939</v>
      </c>
      <c r="I727" t="s">
        <v>380</v>
      </c>
      <c r="J727" t="s">
        <v>1959</v>
      </c>
      <c r="K727" s="12" t="str">
        <f t="shared" si="45"/>
        <v>https://www.nnip.com/en-INT/professional/funds/detail/LU0577847170</v>
      </c>
      <c r="L727" s="5">
        <v>1.32E-2</v>
      </c>
      <c r="M727" s="1">
        <v>828930.63</v>
      </c>
      <c r="N727" t="s">
        <v>380</v>
      </c>
      <c r="O727">
        <f t="shared" si="46"/>
        <v>1.43</v>
      </c>
      <c r="P727" s="1">
        <f t="shared" si="47"/>
        <v>579671.76923076925</v>
      </c>
      <c r="Q727" s="2">
        <v>44939</v>
      </c>
      <c r="R727" s="8">
        <f t="shared" si="48"/>
        <v>7651.6673538461537</v>
      </c>
    </row>
    <row r="728" spans="1:19" x14ac:dyDescent="0.3">
      <c r="A728" t="s">
        <v>1257</v>
      </c>
      <c r="B728" t="s">
        <v>225</v>
      </c>
      <c r="C728" t="s">
        <v>752</v>
      </c>
      <c r="D728" t="s">
        <v>20</v>
      </c>
      <c r="E728">
        <v>6</v>
      </c>
      <c r="F728">
        <v>8</v>
      </c>
      <c r="G728">
        <v>363.68</v>
      </c>
      <c r="H728" s="2">
        <v>44939</v>
      </c>
      <c r="I728" t="s">
        <v>39</v>
      </c>
      <c r="J728" t="s">
        <v>1023</v>
      </c>
      <c r="K728" s="12" t="str">
        <f t="shared" si="45"/>
        <v>https://www.nnip.com/en-INT/professional/funds/detail/LU1687288917</v>
      </c>
      <c r="L728" s="3">
        <v>1.0500000000000001E-2</v>
      </c>
      <c r="M728" s="1">
        <v>762531.81</v>
      </c>
      <c r="N728" t="s">
        <v>39</v>
      </c>
      <c r="O728">
        <f t="shared" si="46"/>
        <v>1.05</v>
      </c>
      <c r="P728" s="1">
        <f t="shared" si="47"/>
        <v>726220.77142857143</v>
      </c>
      <c r="Q728" s="2">
        <v>44939</v>
      </c>
      <c r="R728" s="8">
        <f t="shared" si="48"/>
        <v>7625.3181000000004</v>
      </c>
    </row>
    <row r="729" spans="1:19" x14ac:dyDescent="0.3">
      <c r="A729" t="s">
        <v>798</v>
      </c>
      <c r="B729" t="s">
        <v>251</v>
      </c>
      <c r="C729" t="s">
        <v>799</v>
      </c>
      <c r="D729" t="s">
        <v>32</v>
      </c>
      <c r="E729">
        <v>4</v>
      </c>
      <c r="F729">
        <v>8</v>
      </c>
      <c r="G729" s="1">
        <v>2588.7399999999998</v>
      </c>
      <c r="H729" s="2">
        <v>44939</v>
      </c>
      <c r="I729" t="s">
        <v>15</v>
      </c>
      <c r="J729" t="s">
        <v>800</v>
      </c>
      <c r="K729" s="12" t="str">
        <f t="shared" si="45"/>
        <v>https://www.nnip.com/en-INT/professional/funds/detail/LU1703075850</v>
      </c>
      <c r="L729" s="3">
        <v>8.6999999999999994E-3</v>
      </c>
      <c r="M729" s="1">
        <v>866949.72</v>
      </c>
      <c r="N729" t="s">
        <v>15</v>
      </c>
      <c r="O729">
        <f t="shared" si="46"/>
        <v>1</v>
      </c>
      <c r="P729" s="1">
        <f t="shared" si="47"/>
        <v>866949.72</v>
      </c>
      <c r="Q729" s="2">
        <v>44939</v>
      </c>
      <c r="R729" s="8">
        <f t="shared" si="48"/>
        <v>7542.4625639999995</v>
      </c>
    </row>
    <row r="730" spans="1:19" x14ac:dyDescent="0.3">
      <c r="A730" t="s">
        <v>1233</v>
      </c>
      <c r="B730" t="s">
        <v>44</v>
      </c>
      <c r="C730" t="s">
        <v>1234</v>
      </c>
      <c r="D730" t="s">
        <v>20</v>
      </c>
      <c r="E730">
        <v>6</v>
      </c>
      <c r="F730">
        <v>8</v>
      </c>
      <c r="G730">
        <v>391.53</v>
      </c>
      <c r="H730" s="2">
        <v>44939</v>
      </c>
      <c r="I730" t="s">
        <v>15</v>
      </c>
      <c r="J730" t="s">
        <v>1235</v>
      </c>
      <c r="K730" s="12" t="str">
        <f t="shared" si="45"/>
        <v>https://www.nnip.com/en-INT/professional/funds/detail/LU0804001013</v>
      </c>
      <c r="L730" s="3">
        <v>2.3E-2</v>
      </c>
      <c r="M730" s="1">
        <v>327830.78999999998</v>
      </c>
      <c r="N730" t="s">
        <v>15</v>
      </c>
      <c r="O730">
        <f t="shared" si="46"/>
        <v>1</v>
      </c>
      <c r="P730" s="1">
        <f t="shared" si="47"/>
        <v>327830.78999999998</v>
      </c>
      <c r="Q730" s="2">
        <v>44939</v>
      </c>
      <c r="R730" s="8">
        <f t="shared" si="48"/>
        <v>7540.1081699999995</v>
      </c>
    </row>
    <row r="731" spans="1:19" x14ac:dyDescent="0.3">
      <c r="A731" t="s">
        <v>1795</v>
      </c>
      <c r="B731" t="s">
        <v>187</v>
      </c>
      <c r="C731" t="s">
        <v>1129</v>
      </c>
      <c r="D731" t="s">
        <v>20</v>
      </c>
      <c r="E731">
        <v>6</v>
      </c>
      <c r="F731">
        <v>8</v>
      </c>
      <c r="G731">
        <v>84.27</v>
      </c>
      <c r="H731" s="2">
        <v>44939</v>
      </c>
      <c r="I731" t="s">
        <v>15</v>
      </c>
      <c r="J731" t="s">
        <v>962</v>
      </c>
      <c r="K731" s="12" t="str">
        <f t="shared" si="45"/>
        <v>https://www.nnip.com/en-INT/professional/funds/detail/LU1687285657</v>
      </c>
      <c r="L731" s="3">
        <v>6.8999999999999999E-3</v>
      </c>
      <c r="M731" s="1">
        <v>1089694.8899999999</v>
      </c>
      <c r="N731" t="s">
        <v>15</v>
      </c>
      <c r="O731">
        <f t="shared" si="46"/>
        <v>1</v>
      </c>
      <c r="P731" s="1">
        <f t="shared" si="47"/>
        <v>1089694.8899999999</v>
      </c>
      <c r="Q731" s="2">
        <v>44939</v>
      </c>
      <c r="R731" s="8">
        <f t="shared" si="48"/>
        <v>7518.8947409999992</v>
      </c>
    </row>
    <row r="732" spans="1:19" x14ac:dyDescent="0.3">
      <c r="A732" t="s">
        <v>965</v>
      </c>
      <c r="B732" t="s">
        <v>42</v>
      </c>
      <c r="C732" t="s">
        <v>690</v>
      </c>
      <c r="D732" t="s">
        <v>14</v>
      </c>
      <c r="E732">
        <v>4</v>
      </c>
      <c r="F732">
        <v>8</v>
      </c>
      <c r="G732" s="1">
        <v>1161.94</v>
      </c>
      <c r="H732" s="2">
        <v>44939</v>
      </c>
      <c r="I732" t="s">
        <v>15</v>
      </c>
      <c r="J732" t="s">
        <v>966</v>
      </c>
      <c r="K732" s="12" t="str">
        <f t="shared" si="45"/>
        <v>https://www.nnip.com/en-INT/professional/funds/detail/LU1703069705</v>
      </c>
      <c r="L732" s="3">
        <v>9.0000000000000011E-3</v>
      </c>
      <c r="M732" s="1">
        <v>830686.11</v>
      </c>
      <c r="N732" t="s">
        <v>15</v>
      </c>
      <c r="O732">
        <f t="shared" si="46"/>
        <v>1</v>
      </c>
      <c r="P732" s="1">
        <f t="shared" si="47"/>
        <v>830686.11</v>
      </c>
      <c r="Q732" s="2">
        <v>44939</v>
      </c>
      <c r="R732" s="8">
        <f t="shared" si="48"/>
        <v>7476.1749900000004</v>
      </c>
    </row>
    <row r="733" spans="1:19" x14ac:dyDescent="0.3">
      <c r="A733" t="s">
        <v>1443</v>
      </c>
      <c r="B733" t="s">
        <v>182</v>
      </c>
      <c r="C733" t="s">
        <v>893</v>
      </c>
      <c r="D733" t="s">
        <v>20</v>
      </c>
      <c r="E733">
        <v>5</v>
      </c>
      <c r="F733">
        <v>8</v>
      </c>
      <c r="G733">
        <v>266.83</v>
      </c>
      <c r="H733" s="2">
        <v>44939</v>
      </c>
      <c r="I733" t="s">
        <v>15</v>
      </c>
      <c r="J733" t="s">
        <v>505</v>
      </c>
      <c r="K733" s="12" t="str">
        <f t="shared" si="45"/>
        <v>https://www.nnip.com/en-INT/professional/funds/detail/LU0332193852</v>
      </c>
      <c r="L733" s="3">
        <v>1.8000000000000002E-2</v>
      </c>
      <c r="M733" s="1">
        <v>411624.12</v>
      </c>
      <c r="N733" t="s">
        <v>15</v>
      </c>
      <c r="O733">
        <f t="shared" si="46"/>
        <v>1</v>
      </c>
      <c r="P733" s="1">
        <f t="shared" si="47"/>
        <v>411624.12</v>
      </c>
      <c r="Q733" s="2">
        <v>44939</v>
      </c>
      <c r="R733" s="8">
        <f t="shared" si="48"/>
        <v>7409.2341600000009</v>
      </c>
    </row>
    <row r="734" spans="1:19" x14ac:dyDescent="0.3">
      <c r="A734" t="s">
        <v>1031</v>
      </c>
      <c r="B734" t="s">
        <v>1032</v>
      </c>
      <c r="C734" t="s">
        <v>1033</v>
      </c>
      <c r="D734" t="s">
        <v>14</v>
      </c>
      <c r="E734">
        <v>3</v>
      </c>
      <c r="F734">
        <v>8</v>
      </c>
      <c r="G734">
        <v>980.05</v>
      </c>
      <c r="H734" s="2">
        <v>44939</v>
      </c>
      <c r="I734" t="s">
        <v>380</v>
      </c>
      <c r="J734" t="s">
        <v>1034</v>
      </c>
      <c r="K734" s="12" t="str">
        <f t="shared" si="45"/>
        <v>https://www.nnip.com/en-INT/professional/funds/detail/LU1826621788</v>
      </c>
      <c r="L734" s="3">
        <v>6.6E-3</v>
      </c>
      <c r="M734" s="1">
        <v>1584331.43</v>
      </c>
      <c r="N734" t="s">
        <v>380</v>
      </c>
      <c r="O734">
        <f t="shared" si="46"/>
        <v>1.43</v>
      </c>
      <c r="P734" s="1">
        <f t="shared" si="47"/>
        <v>1107924.076923077</v>
      </c>
      <c r="Q734" s="2">
        <v>44939</v>
      </c>
      <c r="R734" s="8">
        <f t="shared" si="48"/>
        <v>7312.2989076923077</v>
      </c>
    </row>
    <row r="735" spans="1:19" x14ac:dyDescent="0.3">
      <c r="A735" t="s">
        <v>1576</v>
      </c>
      <c r="B735" t="s">
        <v>30</v>
      </c>
      <c r="C735" t="s">
        <v>1202</v>
      </c>
      <c r="D735" t="s">
        <v>32</v>
      </c>
      <c r="E735">
        <v>4</v>
      </c>
      <c r="F735">
        <v>8</v>
      </c>
      <c r="G735">
        <v>221.21</v>
      </c>
      <c r="H735" s="2">
        <v>44939</v>
      </c>
      <c r="I735" t="s">
        <v>15</v>
      </c>
      <c r="J735" t="s">
        <v>1577</v>
      </c>
      <c r="K735" s="12" t="str">
        <f t="shared" si="45"/>
        <v>https://www.nnip.com/en-INT/professional/funds/detail/LU1087788144</v>
      </c>
      <c r="L735" s="3">
        <v>1.7600000000000001E-2</v>
      </c>
      <c r="M735" s="1">
        <v>409484.45</v>
      </c>
      <c r="N735" t="s">
        <v>15</v>
      </c>
      <c r="O735">
        <f t="shared" si="46"/>
        <v>1</v>
      </c>
      <c r="P735" s="1">
        <f t="shared" si="47"/>
        <v>409484.45</v>
      </c>
      <c r="Q735" s="2">
        <v>44939</v>
      </c>
      <c r="R735" s="8">
        <f t="shared" si="48"/>
        <v>7206.9263200000005</v>
      </c>
      <c r="S735">
        <v>100</v>
      </c>
    </row>
    <row r="736" spans="1:19" x14ac:dyDescent="0.3">
      <c r="A736" t="s">
        <v>1921</v>
      </c>
      <c r="B736" t="s">
        <v>251</v>
      </c>
      <c r="C736" t="s">
        <v>1012</v>
      </c>
      <c r="D736" t="s">
        <v>32</v>
      </c>
      <c r="E736">
        <v>4</v>
      </c>
      <c r="F736">
        <v>8</v>
      </c>
      <c r="G736">
        <v>29.25</v>
      </c>
      <c r="H736" s="2">
        <v>44939</v>
      </c>
      <c r="I736" t="s">
        <v>15</v>
      </c>
      <c r="J736" t="s">
        <v>16</v>
      </c>
      <c r="K736" s="12" t="str">
        <f t="shared" si="45"/>
        <v>https://www.nnip.com/en-INT/professional/funds/detail/LU1548386942</v>
      </c>
      <c r="L736" s="3">
        <v>7.4999999999999997E-3</v>
      </c>
      <c r="M736" s="1">
        <v>960376.34</v>
      </c>
      <c r="N736" t="s">
        <v>15</v>
      </c>
      <c r="O736">
        <f t="shared" si="46"/>
        <v>1</v>
      </c>
      <c r="P736" s="1">
        <f t="shared" si="47"/>
        <v>960376.34</v>
      </c>
      <c r="Q736" s="2">
        <v>44939</v>
      </c>
      <c r="R736" s="8">
        <f t="shared" si="48"/>
        <v>7202.8225499999999</v>
      </c>
    </row>
    <row r="737" spans="1:18" x14ac:dyDescent="0.3">
      <c r="A737" t="s">
        <v>1798</v>
      </c>
      <c r="B737" t="s">
        <v>613</v>
      </c>
      <c r="C737" t="s">
        <v>1799</v>
      </c>
      <c r="D737" t="s">
        <v>14</v>
      </c>
      <c r="E737">
        <v>3</v>
      </c>
      <c r="F737">
        <v>9</v>
      </c>
      <c r="G737">
        <v>81.510000000000005</v>
      </c>
      <c r="H737" s="2">
        <v>44939</v>
      </c>
      <c r="I737" t="s">
        <v>694</v>
      </c>
      <c r="J737" t="s">
        <v>127</v>
      </c>
      <c r="K737" s="12" t="str">
        <f t="shared" si="45"/>
        <v>https://www.nnip.com/en-INT/professional/funds/detail/LU2255820339</v>
      </c>
      <c r="L737" s="3">
        <v>4.1999999999999997E-3</v>
      </c>
      <c r="M737" s="1">
        <v>1467526.04</v>
      </c>
      <c r="N737" t="s">
        <v>694</v>
      </c>
      <c r="O737">
        <f t="shared" si="46"/>
        <v>0.86</v>
      </c>
      <c r="P737" s="1">
        <f t="shared" si="47"/>
        <v>1706425.6279069767</v>
      </c>
      <c r="Q737" s="2">
        <v>44939</v>
      </c>
      <c r="R737" s="8">
        <f t="shared" si="48"/>
        <v>7166.9876372093022</v>
      </c>
    </row>
    <row r="738" spans="1:18" x14ac:dyDescent="0.3">
      <c r="A738" t="s">
        <v>1115</v>
      </c>
      <c r="B738" t="s">
        <v>108</v>
      </c>
      <c r="C738" t="s">
        <v>602</v>
      </c>
      <c r="D738" t="s">
        <v>20</v>
      </c>
      <c r="E738">
        <v>6</v>
      </c>
      <c r="F738">
        <v>8</v>
      </c>
      <c r="G738">
        <v>630.24</v>
      </c>
      <c r="H738" s="2">
        <v>44939</v>
      </c>
      <c r="I738" t="s">
        <v>15</v>
      </c>
      <c r="J738" t="s">
        <v>1116</v>
      </c>
      <c r="K738" s="12" t="str">
        <f t="shared" si="45"/>
        <v>https://www.nnip.com/en-INT/professional/funds/detail/LU0629873083</v>
      </c>
      <c r="L738" s="3">
        <v>1.8000000000000002E-2</v>
      </c>
      <c r="M738" s="1">
        <v>396627.12</v>
      </c>
      <c r="N738" t="s">
        <v>15</v>
      </c>
      <c r="O738">
        <f t="shared" si="46"/>
        <v>1</v>
      </c>
      <c r="P738" s="1">
        <f t="shared" si="47"/>
        <v>396627.12</v>
      </c>
      <c r="Q738" s="2">
        <v>44939</v>
      </c>
      <c r="R738" s="8">
        <f t="shared" si="48"/>
        <v>7139.288160000001</v>
      </c>
    </row>
    <row r="739" spans="1:18" x14ac:dyDescent="0.3">
      <c r="A739" t="s">
        <v>940</v>
      </c>
      <c r="B739" t="s">
        <v>88</v>
      </c>
      <c r="C739" t="s">
        <v>226</v>
      </c>
      <c r="D739" t="s">
        <v>20</v>
      </c>
      <c r="E739">
        <v>6</v>
      </c>
      <c r="F739">
        <v>8</v>
      </c>
      <c r="G739" s="1">
        <v>1255.78</v>
      </c>
      <c r="H739" s="2">
        <v>44939</v>
      </c>
      <c r="I739" t="s">
        <v>39</v>
      </c>
      <c r="J739" t="s">
        <v>941</v>
      </c>
      <c r="K739" s="12" t="str">
        <f t="shared" si="45"/>
        <v>https://www.nnip.com/en-INT/professional/funds/detail/LU0051128931</v>
      </c>
      <c r="L739" s="3">
        <v>6.0000000000000001E-3</v>
      </c>
      <c r="M739" s="1">
        <v>1241581.47</v>
      </c>
      <c r="N739" t="s">
        <v>39</v>
      </c>
      <c r="O739">
        <f t="shared" si="46"/>
        <v>1.05</v>
      </c>
      <c r="P739" s="1">
        <f t="shared" si="47"/>
        <v>1182458.5428571429</v>
      </c>
      <c r="Q739" s="2">
        <v>44939</v>
      </c>
      <c r="R739" s="8">
        <f t="shared" si="48"/>
        <v>7094.751257142857</v>
      </c>
    </row>
    <row r="740" spans="1:18" x14ac:dyDescent="0.3">
      <c r="A740" t="s">
        <v>1448</v>
      </c>
      <c r="B740" t="s">
        <v>767</v>
      </c>
      <c r="C740" t="s">
        <v>1055</v>
      </c>
      <c r="D740" t="s">
        <v>20</v>
      </c>
      <c r="E740">
        <v>6</v>
      </c>
      <c r="F740">
        <v>8</v>
      </c>
      <c r="G740">
        <v>262.77</v>
      </c>
      <c r="H740" s="2">
        <v>44939</v>
      </c>
      <c r="I740" t="s">
        <v>15</v>
      </c>
      <c r="J740" t="s">
        <v>1449</v>
      </c>
      <c r="K740" s="12" t="str">
        <f t="shared" si="45"/>
        <v>https://www.nnip.com/en-INT/professional/funds/detail/LU1673808595</v>
      </c>
      <c r="L740" s="3">
        <v>1.0700000000000001E-2</v>
      </c>
      <c r="M740" s="1">
        <v>662065.43999999994</v>
      </c>
      <c r="N740" t="s">
        <v>15</v>
      </c>
      <c r="O740">
        <f t="shared" si="46"/>
        <v>1</v>
      </c>
      <c r="P740" s="1">
        <f t="shared" si="47"/>
        <v>662065.43999999994</v>
      </c>
      <c r="Q740" s="2">
        <v>44939</v>
      </c>
      <c r="R740" s="8">
        <f t="shared" si="48"/>
        <v>7084.1002079999998</v>
      </c>
    </row>
    <row r="741" spans="1:18" x14ac:dyDescent="0.3">
      <c r="A741" t="s">
        <v>1557</v>
      </c>
      <c r="B741" t="s">
        <v>30</v>
      </c>
      <c r="C741" t="s">
        <v>602</v>
      </c>
      <c r="D741" t="s">
        <v>32</v>
      </c>
      <c r="E741">
        <v>4</v>
      </c>
      <c r="F741">
        <v>8</v>
      </c>
      <c r="G741">
        <v>227.49</v>
      </c>
      <c r="H741" s="2">
        <v>44939</v>
      </c>
      <c r="I741" t="s">
        <v>15</v>
      </c>
      <c r="J741" t="s">
        <v>1558</v>
      </c>
      <c r="K741" s="12" t="str">
        <f t="shared" si="45"/>
        <v>https://www.nnip.com/en-INT/professional/funds/detail/LU0809674624</v>
      </c>
      <c r="L741" s="3">
        <v>1.2500000000000001E-2</v>
      </c>
      <c r="M741" s="1">
        <v>565521.52</v>
      </c>
      <c r="N741" t="s">
        <v>15</v>
      </c>
      <c r="O741">
        <f t="shared" si="46"/>
        <v>1</v>
      </c>
      <c r="P741" s="1">
        <f t="shared" si="47"/>
        <v>565521.52</v>
      </c>
      <c r="Q741" s="2">
        <v>44939</v>
      </c>
      <c r="R741" s="8">
        <f t="shared" si="48"/>
        <v>7069.0190000000002</v>
      </c>
    </row>
    <row r="742" spans="1:18" x14ac:dyDescent="0.3">
      <c r="A742" t="s">
        <v>475</v>
      </c>
      <c r="B742" t="s">
        <v>120</v>
      </c>
      <c r="C742" t="s">
        <v>476</v>
      </c>
      <c r="D742" t="s">
        <v>20</v>
      </c>
      <c r="E742">
        <v>6</v>
      </c>
      <c r="F742">
        <v>6</v>
      </c>
      <c r="G742" s="1">
        <v>5474</v>
      </c>
      <c r="H742" s="2">
        <v>44939</v>
      </c>
      <c r="I742" t="s">
        <v>264</v>
      </c>
      <c r="J742" t="s">
        <v>477</v>
      </c>
      <c r="K742" s="12" t="str">
        <f t="shared" si="45"/>
        <v>https://www.nnip.com/en-INT/professional/funds/detail/LU1687290061</v>
      </c>
      <c r="L742" s="3">
        <v>9.4999999999999998E-3</v>
      </c>
      <c r="M742" s="1">
        <v>105431951</v>
      </c>
      <c r="N742" t="s">
        <v>264</v>
      </c>
      <c r="O742">
        <f t="shared" si="46"/>
        <v>142.03</v>
      </c>
      <c r="P742" s="1">
        <f t="shared" si="47"/>
        <v>742321.69964092097</v>
      </c>
      <c r="Q742" s="2">
        <v>44939</v>
      </c>
      <c r="R742" s="8">
        <f t="shared" si="48"/>
        <v>7052.0561465887495</v>
      </c>
    </row>
    <row r="743" spans="1:18" x14ac:dyDescent="0.3">
      <c r="A743" t="s">
        <v>1575</v>
      </c>
      <c r="B743" t="s">
        <v>42</v>
      </c>
      <c r="C743" t="s">
        <v>1202</v>
      </c>
      <c r="D743" t="s">
        <v>14</v>
      </c>
      <c r="E743">
        <v>4</v>
      </c>
      <c r="F743">
        <v>8</v>
      </c>
      <c r="G743">
        <v>221.56</v>
      </c>
      <c r="H743" s="2">
        <v>44939</v>
      </c>
      <c r="I743" t="s">
        <v>15</v>
      </c>
      <c r="J743" t="s">
        <v>453</v>
      </c>
      <c r="K743" s="12" t="str">
        <f t="shared" si="45"/>
        <v>https://www.nnip.com/en-INT/professional/funds/detail/LU1086541718</v>
      </c>
      <c r="L743" s="3">
        <v>1.8000000000000002E-2</v>
      </c>
      <c r="M743" s="1">
        <v>387615.77</v>
      </c>
      <c r="N743" t="s">
        <v>15</v>
      </c>
      <c r="O743">
        <f t="shared" si="46"/>
        <v>1</v>
      </c>
      <c r="P743" s="1">
        <f t="shared" si="47"/>
        <v>387615.77</v>
      </c>
      <c r="Q743" s="2">
        <v>44939</v>
      </c>
      <c r="R743" s="8">
        <f t="shared" si="48"/>
        <v>6977.0838600000016</v>
      </c>
    </row>
    <row r="744" spans="1:18" x14ac:dyDescent="0.3">
      <c r="A744" t="s">
        <v>688</v>
      </c>
      <c r="B744" t="s">
        <v>689</v>
      </c>
      <c r="C744" t="s">
        <v>690</v>
      </c>
      <c r="D744" t="s">
        <v>20</v>
      </c>
      <c r="E744">
        <v>6</v>
      </c>
      <c r="F744">
        <v>8</v>
      </c>
      <c r="G744" s="1">
        <v>4194.6400000000003</v>
      </c>
      <c r="H744" s="2">
        <v>44938</v>
      </c>
      <c r="I744" t="s">
        <v>15</v>
      </c>
      <c r="J744" t="s">
        <v>691</v>
      </c>
      <c r="K744" s="12" t="str">
        <f t="shared" si="45"/>
        <v>https://www.nnip.com/en-INT/professional/funds/detail/BE6299796340</v>
      </c>
      <c r="L744" s="3">
        <v>8.3999999999999995E-3</v>
      </c>
      <c r="M744" s="1">
        <v>803360.96</v>
      </c>
      <c r="N744" t="s">
        <v>15</v>
      </c>
      <c r="O744">
        <f t="shared" si="46"/>
        <v>1</v>
      </c>
      <c r="P744" s="1">
        <f t="shared" si="47"/>
        <v>803360.96</v>
      </c>
      <c r="Q744" s="2">
        <v>44938</v>
      </c>
      <c r="R744" s="8">
        <f t="shared" si="48"/>
        <v>6748.2320639999989</v>
      </c>
    </row>
    <row r="745" spans="1:18" x14ac:dyDescent="0.3">
      <c r="A745" t="s">
        <v>1388</v>
      </c>
      <c r="B745" t="s">
        <v>320</v>
      </c>
      <c r="C745" t="s">
        <v>714</v>
      </c>
      <c r="D745" t="s">
        <v>14</v>
      </c>
      <c r="E745">
        <v>4</v>
      </c>
      <c r="F745">
        <v>8</v>
      </c>
      <c r="G745">
        <v>285.08999999999997</v>
      </c>
      <c r="H745" s="2">
        <v>44939</v>
      </c>
      <c r="I745" t="s">
        <v>15</v>
      </c>
      <c r="J745" t="s">
        <v>1389</v>
      </c>
      <c r="K745" s="12" t="str">
        <f t="shared" si="45"/>
        <v>https://www.nnip.com/en-INT/professional/funds/detail/LU0574975057</v>
      </c>
      <c r="L745" s="3">
        <v>1.8200000000000001E-2</v>
      </c>
      <c r="M745" s="1">
        <v>362657.54</v>
      </c>
      <c r="N745" t="s">
        <v>15</v>
      </c>
      <c r="O745">
        <f t="shared" si="46"/>
        <v>1</v>
      </c>
      <c r="P745" s="1">
        <f t="shared" si="47"/>
        <v>362657.54</v>
      </c>
      <c r="Q745" s="2">
        <v>44939</v>
      </c>
      <c r="R745" s="8">
        <f t="shared" si="48"/>
        <v>6600.3672280000001</v>
      </c>
    </row>
    <row r="746" spans="1:18" x14ac:dyDescent="0.3">
      <c r="A746" t="s">
        <v>1368</v>
      </c>
      <c r="B746" t="s">
        <v>120</v>
      </c>
      <c r="C746" t="s">
        <v>1369</v>
      </c>
      <c r="D746" t="s">
        <v>20</v>
      </c>
      <c r="E746">
        <v>6</v>
      </c>
      <c r="F746">
        <v>6</v>
      </c>
      <c r="G746">
        <v>297.88</v>
      </c>
      <c r="H746" s="2">
        <v>44939</v>
      </c>
      <c r="I746" t="s">
        <v>39</v>
      </c>
      <c r="J746" t="s">
        <v>823</v>
      </c>
      <c r="K746" s="12" t="str">
        <f t="shared" si="45"/>
        <v>https://www.nnip.com/en-INT/professional/funds/detail/LU1203773459</v>
      </c>
      <c r="L746" s="3">
        <v>3.1200000000000002E-2</v>
      </c>
      <c r="M746" s="1">
        <v>220139.32</v>
      </c>
      <c r="N746" t="s">
        <v>39</v>
      </c>
      <c r="O746">
        <f t="shared" si="46"/>
        <v>1.05</v>
      </c>
      <c r="P746" s="1">
        <f t="shared" si="47"/>
        <v>209656.49523809523</v>
      </c>
      <c r="Q746" s="2">
        <v>44939</v>
      </c>
      <c r="R746" s="8">
        <f t="shared" si="48"/>
        <v>6541.2826514285716</v>
      </c>
    </row>
    <row r="747" spans="1:18" x14ac:dyDescent="0.3">
      <c r="A747" t="s">
        <v>1299</v>
      </c>
      <c r="B747" t="s">
        <v>42</v>
      </c>
      <c r="C747" t="s">
        <v>1228</v>
      </c>
      <c r="D747" t="s">
        <v>14</v>
      </c>
      <c r="E747">
        <v>4</v>
      </c>
      <c r="F747">
        <v>8</v>
      </c>
      <c r="G747">
        <v>336</v>
      </c>
      <c r="H747" s="2">
        <v>44939</v>
      </c>
      <c r="I747" t="s">
        <v>39</v>
      </c>
      <c r="J747" t="s">
        <v>1300</v>
      </c>
      <c r="K747" s="12" t="str">
        <f t="shared" si="45"/>
        <v>https://www.nnip.com/en-INT/professional/funds/detail/LU0985462430</v>
      </c>
      <c r="L747" s="3">
        <v>1.32E-2</v>
      </c>
      <c r="M747" s="1">
        <v>519876.5</v>
      </c>
      <c r="N747" t="s">
        <v>39</v>
      </c>
      <c r="O747">
        <f t="shared" si="46"/>
        <v>1.05</v>
      </c>
      <c r="P747" s="1">
        <f t="shared" si="47"/>
        <v>495120.47619047615</v>
      </c>
      <c r="Q747" s="2">
        <v>44939</v>
      </c>
      <c r="R747" s="8">
        <f t="shared" si="48"/>
        <v>6535.5902857142855</v>
      </c>
    </row>
    <row r="748" spans="1:18" x14ac:dyDescent="0.3">
      <c r="A748" t="s">
        <v>1263</v>
      </c>
      <c r="B748" t="s">
        <v>44</v>
      </c>
      <c r="C748" t="s">
        <v>881</v>
      </c>
      <c r="D748" t="s">
        <v>20</v>
      </c>
      <c r="E748">
        <v>6</v>
      </c>
      <c r="F748">
        <v>8</v>
      </c>
      <c r="G748">
        <v>360.95</v>
      </c>
      <c r="H748" s="2">
        <v>44939</v>
      </c>
      <c r="I748" t="s">
        <v>15</v>
      </c>
      <c r="J748" t="s">
        <v>1264</v>
      </c>
      <c r="K748" s="12" t="str">
        <f t="shared" si="45"/>
        <v>https://www.nnip.com/en-INT/professional/funds/detail/LU1703072832</v>
      </c>
      <c r="L748" s="3">
        <v>1.0500000000000001E-2</v>
      </c>
      <c r="M748" s="1">
        <v>616904.15</v>
      </c>
      <c r="N748" t="s">
        <v>15</v>
      </c>
      <c r="O748">
        <f t="shared" si="46"/>
        <v>1</v>
      </c>
      <c r="P748" s="1">
        <f t="shared" si="47"/>
        <v>616904.15</v>
      </c>
      <c r="Q748" s="2">
        <v>44939</v>
      </c>
      <c r="R748" s="8">
        <f t="shared" si="48"/>
        <v>6477.4935750000004</v>
      </c>
    </row>
    <row r="749" spans="1:18" x14ac:dyDescent="0.3">
      <c r="A749" t="s">
        <v>11</v>
      </c>
      <c r="B749" t="s">
        <v>12</v>
      </c>
      <c r="C749" t="s">
        <v>13</v>
      </c>
      <c r="D749" t="s">
        <v>14</v>
      </c>
      <c r="E749">
        <v>4</v>
      </c>
      <c r="F749">
        <v>8</v>
      </c>
      <c r="G749" s="1">
        <v>2309065.1800000002</v>
      </c>
      <c r="H749" s="2">
        <v>44939</v>
      </c>
      <c r="I749" t="s">
        <v>15</v>
      </c>
      <c r="J749" t="s">
        <v>16</v>
      </c>
      <c r="K749" s="12" t="str">
        <f t="shared" si="45"/>
        <v>https://www.nnip.com/en-INT/professional/funds/detail/LU1473483045</v>
      </c>
      <c r="L749" s="3">
        <v>1E-4</v>
      </c>
      <c r="M749" s="1">
        <v>63349203.189999998</v>
      </c>
      <c r="N749" t="s">
        <v>15</v>
      </c>
      <c r="O749">
        <f t="shared" si="46"/>
        <v>1</v>
      </c>
      <c r="P749" s="1">
        <f t="shared" si="47"/>
        <v>63349203.189999998</v>
      </c>
      <c r="Q749" s="2">
        <v>44939</v>
      </c>
      <c r="R749" s="8">
        <f t="shared" si="48"/>
        <v>6334.9203189999998</v>
      </c>
    </row>
    <row r="750" spans="1:18" x14ac:dyDescent="0.3">
      <c r="A750" t="s">
        <v>697</v>
      </c>
      <c r="B750" t="s">
        <v>88</v>
      </c>
      <c r="C750" t="s">
        <v>159</v>
      </c>
      <c r="D750" t="s">
        <v>20</v>
      </c>
      <c r="E750">
        <v>6</v>
      </c>
      <c r="F750">
        <v>8</v>
      </c>
      <c r="G750" s="1">
        <v>4137.58</v>
      </c>
      <c r="H750" s="2">
        <v>44939</v>
      </c>
      <c r="I750" t="s">
        <v>39</v>
      </c>
      <c r="J750" t="s">
        <v>698</v>
      </c>
      <c r="K750" s="12" t="str">
        <f t="shared" si="45"/>
        <v>https://www.nnip.com/en-INT/professional/funds/detail/LU0303706948</v>
      </c>
      <c r="L750" s="3">
        <v>2.5999999999999999E-3</v>
      </c>
      <c r="M750" s="1">
        <v>2517443.08</v>
      </c>
      <c r="N750" t="s">
        <v>39</v>
      </c>
      <c r="O750">
        <f t="shared" si="46"/>
        <v>1.05</v>
      </c>
      <c r="P750" s="1">
        <f t="shared" si="47"/>
        <v>2397564.838095238</v>
      </c>
      <c r="Q750" s="2">
        <v>44939</v>
      </c>
      <c r="R750" s="8">
        <f t="shared" si="48"/>
        <v>6233.6685790476186</v>
      </c>
    </row>
    <row r="751" spans="1:18" x14ac:dyDescent="0.3">
      <c r="A751" t="s">
        <v>1548</v>
      </c>
      <c r="B751" t="s">
        <v>258</v>
      </c>
      <c r="C751" t="s">
        <v>893</v>
      </c>
      <c r="D751" t="s">
        <v>14</v>
      </c>
      <c r="E751">
        <v>4</v>
      </c>
      <c r="F751">
        <v>6</v>
      </c>
      <c r="G751">
        <v>229.1</v>
      </c>
      <c r="H751" s="2">
        <v>44939</v>
      </c>
      <c r="I751" t="s">
        <v>15</v>
      </c>
      <c r="J751" t="s">
        <v>505</v>
      </c>
      <c r="K751" s="12" t="str">
        <f t="shared" si="45"/>
        <v>https://www.nnip.com/en-INT/professional/funds/detail/LU2353366938</v>
      </c>
      <c r="L751" s="3">
        <v>9.4999999999999998E-3</v>
      </c>
      <c r="M751" s="1">
        <v>653079.82999999996</v>
      </c>
      <c r="N751" t="s">
        <v>15</v>
      </c>
      <c r="O751">
        <f t="shared" si="46"/>
        <v>1</v>
      </c>
      <c r="P751" s="1">
        <f t="shared" si="47"/>
        <v>653079.82999999996</v>
      </c>
      <c r="Q751" s="2">
        <v>44939</v>
      </c>
      <c r="R751" s="8">
        <f t="shared" si="48"/>
        <v>6204.2583849999992</v>
      </c>
    </row>
    <row r="752" spans="1:18" x14ac:dyDescent="0.3">
      <c r="A752" t="s">
        <v>1357</v>
      </c>
      <c r="B752" t="s">
        <v>55</v>
      </c>
      <c r="C752" t="s">
        <v>866</v>
      </c>
      <c r="D752" t="s">
        <v>20</v>
      </c>
      <c r="E752">
        <v>6</v>
      </c>
      <c r="F752">
        <v>9</v>
      </c>
      <c r="G752">
        <v>307.13</v>
      </c>
      <c r="H752" s="2">
        <v>44939</v>
      </c>
      <c r="I752" t="s">
        <v>39</v>
      </c>
      <c r="J752" t="s">
        <v>1247</v>
      </c>
      <c r="K752" s="12" t="str">
        <f t="shared" si="45"/>
        <v>https://www.nnip.com/en-INT/professional/funds/detail/LU1687289485</v>
      </c>
      <c r="L752" s="3">
        <v>1.0500000000000001E-2</v>
      </c>
      <c r="M752" s="1">
        <v>609479.05000000005</v>
      </c>
      <c r="N752" t="s">
        <v>39</v>
      </c>
      <c r="O752">
        <f t="shared" si="46"/>
        <v>1.05</v>
      </c>
      <c r="P752" s="1">
        <f t="shared" si="47"/>
        <v>580456.23809523811</v>
      </c>
      <c r="Q752" s="2">
        <v>44939</v>
      </c>
      <c r="R752" s="8">
        <f t="shared" si="48"/>
        <v>6094.7905000000001</v>
      </c>
    </row>
    <row r="753" spans="1:18" x14ac:dyDescent="0.3">
      <c r="A753" t="s">
        <v>1670</v>
      </c>
      <c r="B753" t="s">
        <v>88</v>
      </c>
      <c r="C753" t="s">
        <v>1210</v>
      </c>
      <c r="D753" t="s">
        <v>20</v>
      </c>
      <c r="E753">
        <v>6</v>
      </c>
      <c r="F753">
        <v>8</v>
      </c>
      <c r="G753">
        <v>170.01</v>
      </c>
      <c r="H753" s="2">
        <v>44939</v>
      </c>
      <c r="I753" t="s">
        <v>39</v>
      </c>
      <c r="J753" t="s">
        <v>1671</v>
      </c>
      <c r="K753" s="12" t="str">
        <f t="shared" si="45"/>
        <v>https://www.nnip.com/en-INT/professional/funds/detail/LU0756535653</v>
      </c>
      <c r="L753" s="3">
        <v>2.1000000000000001E-2</v>
      </c>
      <c r="M753" s="1">
        <v>303884.68</v>
      </c>
      <c r="N753" t="s">
        <v>39</v>
      </c>
      <c r="O753">
        <f t="shared" si="46"/>
        <v>1.05</v>
      </c>
      <c r="P753" s="1">
        <f t="shared" si="47"/>
        <v>289413.98095238092</v>
      </c>
      <c r="Q753" s="2">
        <v>44939</v>
      </c>
      <c r="R753" s="8">
        <f t="shared" si="48"/>
        <v>6077.6935999999996</v>
      </c>
    </row>
    <row r="754" spans="1:18" x14ac:dyDescent="0.3">
      <c r="A754" t="s">
        <v>974</v>
      </c>
      <c r="B754" t="s">
        <v>689</v>
      </c>
      <c r="C754" t="s">
        <v>881</v>
      </c>
      <c r="D754" t="s">
        <v>20</v>
      </c>
      <c r="E754">
        <v>6</v>
      </c>
      <c r="F754">
        <v>8</v>
      </c>
      <c r="G754" s="1">
        <v>1140.57</v>
      </c>
      <c r="H754" s="2">
        <v>44938</v>
      </c>
      <c r="I754" t="s">
        <v>15</v>
      </c>
      <c r="J754" t="s">
        <v>691</v>
      </c>
      <c r="K754" s="12" t="str">
        <f t="shared" si="45"/>
        <v>https://www.nnip.com/en-INT/professional/funds/detail/BE6299797355</v>
      </c>
      <c r="L754" s="3">
        <v>8.3999999999999995E-3</v>
      </c>
      <c r="M754" s="1">
        <v>722555.29</v>
      </c>
      <c r="N754" t="s">
        <v>15</v>
      </c>
      <c r="O754">
        <f t="shared" si="46"/>
        <v>1</v>
      </c>
      <c r="P754" s="1">
        <f t="shared" si="47"/>
        <v>722555.29</v>
      </c>
      <c r="Q754" s="2">
        <v>44938</v>
      </c>
      <c r="R754" s="8">
        <f t="shared" si="48"/>
        <v>6069.4644360000002</v>
      </c>
    </row>
    <row r="755" spans="1:18" x14ac:dyDescent="0.3">
      <c r="A755" t="s">
        <v>1336</v>
      </c>
      <c r="B755" t="s">
        <v>320</v>
      </c>
      <c r="C755" t="s">
        <v>656</v>
      </c>
      <c r="D755" t="s">
        <v>14</v>
      </c>
      <c r="E755">
        <v>4</v>
      </c>
      <c r="F755">
        <v>8</v>
      </c>
      <c r="G755">
        <v>321.97000000000003</v>
      </c>
      <c r="H755" s="2">
        <v>44939</v>
      </c>
      <c r="I755" t="s">
        <v>15</v>
      </c>
      <c r="J755" t="s">
        <v>16</v>
      </c>
      <c r="K755" s="12" t="str">
        <f t="shared" si="45"/>
        <v>https://www.nnip.com/en-INT/professional/funds/detail/LU0800560954</v>
      </c>
      <c r="L755" s="3">
        <v>9.1999999999999998E-3</v>
      </c>
      <c r="M755" s="1">
        <v>655837.69999999995</v>
      </c>
      <c r="N755" t="s">
        <v>15</v>
      </c>
      <c r="O755">
        <f t="shared" si="46"/>
        <v>1</v>
      </c>
      <c r="P755" s="1">
        <f t="shared" si="47"/>
        <v>655837.69999999995</v>
      </c>
      <c r="Q755" s="2">
        <v>44939</v>
      </c>
      <c r="R755" s="8">
        <f t="shared" si="48"/>
        <v>6033.7068399999998</v>
      </c>
    </row>
    <row r="756" spans="1:18" x14ac:dyDescent="0.3">
      <c r="A756" t="s">
        <v>839</v>
      </c>
      <c r="B756" t="s">
        <v>258</v>
      </c>
      <c r="C756" t="s">
        <v>804</v>
      </c>
      <c r="D756" t="s">
        <v>14</v>
      </c>
      <c r="E756">
        <v>4</v>
      </c>
      <c r="F756">
        <v>6</v>
      </c>
      <c r="G756" s="1">
        <v>2092.3000000000002</v>
      </c>
      <c r="H756" s="2">
        <v>44939</v>
      </c>
      <c r="I756" t="s">
        <v>805</v>
      </c>
      <c r="J756" t="s">
        <v>838</v>
      </c>
      <c r="K756" s="12" t="str">
        <f t="shared" si="45"/>
        <v>https://www.nnip.com/en-INT/professional/funds/detail/LU2251371618</v>
      </c>
      <c r="L756" s="3">
        <v>5.6000000000000008E-3</v>
      </c>
      <c r="M756" s="1">
        <v>11473608.85</v>
      </c>
      <c r="N756" t="s">
        <v>805</v>
      </c>
      <c r="O756">
        <f t="shared" si="46"/>
        <v>10.71</v>
      </c>
      <c r="P756" s="1">
        <f t="shared" si="47"/>
        <v>1071298.6788048551</v>
      </c>
      <c r="Q756" s="2">
        <v>44939</v>
      </c>
      <c r="R756" s="8">
        <f t="shared" si="48"/>
        <v>5999.2726013071897</v>
      </c>
    </row>
    <row r="757" spans="1:18" x14ac:dyDescent="0.3">
      <c r="A757" t="s">
        <v>1081</v>
      </c>
      <c r="B757" t="s">
        <v>195</v>
      </c>
      <c r="C757" t="s">
        <v>463</v>
      </c>
      <c r="D757" t="s">
        <v>14</v>
      </c>
      <c r="E757">
        <v>4</v>
      </c>
      <c r="F757">
        <v>8</v>
      </c>
      <c r="G757">
        <v>740.97</v>
      </c>
      <c r="H757" s="2">
        <v>44939</v>
      </c>
      <c r="I757" t="s">
        <v>15</v>
      </c>
      <c r="J757" t="s">
        <v>1082</v>
      </c>
      <c r="K757" s="12" t="str">
        <f t="shared" si="45"/>
        <v>https://www.nnip.com/en-INT/professional/funds/detail/LU0546921882</v>
      </c>
      <c r="L757" s="3">
        <v>1.2E-2</v>
      </c>
      <c r="M757" s="1">
        <v>493997.46</v>
      </c>
      <c r="N757" t="s">
        <v>15</v>
      </c>
      <c r="O757">
        <f t="shared" si="46"/>
        <v>1</v>
      </c>
      <c r="P757" s="1">
        <f t="shared" si="47"/>
        <v>493997.46</v>
      </c>
      <c r="Q757" s="2">
        <v>44939</v>
      </c>
      <c r="R757" s="8">
        <f t="shared" si="48"/>
        <v>5927.9695200000006</v>
      </c>
    </row>
    <row r="758" spans="1:18" x14ac:dyDescent="0.3">
      <c r="A758" t="s">
        <v>1696</v>
      </c>
      <c r="B758" t="s">
        <v>776</v>
      </c>
      <c r="C758" t="s">
        <v>1012</v>
      </c>
      <c r="D758" t="s">
        <v>14</v>
      </c>
      <c r="E758">
        <v>3</v>
      </c>
      <c r="F758">
        <v>8</v>
      </c>
      <c r="G758">
        <v>154.97999999999999</v>
      </c>
      <c r="H758" s="2">
        <v>44939</v>
      </c>
      <c r="I758" t="s">
        <v>15</v>
      </c>
      <c r="J758" t="s">
        <v>16</v>
      </c>
      <c r="K758" s="12" t="str">
        <f t="shared" si="45"/>
        <v>https://www.nnip.com/en-INT/professional/funds/detail/LU0800560285</v>
      </c>
      <c r="L758" s="3">
        <v>4.5000000000000005E-3</v>
      </c>
      <c r="M758" s="1">
        <v>1311926.93</v>
      </c>
      <c r="N758" t="s">
        <v>15</v>
      </c>
      <c r="O758">
        <f t="shared" si="46"/>
        <v>1</v>
      </c>
      <c r="P758" s="1">
        <f t="shared" si="47"/>
        <v>1311926.93</v>
      </c>
      <c r="Q758" s="2">
        <v>44939</v>
      </c>
      <c r="R758" s="8">
        <f t="shared" si="48"/>
        <v>5903.6711850000002</v>
      </c>
    </row>
    <row r="759" spans="1:18" x14ac:dyDescent="0.3">
      <c r="A759" t="s">
        <v>1452</v>
      </c>
      <c r="B759" t="s">
        <v>172</v>
      </c>
      <c r="C759" t="s">
        <v>463</v>
      </c>
      <c r="D759" t="s">
        <v>32</v>
      </c>
      <c r="E759">
        <v>4</v>
      </c>
      <c r="F759">
        <v>8</v>
      </c>
      <c r="G759">
        <v>260.19</v>
      </c>
      <c r="H759" s="2">
        <v>44939</v>
      </c>
      <c r="I759" t="s">
        <v>15</v>
      </c>
      <c r="J759" t="s">
        <v>1453</v>
      </c>
      <c r="K759" s="12" t="str">
        <f t="shared" si="45"/>
        <v>https://www.nnip.com/en-INT/professional/funds/detail/LU1052149793</v>
      </c>
      <c r="L759" s="3">
        <v>2.3199999999999998E-2</v>
      </c>
      <c r="M759" s="1">
        <v>254295.58</v>
      </c>
      <c r="N759" t="s">
        <v>15</v>
      </c>
      <c r="O759">
        <f t="shared" si="46"/>
        <v>1</v>
      </c>
      <c r="P759" s="1">
        <f t="shared" si="47"/>
        <v>254295.58</v>
      </c>
      <c r="Q759" s="2">
        <v>44939</v>
      </c>
      <c r="R759" s="8">
        <f t="shared" si="48"/>
        <v>5899.657455999999</v>
      </c>
    </row>
    <row r="760" spans="1:18" x14ac:dyDescent="0.3">
      <c r="A760" t="s">
        <v>1699</v>
      </c>
      <c r="B760" t="s">
        <v>238</v>
      </c>
      <c r="C760" t="s">
        <v>752</v>
      </c>
      <c r="D760" t="s">
        <v>20</v>
      </c>
      <c r="E760">
        <v>6</v>
      </c>
      <c r="F760">
        <v>6</v>
      </c>
      <c r="G760">
        <v>151.08000000000001</v>
      </c>
      <c r="H760" s="2">
        <v>44939</v>
      </c>
      <c r="I760" t="s">
        <v>39</v>
      </c>
      <c r="J760" t="s">
        <v>1401</v>
      </c>
      <c r="K760" s="12" t="str">
        <f t="shared" si="45"/>
        <v>https://www.nnip.com/en-INT/professional/funds/detail/LU1687283280</v>
      </c>
      <c r="L760" s="3">
        <v>1.15E-2</v>
      </c>
      <c r="M760" s="1">
        <v>522091.69</v>
      </c>
      <c r="N760" t="s">
        <v>39</v>
      </c>
      <c r="O760">
        <f t="shared" si="46"/>
        <v>1.05</v>
      </c>
      <c r="P760" s="1">
        <f t="shared" si="47"/>
        <v>497230.18095238094</v>
      </c>
      <c r="Q760" s="2">
        <v>44939</v>
      </c>
      <c r="R760" s="8">
        <f t="shared" si="48"/>
        <v>5718.1470809523807</v>
      </c>
    </row>
    <row r="761" spans="1:18" x14ac:dyDescent="0.3">
      <c r="A761" t="s">
        <v>632</v>
      </c>
      <c r="B761" t="s">
        <v>414</v>
      </c>
      <c r="C761" t="s">
        <v>398</v>
      </c>
      <c r="D761" t="s">
        <v>14</v>
      </c>
      <c r="E761">
        <v>4</v>
      </c>
      <c r="F761">
        <v>8</v>
      </c>
      <c r="G761" s="1">
        <v>4699.67</v>
      </c>
      <c r="H761" s="2">
        <v>44939</v>
      </c>
      <c r="I761" t="s">
        <v>390</v>
      </c>
      <c r="J761" t="s">
        <v>214</v>
      </c>
      <c r="K761" s="12" t="str">
        <f t="shared" si="45"/>
        <v>https://www.nnip.com/en-INT/professional/funds/detail/LU1350420136</v>
      </c>
      <c r="L761" s="3">
        <v>9.0000000000000011E-3</v>
      </c>
      <c r="M761" s="1">
        <v>634455</v>
      </c>
      <c r="N761" t="s">
        <v>390</v>
      </c>
      <c r="O761">
        <f t="shared" si="46"/>
        <v>1</v>
      </c>
      <c r="P761" s="1">
        <f t="shared" si="47"/>
        <v>634455</v>
      </c>
      <c r="Q761" s="2">
        <v>44939</v>
      </c>
      <c r="R761" s="8">
        <f t="shared" si="48"/>
        <v>5710.0950000000003</v>
      </c>
    </row>
    <row r="762" spans="1:18" x14ac:dyDescent="0.3">
      <c r="A762" t="s">
        <v>1278</v>
      </c>
      <c r="B762" t="s">
        <v>99</v>
      </c>
      <c r="C762" t="s">
        <v>881</v>
      </c>
      <c r="D762" t="s">
        <v>20</v>
      </c>
      <c r="E762">
        <v>6</v>
      </c>
      <c r="F762">
        <v>9</v>
      </c>
      <c r="G762">
        <v>353.5</v>
      </c>
      <c r="H762" s="2">
        <v>44939</v>
      </c>
      <c r="I762" t="s">
        <v>15</v>
      </c>
      <c r="J762" t="s">
        <v>1279</v>
      </c>
      <c r="K762" s="12" t="str">
        <f t="shared" si="45"/>
        <v>https://www.nnip.com/en-INT/professional/funds/detail/LU1687290574</v>
      </c>
      <c r="L762" s="3">
        <v>1.0500000000000001E-2</v>
      </c>
      <c r="M762" s="1">
        <v>536818.1</v>
      </c>
      <c r="N762" t="s">
        <v>15</v>
      </c>
      <c r="O762">
        <f t="shared" si="46"/>
        <v>1</v>
      </c>
      <c r="P762" s="1">
        <f t="shared" si="47"/>
        <v>536818.1</v>
      </c>
      <c r="Q762" s="2">
        <v>44939</v>
      </c>
      <c r="R762" s="8">
        <f t="shared" si="48"/>
        <v>5636.5900499999998</v>
      </c>
    </row>
    <row r="763" spans="1:18" x14ac:dyDescent="0.3">
      <c r="A763" t="s">
        <v>1290</v>
      </c>
      <c r="B763" t="s">
        <v>97</v>
      </c>
      <c r="C763" t="s">
        <v>866</v>
      </c>
      <c r="D763" t="s">
        <v>14</v>
      </c>
      <c r="E763">
        <v>4</v>
      </c>
      <c r="F763">
        <v>8</v>
      </c>
      <c r="G763">
        <v>343.66</v>
      </c>
      <c r="H763" s="2">
        <v>44939</v>
      </c>
      <c r="I763" t="s">
        <v>39</v>
      </c>
      <c r="J763" t="s">
        <v>1291</v>
      </c>
      <c r="K763" s="12" t="str">
        <f t="shared" si="45"/>
        <v>https://www.nnip.com/en-INT/professional/funds/detail/LU1687284411</v>
      </c>
      <c r="L763" s="3">
        <v>1.03E-2</v>
      </c>
      <c r="M763" s="1">
        <v>564331.5</v>
      </c>
      <c r="N763" t="s">
        <v>39</v>
      </c>
      <c r="O763">
        <f t="shared" si="46"/>
        <v>1.05</v>
      </c>
      <c r="P763" s="1">
        <f t="shared" si="47"/>
        <v>537458.57142857136</v>
      </c>
      <c r="Q763" s="2">
        <v>44939</v>
      </c>
      <c r="R763" s="8">
        <f t="shared" si="48"/>
        <v>5535.8232857142848</v>
      </c>
    </row>
    <row r="764" spans="1:18" x14ac:dyDescent="0.3">
      <c r="A764" t="s">
        <v>391</v>
      </c>
      <c r="B764" t="s">
        <v>111</v>
      </c>
      <c r="C764" t="s">
        <v>392</v>
      </c>
      <c r="D764" t="s">
        <v>14</v>
      </c>
      <c r="E764">
        <v>4</v>
      </c>
      <c r="F764">
        <v>6</v>
      </c>
      <c r="G764" s="1">
        <v>6295.34</v>
      </c>
      <c r="H764" s="2">
        <v>44939</v>
      </c>
      <c r="I764" t="s">
        <v>39</v>
      </c>
      <c r="J764" t="s">
        <v>113</v>
      </c>
      <c r="K764" s="12" t="str">
        <f t="shared" si="45"/>
        <v>https://www.nnip.com/en-INT/professional/funds/detail/LU0973211245</v>
      </c>
      <c r="L764" s="3">
        <v>7.9000000000000008E-3</v>
      </c>
      <c r="M764" s="1">
        <v>705084.37</v>
      </c>
      <c r="N764" t="s">
        <v>39</v>
      </c>
      <c r="O764">
        <f t="shared" si="46"/>
        <v>1.05</v>
      </c>
      <c r="P764" s="1">
        <f t="shared" si="47"/>
        <v>671508.92380952381</v>
      </c>
      <c r="Q764" s="2">
        <v>44939</v>
      </c>
      <c r="R764" s="8">
        <f t="shared" si="48"/>
        <v>5304.9204980952391</v>
      </c>
    </row>
    <row r="765" spans="1:18" x14ac:dyDescent="0.3">
      <c r="A765" t="s">
        <v>146</v>
      </c>
      <c r="B765" t="s">
        <v>111</v>
      </c>
      <c r="C765" t="s">
        <v>147</v>
      </c>
      <c r="D765" t="s">
        <v>14</v>
      </c>
      <c r="E765">
        <v>4</v>
      </c>
      <c r="F765">
        <v>6</v>
      </c>
      <c r="G765" s="1">
        <v>40139.25</v>
      </c>
      <c r="H765" s="2">
        <v>44939</v>
      </c>
      <c r="I765" t="s">
        <v>15</v>
      </c>
      <c r="J765" t="s">
        <v>118</v>
      </c>
      <c r="K765" s="12" t="str">
        <f t="shared" si="45"/>
        <v>https://www.nnip.com/en-INT/professional/funds/detail/LU0228523881</v>
      </c>
      <c r="L765" s="3">
        <v>9.1000000000000004E-3</v>
      </c>
      <c r="M765" s="1">
        <v>561949.51</v>
      </c>
      <c r="N765" t="s">
        <v>15</v>
      </c>
      <c r="O765">
        <f t="shared" si="46"/>
        <v>1</v>
      </c>
      <c r="P765" s="1">
        <f t="shared" si="47"/>
        <v>561949.51</v>
      </c>
      <c r="Q765" s="2">
        <v>44939</v>
      </c>
      <c r="R765" s="8">
        <f t="shared" si="48"/>
        <v>5113.7405410000001</v>
      </c>
    </row>
    <row r="766" spans="1:18" x14ac:dyDescent="0.3">
      <c r="A766" t="s">
        <v>1839</v>
      </c>
      <c r="B766" t="s">
        <v>587</v>
      </c>
      <c r="C766" t="s">
        <v>1253</v>
      </c>
      <c r="D766" t="s">
        <v>14</v>
      </c>
      <c r="E766">
        <v>4</v>
      </c>
      <c r="F766">
        <v>8</v>
      </c>
      <c r="G766">
        <v>63.78</v>
      </c>
      <c r="H766" s="2">
        <v>44939</v>
      </c>
      <c r="I766" t="s">
        <v>39</v>
      </c>
      <c r="J766" t="s">
        <v>1840</v>
      </c>
      <c r="K766" s="12" t="str">
        <f t="shared" si="45"/>
        <v>https://www.nnip.com/en-INT/professional/funds/detail/LU0577850471</v>
      </c>
      <c r="L766" s="3">
        <v>1.8100000000000002E-2</v>
      </c>
      <c r="M766" s="1">
        <v>292222.59000000003</v>
      </c>
      <c r="N766" t="s">
        <v>39</v>
      </c>
      <c r="O766">
        <f t="shared" si="46"/>
        <v>1.05</v>
      </c>
      <c r="P766" s="1">
        <f t="shared" si="47"/>
        <v>278307.22857142857</v>
      </c>
      <c r="Q766" s="2">
        <v>44939</v>
      </c>
      <c r="R766" s="8">
        <f t="shared" si="48"/>
        <v>5037.3608371428572</v>
      </c>
    </row>
    <row r="767" spans="1:18" x14ac:dyDescent="0.3">
      <c r="A767" t="s">
        <v>1473</v>
      </c>
      <c r="B767" t="s">
        <v>529</v>
      </c>
      <c r="C767" t="s">
        <v>881</v>
      </c>
      <c r="D767" t="s">
        <v>530</v>
      </c>
      <c r="E767">
        <v>1</v>
      </c>
      <c r="F767">
        <v>8</v>
      </c>
      <c r="G767">
        <v>252.75</v>
      </c>
      <c r="H767" s="2">
        <v>44939</v>
      </c>
      <c r="I767" t="s">
        <v>15</v>
      </c>
      <c r="J767" t="s">
        <v>1449</v>
      </c>
      <c r="K767" s="12" t="str">
        <f t="shared" si="45"/>
        <v>https://www.nnip.com/en-INT/professional/funds/detail/LU1703070547</v>
      </c>
      <c r="L767" s="3">
        <v>1.7000000000000001E-3</v>
      </c>
      <c r="M767" s="1">
        <v>2955541.63</v>
      </c>
      <c r="N767" t="s">
        <v>15</v>
      </c>
      <c r="O767">
        <f t="shared" si="46"/>
        <v>1</v>
      </c>
      <c r="P767" s="1">
        <f t="shared" si="47"/>
        <v>2955541.63</v>
      </c>
      <c r="Q767" s="2">
        <v>44939</v>
      </c>
      <c r="R767" s="8">
        <f t="shared" si="48"/>
        <v>5024.4207710000001</v>
      </c>
    </row>
    <row r="768" spans="1:18" x14ac:dyDescent="0.3">
      <c r="A768" t="s">
        <v>1523</v>
      </c>
      <c r="B768" t="s">
        <v>365</v>
      </c>
      <c r="C768" t="s">
        <v>809</v>
      </c>
      <c r="D768" t="s">
        <v>14</v>
      </c>
      <c r="E768">
        <v>5</v>
      </c>
      <c r="F768">
        <v>8</v>
      </c>
      <c r="G768">
        <v>236.15</v>
      </c>
      <c r="H768" s="2">
        <v>44939</v>
      </c>
      <c r="I768" t="s">
        <v>39</v>
      </c>
      <c r="J768" t="s">
        <v>823</v>
      </c>
      <c r="K768" s="12" t="str">
        <f t="shared" si="45"/>
        <v>https://www.nnip.com/en-INT/professional/funds/detail/LU1823158420</v>
      </c>
      <c r="L768" s="3">
        <v>1.8000000000000002E-2</v>
      </c>
      <c r="M768" s="1">
        <v>291197.44</v>
      </c>
      <c r="N768" t="s">
        <v>39</v>
      </c>
      <c r="O768">
        <f t="shared" si="46"/>
        <v>1.05</v>
      </c>
      <c r="P768" s="1">
        <f t="shared" si="47"/>
        <v>277330.89523809525</v>
      </c>
      <c r="Q768" s="2">
        <v>44939</v>
      </c>
      <c r="R768" s="8">
        <f t="shared" si="48"/>
        <v>4991.9561142857156</v>
      </c>
    </row>
    <row r="769" spans="1:18" x14ac:dyDescent="0.3">
      <c r="A769" t="s">
        <v>1444</v>
      </c>
      <c r="B769" t="s">
        <v>182</v>
      </c>
      <c r="C769" t="s">
        <v>602</v>
      </c>
      <c r="D769" t="s">
        <v>20</v>
      </c>
      <c r="E769">
        <v>5</v>
      </c>
      <c r="F769">
        <v>8</v>
      </c>
      <c r="G769">
        <v>266.82</v>
      </c>
      <c r="H769" s="2">
        <v>44939</v>
      </c>
      <c r="I769" t="s">
        <v>15</v>
      </c>
      <c r="J769" t="s">
        <v>505</v>
      </c>
      <c r="K769" s="12" t="str">
        <f t="shared" si="45"/>
        <v>https://www.nnip.com/en-INT/professional/funds/detail/LU2353367159</v>
      </c>
      <c r="L769" s="3">
        <v>1.8000000000000002E-2</v>
      </c>
      <c r="M769" s="1">
        <v>276273.96999999997</v>
      </c>
      <c r="N769" t="s">
        <v>15</v>
      </c>
      <c r="O769">
        <f t="shared" si="46"/>
        <v>1</v>
      </c>
      <c r="P769" s="1">
        <f t="shared" si="47"/>
        <v>276273.96999999997</v>
      </c>
      <c r="Q769" s="2">
        <v>44939</v>
      </c>
      <c r="R769" s="8">
        <f t="shared" si="48"/>
        <v>4972.9314599999998</v>
      </c>
    </row>
    <row r="770" spans="1:18" x14ac:dyDescent="0.3">
      <c r="A770" t="s">
        <v>1520</v>
      </c>
      <c r="B770" t="s">
        <v>174</v>
      </c>
      <c r="C770" t="s">
        <v>463</v>
      </c>
      <c r="D770" t="s">
        <v>14</v>
      </c>
      <c r="E770">
        <v>3</v>
      </c>
      <c r="F770">
        <v>8</v>
      </c>
      <c r="G770">
        <v>236.92</v>
      </c>
      <c r="H770" s="2">
        <v>44939</v>
      </c>
      <c r="I770" t="s">
        <v>15</v>
      </c>
      <c r="J770" t="s">
        <v>1521</v>
      </c>
      <c r="K770" s="12" t="str">
        <f t="shared" ref="K770:K833" si="49">HYPERLINK(_xlfn.CONCAT($AB$2,A770))</f>
        <v>https://www.nnip.com/en-INT/professional/funds/detail/LU0809670986</v>
      </c>
      <c r="L770" s="3">
        <v>9.4999999999999998E-3</v>
      </c>
      <c r="M770" s="1">
        <v>522634.65</v>
      </c>
      <c r="N770" t="s">
        <v>15</v>
      </c>
      <c r="O770">
        <f t="shared" ref="O770:O833" si="50">VLOOKUP(N770,$W$2:$X$17,2,FALSE)</f>
        <v>1</v>
      </c>
      <c r="P770" s="1">
        <f t="shared" ref="P770:P833" si="51">M770/O770</f>
        <v>522634.65</v>
      </c>
      <c r="Q770" s="2">
        <v>44939</v>
      </c>
      <c r="R770" s="8">
        <f t="shared" ref="R770:R833" si="52">P770*L770</f>
        <v>4965.0291749999997</v>
      </c>
    </row>
    <row r="771" spans="1:18" x14ac:dyDescent="0.3">
      <c r="A771" t="s">
        <v>1673</v>
      </c>
      <c r="B771" t="s">
        <v>178</v>
      </c>
      <c r="C771" t="s">
        <v>690</v>
      </c>
      <c r="D771" t="s">
        <v>20</v>
      </c>
      <c r="E771">
        <v>6</v>
      </c>
      <c r="F771">
        <v>8</v>
      </c>
      <c r="G771">
        <v>168.14</v>
      </c>
      <c r="H771" s="2">
        <v>44939</v>
      </c>
      <c r="I771" t="s">
        <v>15</v>
      </c>
      <c r="J771" t="s">
        <v>1023</v>
      </c>
      <c r="K771" s="12" t="str">
        <f t="shared" si="49"/>
        <v>https://www.nnip.com/en-INT/professional/funds/detail/LU1687285814</v>
      </c>
      <c r="L771" s="3">
        <v>9.1999999999999998E-3</v>
      </c>
      <c r="M771" s="1">
        <v>520253.37</v>
      </c>
      <c r="N771" t="s">
        <v>15</v>
      </c>
      <c r="O771">
        <f t="shared" si="50"/>
        <v>1</v>
      </c>
      <c r="P771" s="1">
        <f t="shared" si="51"/>
        <v>520253.37</v>
      </c>
      <c r="Q771" s="2">
        <v>44939</v>
      </c>
      <c r="R771" s="8">
        <f t="shared" si="52"/>
        <v>4786.3310039999997</v>
      </c>
    </row>
    <row r="772" spans="1:18" x14ac:dyDescent="0.3">
      <c r="A772" t="s">
        <v>1380</v>
      </c>
      <c r="B772" t="s">
        <v>105</v>
      </c>
      <c r="C772" t="s">
        <v>866</v>
      </c>
      <c r="D772" t="s">
        <v>20</v>
      </c>
      <c r="E772">
        <v>7</v>
      </c>
      <c r="F772">
        <v>8</v>
      </c>
      <c r="G772">
        <v>291.66000000000003</v>
      </c>
      <c r="H772" s="2">
        <v>44939</v>
      </c>
      <c r="I772" t="s">
        <v>39</v>
      </c>
      <c r="J772" t="s">
        <v>1381</v>
      </c>
      <c r="K772" s="12" t="str">
        <f t="shared" si="49"/>
        <v>https://www.nnip.com/en-INT/professional/funds/detail/LU1673810815</v>
      </c>
      <c r="L772" s="3">
        <v>1.0500000000000001E-2</v>
      </c>
      <c r="M772" s="1">
        <v>475384.27</v>
      </c>
      <c r="N772" t="s">
        <v>39</v>
      </c>
      <c r="O772">
        <f t="shared" si="50"/>
        <v>1.05</v>
      </c>
      <c r="P772" s="1">
        <f t="shared" si="51"/>
        <v>452746.92380952381</v>
      </c>
      <c r="Q772" s="2">
        <v>44939</v>
      </c>
      <c r="R772" s="8">
        <f t="shared" si="52"/>
        <v>4753.8427000000001</v>
      </c>
    </row>
    <row r="773" spans="1:18" x14ac:dyDescent="0.3">
      <c r="A773" t="s">
        <v>782</v>
      </c>
      <c r="B773" t="s">
        <v>485</v>
      </c>
      <c r="C773" t="s">
        <v>783</v>
      </c>
      <c r="D773" t="s">
        <v>14</v>
      </c>
      <c r="E773">
        <v>4</v>
      </c>
      <c r="F773">
        <v>8</v>
      </c>
      <c r="G773" s="1">
        <v>3088.16</v>
      </c>
      <c r="H773" s="2">
        <v>44939</v>
      </c>
      <c r="I773" t="s">
        <v>39</v>
      </c>
      <c r="J773" t="s">
        <v>168</v>
      </c>
      <c r="K773" s="12" t="str">
        <f t="shared" si="49"/>
        <v>https://www.nnip.com/en-INT/professional/funds/detail/LU1988018526</v>
      </c>
      <c r="L773" s="3">
        <v>5.5000000000000005E-3</v>
      </c>
      <c r="M773" s="1">
        <v>901910.92</v>
      </c>
      <c r="N773" t="s">
        <v>39</v>
      </c>
      <c r="O773">
        <f t="shared" si="50"/>
        <v>1.05</v>
      </c>
      <c r="P773" s="1">
        <f t="shared" si="51"/>
        <v>858962.78095238097</v>
      </c>
      <c r="Q773" s="2">
        <v>44939</v>
      </c>
      <c r="R773" s="8">
        <f t="shared" si="52"/>
        <v>4724.2952952380956</v>
      </c>
    </row>
    <row r="774" spans="1:18" x14ac:dyDescent="0.3">
      <c r="A774" t="s">
        <v>1794</v>
      </c>
      <c r="B774" t="s">
        <v>187</v>
      </c>
      <c r="C774" t="s">
        <v>1012</v>
      </c>
      <c r="D774" t="s">
        <v>20</v>
      </c>
      <c r="E774">
        <v>6</v>
      </c>
      <c r="F774">
        <v>8</v>
      </c>
      <c r="G774">
        <v>85.58</v>
      </c>
      <c r="H774" s="2">
        <v>44939</v>
      </c>
      <c r="I774" t="s">
        <v>15</v>
      </c>
      <c r="J774" t="s">
        <v>455</v>
      </c>
      <c r="K774" s="12" t="str">
        <f t="shared" si="49"/>
        <v>https://www.nnip.com/en-INT/professional/funds/detail/LU0953789434</v>
      </c>
      <c r="L774" s="3">
        <v>9.4999999999999998E-3</v>
      </c>
      <c r="M774" s="1">
        <v>492797.67</v>
      </c>
      <c r="N774" t="s">
        <v>15</v>
      </c>
      <c r="O774">
        <f t="shared" si="50"/>
        <v>1</v>
      </c>
      <c r="P774" s="1">
        <f t="shared" si="51"/>
        <v>492797.67</v>
      </c>
      <c r="Q774" s="2">
        <v>44939</v>
      </c>
      <c r="R774" s="8">
        <f t="shared" si="52"/>
        <v>4681.5778649999993</v>
      </c>
    </row>
    <row r="775" spans="1:18" x14ac:dyDescent="0.3">
      <c r="A775" t="s">
        <v>1872</v>
      </c>
      <c r="B775" t="s">
        <v>587</v>
      </c>
      <c r="C775" t="s">
        <v>866</v>
      </c>
      <c r="D775" t="s">
        <v>14</v>
      </c>
      <c r="E775">
        <v>4</v>
      </c>
      <c r="F775">
        <v>8</v>
      </c>
      <c r="G775">
        <v>52.49</v>
      </c>
      <c r="H775" s="2">
        <v>44939</v>
      </c>
      <c r="I775" t="s">
        <v>39</v>
      </c>
      <c r="J775" t="s">
        <v>1383</v>
      </c>
      <c r="K775" s="12" t="str">
        <f t="shared" si="49"/>
        <v>https://www.nnip.com/en-INT/professional/funds/detail/LU1703070208</v>
      </c>
      <c r="L775" s="3">
        <v>1.03E-2</v>
      </c>
      <c r="M775" s="1">
        <v>476673.76</v>
      </c>
      <c r="N775" t="s">
        <v>39</v>
      </c>
      <c r="O775">
        <f t="shared" si="50"/>
        <v>1.05</v>
      </c>
      <c r="P775" s="1">
        <f t="shared" si="51"/>
        <v>453975.00952380954</v>
      </c>
      <c r="Q775" s="2">
        <v>44939</v>
      </c>
      <c r="R775" s="8">
        <f t="shared" si="52"/>
        <v>4675.9425980952383</v>
      </c>
    </row>
    <row r="776" spans="1:18" x14ac:dyDescent="0.3">
      <c r="A776" t="s">
        <v>166</v>
      </c>
      <c r="B776" t="s">
        <v>167</v>
      </c>
      <c r="C776" t="s">
        <v>101</v>
      </c>
      <c r="D776" t="s">
        <v>154</v>
      </c>
      <c r="E776">
        <v>4</v>
      </c>
      <c r="F776">
        <v>6</v>
      </c>
      <c r="G776" s="1">
        <v>25532.23</v>
      </c>
      <c r="H776" s="2">
        <v>44939</v>
      </c>
      <c r="I776" t="s">
        <v>102</v>
      </c>
      <c r="J776" t="s">
        <v>168</v>
      </c>
      <c r="K776" s="12" t="str">
        <f t="shared" si="49"/>
        <v>https://www.nnip.com/en-INT/professional/funds/detail/LU2016011004</v>
      </c>
      <c r="L776" s="3">
        <v>7.3000000000000001E-3</v>
      </c>
      <c r="M776" s="1">
        <v>2997432.22</v>
      </c>
      <c r="N776" t="s">
        <v>102</v>
      </c>
      <c r="O776">
        <f t="shared" si="50"/>
        <v>4.6900000000000004</v>
      </c>
      <c r="P776" s="1">
        <f t="shared" si="51"/>
        <v>639111.34754797444</v>
      </c>
      <c r="Q776" s="2">
        <v>44939</v>
      </c>
      <c r="R776" s="8">
        <f t="shared" si="52"/>
        <v>4665.5128371002138</v>
      </c>
    </row>
    <row r="777" spans="1:18" x14ac:dyDescent="0.3">
      <c r="A777" t="s">
        <v>1499</v>
      </c>
      <c r="B777" t="s">
        <v>442</v>
      </c>
      <c r="C777" t="s">
        <v>1202</v>
      </c>
      <c r="D777" t="s">
        <v>32</v>
      </c>
      <c r="E777">
        <v>4</v>
      </c>
      <c r="F777">
        <v>8</v>
      </c>
      <c r="G777">
        <v>244.61</v>
      </c>
      <c r="H777" s="2">
        <v>44939</v>
      </c>
      <c r="I777" t="s">
        <v>15</v>
      </c>
      <c r="J777" t="s">
        <v>888</v>
      </c>
      <c r="K777" s="12" t="str">
        <f t="shared" si="49"/>
        <v>https://www.nnip.com/en-INT/professional/funds/detail/LU1252397903</v>
      </c>
      <c r="L777" s="3">
        <v>2.29E-2</v>
      </c>
      <c r="M777" s="1">
        <v>203544.56</v>
      </c>
      <c r="N777" t="s">
        <v>15</v>
      </c>
      <c r="O777">
        <f t="shared" si="50"/>
        <v>1</v>
      </c>
      <c r="P777" s="1">
        <f t="shared" si="51"/>
        <v>203544.56</v>
      </c>
      <c r="Q777" s="2">
        <v>44939</v>
      </c>
      <c r="R777" s="8">
        <f t="shared" si="52"/>
        <v>4661.1704239999999</v>
      </c>
    </row>
    <row r="778" spans="1:18" x14ac:dyDescent="0.3">
      <c r="A778" t="s">
        <v>1642</v>
      </c>
      <c r="B778" t="s">
        <v>290</v>
      </c>
      <c r="C778" t="s">
        <v>1099</v>
      </c>
      <c r="D778" t="s">
        <v>14</v>
      </c>
      <c r="E778">
        <v>4</v>
      </c>
      <c r="F778">
        <v>8</v>
      </c>
      <c r="G778">
        <v>183.18</v>
      </c>
      <c r="H778" s="2">
        <v>44939</v>
      </c>
      <c r="I778" t="s">
        <v>15</v>
      </c>
      <c r="J778" t="s">
        <v>1643</v>
      </c>
      <c r="K778" s="12" t="str">
        <f t="shared" si="49"/>
        <v>https://www.nnip.com/en-INT/professional/funds/detail/LU0750259714</v>
      </c>
      <c r="L778" s="3">
        <v>1.32E-2</v>
      </c>
      <c r="M778" s="1">
        <v>352691.46</v>
      </c>
      <c r="N778" t="s">
        <v>15</v>
      </c>
      <c r="O778">
        <f t="shared" si="50"/>
        <v>1</v>
      </c>
      <c r="P778" s="1">
        <f t="shared" si="51"/>
        <v>352691.46</v>
      </c>
      <c r="Q778" s="2">
        <v>44939</v>
      </c>
      <c r="R778" s="8">
        <f t="shared" si="52"/>
        <v>4655.5272720000003</v>
      </c>
    </row>
    <row r="779" spans="1:18" x14ac:dyDescent="0.3">
      <c r="A779" t="s">
        <v>1174</v>
      </c>
      <c r="B779" t="s">
        <v>432</v>
      </c>
      <c r="C779" t="s">
        <v>1129</v>
      </c>
      <c r="D779" t="s">
        <v>14</v>
      </c>
      <c r="E779">
        <v>3</v>
      </c>
      <c r="F779">
        <v>8</v>
      </c>
      <c r="G779">
        <v>485.23</v>
      </c>
      <c r="H779" s="2">
        <v>44939</v>
      </c>
      <c r="I779" t="s">
        <v>15</v>
      </c>
      <c r="J779" t="s">
        <v>1130</v>
      </c>
      <c r="K779" s="12" t="str">
        <f t="shared" si="49"/>
        <v>https://www.nnip.com/en-INT/professional/funds/detail/LU1687284924</v>
      </c>
      <c r="L779" s="3">
        <v>4.0000000000000001E-3</v>
      </c>
      <c r="M779" s="1">
        <v>1151198.3799999999</v>
      </c>
      <c r="N779" t="s">
        <v>15</v>
      </c>
      <c r="O779">
        <f t="shared" si="50"/>
        <v>1</v>
      </c>
      <c r="P779" s="1">
        <f t="shared" si="51"/>
        <v>1151198.3799999999</v>
      </c>
      <c r="Q779" s="2">
        <v>44939</v>
      </c>
      <c r="R779" s="8">
        <f t="shared" si="52"/>
        <v>4604.7935199999993</v>
      </c>
    </row>
    <row r="780" spans="1:18" x14ac:dyDescent="0.3">
      <c r="A780" t="s">
        <v>590</v>
      </c>
      <c r="B780" t="s">
        <v>97</v>
      </c>
      <c r="C780" t="s">
        <v>398</v>
      </c>
      <c r="D780" t="s">
        <v>14</v>
      </c>
      <c r="E780">
        <v>4</v>
      </c>
      <c r="F780">
        <v>8</v>
      </c>
      <c r="G780" s="1">
        <v>4917.79</v>
      </c>
      <c r="H780" s="2">
        <v>44939</v>
      </c>
      <c r="I780" t="s">
        <v>390</v>
      </c>
      <c r="J780" t="s">
        <v>571</v>
      </c>
      <c r="K780" s="12" t="str">
        <f t="shared" si="49"/>
        <v>https://www.nnip.com/en-INT/professional/funds/detail/LU0876692624</v>
      </c>
      <c r="L780" s="3">
        <v>9.1000000000000004E-3</v>
      </c>
      <c r="M780" s="1">
        <v>497930.66</v>
      </c>
      <c r="N780" t="s">
        <v>390</v>
      </c>
      <c r="O780">
        <f t="shared" si="50"/>
        <v>1</v>
      </c>
      <c r="P780" s="1">
        <f t="shared" si="51"/>
        <v>497930.66</v>
      </c>
      <c r="Q780" s="2">
        <v>44939</v>
      </c>
      <c r="R780" s="8">
        <f t="shared" si="52"/>
        <v>4531.1690060000001</v>
      </c>
    </row>
    <row r="781" spans="1:18" x14ac:dyDescent="0.3">
      <c r="A781" t="s">
        <v>1458</v>
      </c>
      <c r="B781" t="s">
        <v>105</v>
      </c>
      <c r="C781" t="s">
        <v>752</v>
      </c>
      <c r="D781" t="s">
        <v>20</v>
      </c>
      <c r="E781">
        <v>7</v>
      </c>
      <c r="F781">
        <v>8</v>
      </c>
      <c r="G781">
        <v>257.18</v>
      </c>
      <c r="H781" s="2">
        <v>44939</v>
      </c>
      <c r="I781" t="s">
        <v>39</v>
      </c>
      <c r="J781" t="s">
        <v>1459</v>
      </c>
      <c r="K781" s="12" t="str">
        <f t="shared" si="49"/>
        <v>https://www.nnip.com/en-INT/professional/funds/detail/LU1673810906</v>
      </c>
      <c r="L781" s="3">
        <v>1.0500000000000001E-2</v>
      </c>
      <c r="M781" s="1">
        <v>448525.68</v>
      </c>
      <c r="N781" t="s">
        <v>39</v>
      </c>
      <c r="O781">
        <f t="shared" si="50"/>
        <v>1.05</v>
      </c>
      <c r="P781" s="1">
        <f t="shared" si="51"/>
        <v>427167.31428571424</v>
      </c>
      <c r="Q781" s="2">
        <v>44939</v>
      </c>
      <c r="R781" s="8">
        <f t="shared" si="52"/>
        <v>4485.2568000000001</v>
      </c>
    </row>
    <row r="782" spans="1:18" x14ac:dyDescent="0.3">
      <c r="A782" t="s">
        <v>986</v>
      </c>
      <c r="B782" t="s">
        <v>318</v>
      </c>
      <c r="C782" t="s">
        <v>690</v>
      </c>
      <c r="D782" t="s">
        <v>14</v>
      </c>
      <c r="E782">
        <v>3</v>
      </c>
      <c r="F782">
        <v>8</v>
      </c>
      <c r="G782" s="1">
        <v>1095.3</v>
      </c>
      <c r="H782" s="2">
        <v>44939</v>
      </c>
      <c r="I782" t="s">
        <v>15</v>
      </c>
      <c r="J782" t="s">
        <v>477</v>
      </c>
      <c r="K782" s="12" t="str">
        <f t="shared" si="49"/>
        <v>https://www.nnip.com/en-INT/professional/funds/detail/LU1673812357</v>
      </c>
      <c r="L782" s="3">
        <v>5.6000000000000008E-3</v>
      </c>
      <c r="M782" s="1">
        <v>791901.3</v>
      </c>
      <c r="N782" t="s">
        <v>15</v>
      </c>
      <c r="O782">
        <f t="shared" si="50"/>
        <v>1</v>
      </c>
      <c r="P782" s="1">
        <f t="shared" si="51"/>
        <v>791901.3</v>
      </c>
      <c r="Q782" s="2">
        <v>44939</v>
      </c>
      <c r="R782" s="8">
        <f t="shared" si="52"/>
        <v>4434.647280000001</v>
      </c>
    </row>
    <row r="783" spans="1:18" x14ac:dyDescent="0.3">
      <c r="A783" t="s">
        <v>1661</v>
      </c>
      <c r="B783" t="s">
        <v>337</v>
      </c>
      <c r="C783" t="s">
        <v>881</v>
      </c>
      <c r="D783" t="s">
        <v>14</v>
      </c>
      <c r="E783">
        <v>3</v>
      </c>
      <c r="F783">
        <v>8</v>
      </c>
      <c r="G783">
        <v>173.19</v>
      </c>
      <c r="H783" s="2">
        <v>44939</v>
      </c>
      <c r="I783" t="s">
        <v>15</v>
      </c>
      <c r="J783" t="s">
        <v>867</v>
      </c>
      <c r="K783" s="12" t="str">
        <f t="shared" si="49"/>
        <v>https://www.nnip.com/en-INT/professional/funds/detail/LU1673811037</v>
      </c>
      <c r="L783" s="3">
        <v>5.6000000000000008E-3</v>
      </c>
      <c r="M783" s="1">
        <v>790087.71</v>
      </c>
      <c r="N783" t="s">
        <v>15</v>
      </c>
      <c r="O783">
        <f t="shared" si="50"/>
        <v>1</v>
      </c>
      <c r="P783" s="1">
        <f t="shared" si="51"/>
        <v>790087.71</v>
      </c>
      <c r="Q783" s="2">
        <v>44939</v>
      </c>
      <c r="R783" s="8">
        <f t="shared" si="52"/>
        <v>4424.4911760000005</v>
      </c>
    </row>
    <row r="784" spans="1:18" x14ac:dyDescent="0.3">
      <c r="A784" t="s">
        <v>836</v>
      </c>
      <c r="B784" t="s">
        <v>409</v>
      </c>
      <c r="C784" t="s">
        <v>837</v>
      </c>
      <c r="D784" t="s">
        <v>14</v>
      </c>
      <c r="E784">
        <v>4</v>
      </c>
      <c r="F784">
        <v>8</v>
      </c>
      <c r="G784" s="1">
        <v>2132.63</v>
      </c>
      <c r="H784" s="2">
        <v>44939</v>
      </c>
      <c r="I784" t="s">
        <v>805</v>
      </c>
      <c r="J784" t="s">
        <v>838</v>
      </c>
      <c r="K784" s="12" t="str">
        <f t="shared" si="49"/>
        <v>https://www.nnip.com/en-INT/professional/funds/detail/LU2251371709</v>
      </c>
      <c r="L784" s="3">
        <v>5.6999999999999993E-3</v>
      </c>
      <c r="M784" s="1">
        <v>8256441.6399999997</v>
      </c>
      <c r="N784" t="s">
        <v>805</v>
      </c>
      <c r="O784">
        <f t="shared" si="50"/>
        <v>10.71</v>
      </c>
      <c r="P784" s="1">
        <f t="shared" si="51"/>
        <v>770909.58356675995</v>
      </c>
      <c r="Q784" s="2">
        <v>44939</v>
      </c>
      <c r="R784" s="8">
        <f t="shared" si="52"/>
        <v>4394.1846263305315</v>
      </c>
    </row>
    <row r="785" spans="1:18" x14ac:dyDescent="0.3">
      <c r="A785" t="s">
        <v>1272</v>
      </c>
      <c r="B785" t="s">
        <v>61</v>
      </c>
      <c r="C785" t="s">
        <v>866</v>
      </c>
      <c r="D785" t="s">
        <v>20</v>
      </c>
      <c r="E785">
        <v>6</v>
      </c>
      <c r="F785">
        <v>6</v>
      </c>
      <c r="G785">
        <v>353.98</v>
      </c>
      <c r="H785" s="2">
        <v>44939</v>
      </c>
      <c r="I785" t="s">
        <v>39</v>
      </c>
      <c r="J785" t="s">
        <v>1075</v>
      </c>
      <c r="K785" s="12" t="str">
        <f t="shared" si="49"/>
        <v>https://www.nnip.com/en-INT/professional/funds/detail/LU1703073723</v>
      </c>
      <c r="L785" s="3">
        <v>9.4999999999999998E-3</v>
      </c>
      <c r="M785" s="1">
        <v>476436.38</v>
      </c>
      <c r="N785" t="s">
        <v>39</v>
      </c>
      <c r="O785">
        <f t="shared" si="50"/>
        <v>1.05</v>
      </c>
      <c r="P785" s="1">
        <f t="shared" si="51"/>
        <v>453748.93333333329</v>
      </c>
      <c r="Q785" s="2">
        <v>44939</v>
      </c>
      <c r="R785" s="8">
        <f t="shared" si="52"/>
        <v>4310.6148666666659</v>
      </c>
    </row>
    <row r="786" spans="1:18" x14ac:dyDescent="0.3">
      <c r="A786" t="s">
        <v>1384</v>
      </c>
      <c r="B786" t="s">
        <v>55</v>
      </c>
      <c r="C786" t="s">
        <v>1055</v>
      </c>
      <c r="D786" t="s">
        <v>20</v>
      </c>
      <c r="E786">
        <v>6</v>
      </c>
      <c r="F786">
        <v>9</v>
      </c>
      <c r="G786">
        <v>290.47000000000003</v>
      </c>
      <c r="H786" s="2">
        <v>44939</v>
      </c>
      <c r="I786" t="s">
        <v>15</v>
      </c>
      <c r="J786" t="s">
        <v>1247</v>
      </c>
      <c r="K786" s="12" t="str">
        <f t="shared" si="49"/>
        <v>https://www.nnip.com/en-INT/professional/funds/detail/LU1687289303</v>
      </c>
      <c r="L786" s="3">
        <v>1.0700000000000001E-2</v>
      </c>
      <c r="M786" s="1">
        <v>402415.16</v>
      </c>
      <c r="N786" t="s">
        <v>15</v>
      </c>
      <c r="O786">
        <f t="shared" si="50"/>
        <v>1</v>
      </c>
      <c r="P786" s="1">
        <f t="shared" si="51"/>
        <v>402415.16</v>
      </c>
      <c r="Q786" s="2">
        <v>44939</v>
      </c>
      <c r="R786" s="8">
        <f t="shared" si="52"/>
        <v>4305.8422120000005</v>
      </c>
    </row>
    <row r="787" spans="1:18" x14ac:dyDescent="0.3">
      <c r="A787" t="s">
        <v>327</v>
      </c>
      <c r="B787" t="s">
        <v>42</v>
      </c>
      <c r="C787" t="s">
        <v>229</v>
      </c>
      <c r="D787" t="s">
        <v>14</v>
      </c>
      <c r="E787">
        <v>4</v>
      </c>
      <c r="F787">
        <v>8</v>
      </c>
      <c r="G787" s="1">
        <v>7240.06</v>
      </c>
      <c r="H787" s="2">
        <v>44939</v>
      </c>
      <c r="I787" t="s">
        <v>39</v>
      </c>
      <c r="J787" t="s">
        <v>328</v>
      </c>
      <c r="K787" s="12" t="str">
        <f t="shared" si="49"/>
        <v>https://www.nnip.com/en-INT/professional/funds/detail/LU0955565741</v>
      </c>
      <c r="L787" s="3">
        <v>9.0000000000000011E-3</v>
      </c>
      <c r="M787" s="1">
        <v>501627.65</v>
      </c>
      <c r="N787" t="s">
        <v>39</v>
      </c>
      <c r="O787">
        <f t="shared" si="50"/>
        <v>1.05</v>
      </c>
      <c r="P787" s="1">
        <f t="shared" si="51"/>
        <v>477740.61904761905</v>
      </c>
      <c r="Q787" s="2">
        <v>44939</v>
      </c>
      <c r="R787" s="8">
        <f t="shared" si="52"/>
        <v>4299.6655714285716</v>
      </c>
    </row>
    <row r="788" spans="1:18" x14ac:dyDescent="0.3">
      <c r="A788" t="s">
        <v>1908</v>
      </c>
      <c r="B788" t="s">
        <v>812</v>
      </c>
      <c r="C788" t="s">
        <v>463</v>
      </c>
      <c r="D788" t="s">
        <v>20</v>
      </c>
      <c r="E788">
        <v>6</v>
      </c>
      <c r="F788">
        <v>8</v>
      </c>
      <c r="G788">
        <v>38.83</v>
      </c>
      <c r="H788" s="2">
        <v>44620</v>
      </c>
      <c r="I788" t="s">
        <v>15</v>
      </c>
      <c r="J788" t="s">
        <v>1909</v>
      </c>
      <c r="K788" s="12" t="str">
        <f t="shared" si="49"/>
        <v>https://www.nnip.com/en-INT/professional/funds/detail/LU0113311731</v>
      </c>
      <c r="L788" s="3">
        <v>5.0000000000000001E-4</v>
      </c>
      <c r="M788" s="1">
        <v>8516715.0899999999</v>
      </c>
      <c r="N788" t="s">
        <v>15</v>
      </c>
      <c r="O788">
        <f t="shared" si="50"/>
        <v>1</v>
      </c>
      <c r="P788" s="1">
        <f t="shared" si="51"/>
        <v>8516715.0899999999</v>
      </c>
      <c r="Q788" s="2">
        <v>44620</v>
      </c>
      <c r="R788" s="8">
        <f t="shared" si="52"/>
        <v>4258.3575449999998</v>
      </c>
    </row>
    <row r="789" spans="1:18" x14ac:dyDescent="0.3">
      <c r="A789" t="s">
        <v>831</v>
      </c>
      <c r="B789" t="s">
        <v>365</v>
      </c>
      <c r="C789" t="s">
        <v>706</v>
      </c>
      <c r="D789" t="s">
        <v>14</v>
      </c>
      <c r="E789">
        <v>5</v>
      </c>
      <c r="F789">
        <v>8</v>
      </c>
      <c r="G789" s="1">
        <v>2209.56</v>
      </c>
      <c r="H789" s="2">
        <v>44939</v>
      </c>
      <c r="I789" t="s">
        <v>646</v>
      </c>
      <c r="J789" t="s">
        <v>823</v>
      </c>
      <c r="K789" s="12" t="str">
        <f t="shared" si="49"/>
        <v>https://www.nnip.com/en-INT/professional/funds/detail/LU1823159238</v>
      </c>
      <c r="L789" s="3">
        <v>2.8199999999999999E-2</v>
      </c>
      <c r="M789" s="1">
        <v>2779962.82</v>
      </c>
      <c r="N789" t="s">
        <v>646</v>
      </c>
      <c r="O789">
        <f t="shared" si="50"/>
        <v>18.54</v>
      </c>
      <c r="P789" s="1">
        <f t="shared" si="51"/>
        <v>149944.05717367854</v>
      </c>
      <c r="Q789" s="2">
        <v>44939</v>
      </c>
      <c r="R789" s="8">
        <f t="shared" si="52"/>
        <v>4228.4224122977348</v>
      </c>
    </row>
    <row r="790" spans="1:18" x14ac:dyDescent="0.3">
      <c r="A790" t="s">
        <v>761</v>
      </c>
      <c r="B790" t="s">
        <v>587</v>
      </c>
      <c r="C790" t="s">
        <v>762</v>
      </c>
      <c r="D790" t="s">
        <v>14</v>
      </c>
      <c r="E790">
        <v>3</v>
      </c>
      <c r="F790">
        <v>8</v>
      </c>
      <c r="G790" s="1">
        <v>3383.95</v>
      </c>
      <c r="H790" s="2">
        <v>44939</v>
      </c>
      <c r="I790" t="s">
        <v>15</v>
      </c>
      <c r="J790" t="s">
        <v>589</v>
      </c>
      <c r="K790" s="12" t="str">
        <f t="shared" si="49"/>
        <v>https://www.nnip.com/en-INT/professional/funds/detail/LU1044755582</v>
      </c>
      <c r="L790" s="3">
        <v>1.1999999999999999E-3</v>
      </c>
      <c r="M790" s="1">
        <v>3427939.31</v>
      </c>
      <c r="N790" t="s">
        <v>15</v>
      </c>
      <c r="O790">
        <f t="shared" si="50"/>
        <v>1</v>
      </c>
      <c r="P790" s="1">
        <f t="shared" si="51"/>
        <v>3427939.31</v>
      </c>
      <c r="Q790" s="2">
        <v>44939</v>
      </c>
      <c r="R790" s="8">
        <f t="shared" si="52"/>
        <v>4113.5271720000001</v>
      </c>
    </row>
    <row r="791" spans="1:18" x14ac:dyDescent="0.3">
      <c r="A791" t="s">
        <v>246</v>
      </c>
      <c r="B791" t="s">
        <v>53</v>
      </c>
      <c r="C791" t="s">
        <v>159</v>
      </c>
      <c r="D791" t="s">
        <v>20</v>
      </c>
      <c r="E791">
        <v>6</v>
      </c>
      <c r="F791">
        <v>9</v>
      </c>
      <c r="G791" s="1">
        <v>10706.82</v>
      </c>
      <c r="H791" s="2">
        <v>44939</v>
      </c>
      <c r="I791" t="s">
        <v>39</v>
      </c>
      <c r="J791" t="s">
        <v>247</v>
      </c>
      <c r="K791" s="12" t="str">
        <f t="shared" si="49"/>
        <v>https://www.nnip.com/en-INT/professional/funds/detail/LU0506525996</v>
      </c>
      <c r="L791" s="3">
        <v>8.1000000000000013E-3</v>
      </c>
      <c r="M791" s="1">
        <v>521261.66</v>
      </c>
      <c r="N791" t="s">
        <v>39</v>
      </c>
      <c r="O791">
        <f t="shared" si="50"/>
        <v>1.05</v>
      </c>
      <c r="P791" s="1">
        <f t="shared" si="51"/>
        <v>496439.67619047617</v>
      </c>
      <c r="Q791" s="2">
        <v>44939</v>
      </c>
      <c r="R791" s="8">
        <f t="shared" si="52"/>
        <v>4021.1613771428574</v>
      </c>
    </row>
    <row r="792" spans="1:18" x14ac:dyDescent="0.3">
      <c r="A792" t="s">
        <v>1809</v>
      </c>
      <c r="B792" t="s">
        <v>302</v>
      </c>
      <c r="C792" t="s">
        <v>1701</v>
      </c>
      <c r="D792" t="s">
        <v>14</v>
      </c>
      <c r="E792">
        <v>3</v>
      </c>
      <c r="F792">
        <v>9</v>
      </c>
      <c r="G792">
        <v>79.150000000000006</v>
      </c>
      <c r="H792" s="2">
        <v>44939</v>
      </c>
      <c r="I792" t="s">
        <v>694</v>
      </c>
      <c r="J792" t="s">
        <v>548</v>
      </c>
      <c r="K792" s="12" t="str">
        <f t="shared" si="49"/>
        <v>https://www.nnip.com/en-INT/professional/funds/detail/LU2400966417</v>
      </c>
      <c r="L792" s="3">
        <v>3.4999999999999996E-3</v>
      </c>
      <c r="M792" s="1">
        <v>965737.57</v>
      </c>
      <c r="N792" t="s">
        <v>694</v>
      </c>
      <c r="O792">
        <f t="shared" si="50"/>
        <v>0.86</v>
      </c>
      <c r="P792" s="1">
        <f t="shared" si="51"/>
        <v>1122950.6627906975</v>
      </c>
      <c r="Q792" s="2">
        <v>44939</v>
      </c>
      <c r="R792" s="8">
        <f t="shared" si="52"/>
        <v>3930.3273197674412</v>
      </c>
    </row>
    <row r="793" spans="1:18" x14ac:dyDescent="0.3">
      <c r="A793" t="s">
        <v>1718</v>
      </c>
      <c r="B793" t="s">
        <v>44</v>
      </c>
      <c r="C793" t="s">
        <v>850</v>
      </c>
      <c r="D793" t="s">
        <v>20</v>
      </c>
      <c r="E793">
        <v>6</v>
      </c>
      <c r="F793">
        <v>8</v>
      </c>
      <c r="G793">
        <v>145.58000000000001</v>
      </c>
      <c r="H793" s="2">
        <v>44939</v>
      </c>
      <c r="I793" t="s">
        <v>39</v>
      </c>
      <c r="J793" t="s">
        <v>1719</v>
      </c>
      <c r="K793" s="12" t="str">
        <f t="shared" si="49"/>
        <v>https://www.nnip.com/en-INT/professional/funds/detail/LU0430558790</v>
      </c>
      <c r="L793" s="3">
        <v>1.78E-2</v>
      </c>
      <c r="M793" s="1">
        <v>229708.88</v>
      </c>
      <c r="N793" t="s">
        <v>39</v>
      </c>
      <c r="O793">
        <f t="shared" si="50"/>
        <v>1.05</v>
      </c>
      <c r="P793" s="1">
        <f t="shared" si="51"/>
        <v>218770.3619047619</v>
      </c>
      <c r="Q793" s="2">
        <v>44939</v>
      </c>
      <c r="R793" s="8">
        <f t="shared" si="52"/>
        <v>3894.1124419047619</v>
      </c>
    </row>
    <row r="794" spans="1:18" x14ac:dyDescent="0.3">
      <c r="A794" t="s">
        <v>1021</v>
      </c>
      <c r="B794" t="s">
        <v>409</v>
      </c>
      <c r="C794" t="s">
        <v>1022</v>
      </c>
      <c r="D794" t="s">
        <v>14</v>
      </c>
      <c r="E794">
        <v>4</v>
      </c>
      <c r="F794">
        <v>8</v>
      </c>
      <c r="G794">
        <v>991.41</v>
      </c>
      <c r="H794" s="2">
        <v>44939</v>
      </c>
      <c r="I794" t="s">
        <v>15</v>
      </c>
      <c r="J794" t="s">
        <v>1023</v>
      </c>
      <c r="K794" s="12" t="str">
        <f t="shared" si="49"/>
        <v>https://www.nnip.com/en-INT/professional/funds/detail/LU1687287943</v>
      </c>
      <c r="L794" s="3">
        <v>5.7999999999999996E-3</v>
      </c>
      <c r="M794" s="1">
        <v>662263.18000000005</v>
      </c>
      <c r="N794" t="s">
        <v>15</v>
      </c>
      <c r="O794">
        <f t="shared" si="50"/>
        <v>1</v>
      </c>
      <c r="P794" s="1">
        <f t="shared" si="51"/>
        <v>662263.18000000005</v>
      </c>
      <c r="Q794" s="2">
        <v>44939</v>
      </c>
      <c r="R794" s="8">
        <f t="shared" si="52"/>
        <v>3841.126444</v>
      </c>
    </row>
    <row r="795" spans="1:18" x14ac:dyDescent="0.3">
      <c r="A795" t="s">
        <v>1626</v>
      </c>
      <c r="B795" t="s">
        <v>613</v>
      </c>
      <c r="C795" t="s">
        <v>690</v>
      </c>
      <c r="D795" t="s">
        <v>14</v>
      </c>
      <c r="E795">
        <v>3</v>
      </c>
      <c r="F795">
        <v>9</v>
      </c>
      <c r="G795">
        <v>193.87</v>
      </c>
      <c r="H795" s="2">
        <v>44939</v>
      </c>
      <c r="I795" t="s">
        <v>15</v>
      </c>
      <c r="J795" t="s">
        <v>1627</v>
      </c>
      <c r="K795" s="12" t="str">
        <f t="shared" si="49"/>
        <v>https://www.nnip.com/en-INT/professional/funds/detail/LU2202880725</v>
      </c>
      <c r="L795" s="3">
        <v>4.0000000000000001E-3</v>
      </c>
      <c r="M795" s="1">
        <v>953042.08</v>
      </c>
      <c r="N795" t="s">
        <v>15</v>
      </c>
      <c r="O795">
        <f t="shared" si="50"/>
        <v>1</v>
      </c>
      <c r="P795" s="1">
        <f t="shared" si="51"/>
        <v>953042.08</v>
      </c>
      <c r="Q795" s="2">
        <v>44939</v>
      </c>
      <c r="R795" s="8">
        <f t="shared" si="52"/>
        <v>3812.1683199999998</v>
      </c>
    </row>
    <row r="796" spans="1:18" x14ac:dyDescent="0.3">
      <c r="A796" t="s">
        <v>972</v>
      </c>
      <c r="B796" t="s">
        <v>535</v>
      </c>
      <c r="C796" t="s">
        <v>602</v>
      </c>
      <c r="D796" t="s">
        <v>14</v>
      </c>
      <c r="E796">
        <v>2</v>
      </c>
      <c r="F796">
        <v>8</v>
      </c>
      <c r="G796" s="1">
        <v>1154.43</v>
      </c>
      <c r="H796" s="2">
        <v>44939</v>
      </c>
      <c r="I796" t="s">
        <v>15</v>
      </c>
      <c r="J796" t="s">
        <v>973</v>
      </c>
      <c r="K796" s="12" t="str">
        <f t="shared" si="49"/>
        <v>https://www.nnip.com/en-INT/professional/funds/detail/LU0555026094</v>
      </c>
      <c r="L796" s="3">
        <v>8.0000000000000002E-3</v>
      </c>
      <c r="M796" s="1">
        <v>475405.59</v>
      </c>
      <c r="N796" t="s">
        <v>15</v>
      </c>
      <c r="O796">
        <f t="shared" si="50"/>
        <v>1</v>
      </c>
      <c r="P796" s="1">
        <f t="shared" si="51"/>
        <v>475405.59</v>
      </c>
      <c r="Q796" s="2">
        <v>44939</v>
      </c>
      <c r="R796" s="8">
        <f t="shared" si="52"/>
        <v>3803.2447200000001</v>
      </c>
    </row>
    <row r="797" spans="1:18" x14ac:dyDescent="0.3">
      <c r="A797" t="s">
        <v>1704</v>
      </c>
      <c r="B797" t="s">
        <v>365</v>
      </c>
      <c r="C797" t="s">
        <v>1323</v>
      </c>
      <c r="D797" t="s">
        <v>14</v>
      </c>
      <c r="E797">
        <v>5</v>
      </c>
      <c r="F797">
        <v>8</v>
      </c>
      <c r="G797">
        <v>149.94999999999999</v>
      </c>
      <c r="H797" s="2">
        <v>44939</v>
      </c>
      <c r="I797" t="s">
        <v>39</v>
      </c>
      <c r="J797" t="s">
        <v>823</v>
      </c>
      <c r="K797" s="12" t="str">
        <f t="shared" si="49"/>
        <v>https://www.nnip.com/en-INT/professional/funds/detail/LU1823158859</v>
      </c>
      <c r="L797" s="3">
        <v>2.7999999999999997E-2</v>
      </c>
      <c r="M797" s="1">
        <v>138009.46</v>
      </c>
      <c r="N797" t="s">
        <v>39</v>
      </c>
      <c r="O797">
        <f t="shared" si="50"/>
        <v>1.05</v>
      </c>
      <c r="P797" s="1">
        <f t="shared" si="51"/>
        <v>131437.58095238093</v>
      </c>
      <c r="Q797" s="2">
        <v>44939</v>
      </c>
      <c r="R797" s="8">
        <f t="shared" si="52"/>
        <v>3680.2522666666655</v>
      </c>
    </row>
    <row r="798" spans="1:18" x14ac:dyDescent="0.3">
      <c r="A798" t="s">
        <v>977</v>
      </c>
      <c r="B798" t="s">
        <v>30</v>
      </c>
      <c r="C798" t="s">
        <v>978</v>
      </c>
      <c r="D798" t="s">
        <v>32</v>
      </c>
      <c r="E798">
        <v>4</v>
      </c>
      <c r="F798">
        <v>8</v>
      </c>
      <c r="G798" s="1">
        <v>1117.82</v>
      </c>
      <c r="H798" s="2">
        <v>44939</v>
      </c>
      <c r="I798" t="s">
        <v>39</v>
      </c>
      <c r="J798" t="s">
        <v>979</v>
      </c>
      <c r="K798" s="12" t="str">
        <f t="shared" si="49"/>
        <v>https://www.nnip.com/en-INT/professional/funds/detail/LU1175220752</v>
      </c>
      <c r="L798" s="3">
        <v>1.2699999999999999E-2</v>
      </c>
      <c r="M798" s="1">
        <v>301175.2</v>
      </c>
      <c r="N798" t="s">
        <v>39</v>
      </c>
      <c r="O798">
        <f t="shared" si="50"/>
        <v>1.05</v>
      </c>
      <c r="P798" s="1">
        <f t="shared" si="51"/>
        <v>286833.52380952379</v>
      </c>
      <c r="Q798" s="2">
        <v>44939</v>
      </c>
      <c r="R798" s="8">
        <f t="shared" si="52"/>
        <v>3642.7857523809521</v>
      </c>
    </row>
    <row r="799" spans="1:18" x14ac:dyDescent="0.3">
      <c r="A799" t="s">
        <v>1925</v>
      </c>
      <c r="B799" t="s">
        <v>587</v>
      </c>
      <c r="C799" t="s">
        <v>752</v>
      </c>
      <c r="D799" t="s">
        <v>14</v>
      </c>
      <c r="E799">
        <v>4</v>
      </c>
      <c r="F799">
        <v>8</v>
      </c>
      <c r="G799">
        <v>28.03</v>
      </c>
      <c r="H799" s="2">
        <v>44939</v>
      </c>
      <c r="I799" t="s">
        <v>39</v>
      </c>
      <c r="J799" t="s">
        <v>1926</v>
      </c>
      <c r="K799" s="12" t="str">
        <f t="shared" si="49"/>
        <v>https://www.nnip.com/en-INT/professional/funds/detail/LU1703070380</v>
      </c>
      <c r="L799" s="3">
        <v>1.03E-2</v>
      </c>
      <c r="M799" s="1">
        <v>364654.13</v>
      </c>
      <c r="N799" t="s">
        <v>39</v>
      </c>
      <c r="O799">
        <f t="shared" si="50"/>
        <v>1.05</v>
      </c>
      <c r="P799" s="1">
        <f t="shared" si="51"/>
        <v>347289.64761904761</v>
      </c>
      <c r="Q799" s="2">
        <v>44939</v>
      </c>
      <c r="R799" s="8">
        <f t="shared" si="52"/>
        <v>3577.0833704761903</v>
      </c>
    </row>
    <row r="800" spans="1:18" x14ac:dyDescent="0.3">
      <c r="A800" t="s">
        <v>1518</v>
      </c>
      <c r="B800" t="s">
        <v>414</v>
      </c>
      <c r="C800" t="s">
        <v>1099</v>
      </c>
      <c r="D800" t="s">
        <v>14</v>
      </c>
      <c r="E800">
        <v>4</v>
      </c>
      <c r="F800">
        <v>8</v>
      </c>
      <c r="G800">
        <v>237.22</v>
      </c>
      <c r="H800" s="2">
        <v>44939</v>
      </c>
      <c r="I800" t="s">
        <v>15</v>
      </c>
      <c r="J800" t="s">
        <v>1519</v>
      </c>
      <c r="K800" s="12" t="str">
        <f t="shared" si="49"/>
        <v>https://www.nnip.com/en-INT/professional/funds/detail/LU1236544042</v>
      </c>
      <c r="L800" s="3">
        <v>1.52E-2</v>
      </c>
      <c r="M800" s="1">
        <v>233880.42</v>
      </c>
      <c r="N800" t="s">
        <v>15</v>
      </c>
      <c r="O800">
        <f t="shared" si="50"/>
        <v>1</v>
      </c>
      <c r="P800" s="1">
        <f t="shared" si="51"/>
        <v>233880.42</v>
      </c>
      <c r="Q800" s="2">
        <v>44939</v>
      </c>
      <c r="R800" s="8">
        <f t="shared" si="52"/>
        <v>3554.9823840000004</v>
      </c>
    </row>
    <row r="801" spans="1:18" x14ac:dyDescent="0.3">
      <c r="A801" t="s">
        <v>1578</v>
      </c>
      <c r="B801" t="s">
        <v>287</v>
      </c>
      <c r="C801" t="s">
        <v>602</v>
      </c>
      <c r="D801" t="s">
        <v>20</v>
      </c>
      <c r="E801">
        <v>6</v>
      </c>
      <c r="F801">
        <v>8</v>
      </c>
      <c r="G801">
        <v>220.73</v>
      </c>
      <c r="H801" s="2">
        <v>44939</v>
      </c>
      <c r="I801" t="s">
        <v>15</v>
      </c>
      <c r="J801" t="s">
        <v>1579</v>
      </c>
      <c r="K801" s="12" t="str">
        <f t="shared" si="49"/>
        <v>https://www.nnip.com/en-INT/professional/funds/detail/LU0250173662</v>
      </c>
      <c r="L801" s="3">
        <v>1.6E-2</v>
      </c>
      <c r="M801" s="1">
        <v>218065.64</v>
      </c>
      <c r="N801" t="s">
        <v>15</v>
      </c>
      <c r="O801">
        <f t="shared" si="50"/>
        <v>1</v>
      </c>
      <c r="P801" s="1">
        <f t="shared" si="51"/>
        <v>218065.64</v>
      </c>
      <c r="Q801" s="2">
        <v>44939</v>
      </c>
      <c r="R801" s="8">
        <f t="shared" si="52"/>
        <v>3489.0502400000005</v>
      </c>
    </row>
    <row r="802" spans="1:18" x14ac:dyDescent="0.3">
      <c r="A802" t="s">
        <v>1349</v>
      </c>
      <c r="B802" t="s">
        <v>359</v>
      </c>
      <c r="C802" t="s">
        <v>809</v>
      </c>
      <c r="D802" t="s">
        <v>20</v>
      </c>
      <c r="E802">
        <v>6</v>
      </c>
      <c r="F802">
        <v>8</v>
      </c>
      <c r="G802">
        <v>311.74</v>
      </c>
      <c r="H802" s="2">
        <v>44939</v>
      </c>
      <c r="I802" t="s">
        <v>39</v>
      </c>
      <c r="J802" t="s">
        <v>1350</v>
      </c>
      <c r="K802" s="12" t="str">
        <f t="shared" si="49"/>
        <v>https://www.nnip.com/en-INT/professional/funds/detail/LU2109380365</v>
      </c>
      <c r="L802" s="3">
        <v>2.4E-2</v>
      </c>
      <c r="M802" s="1">
        <v>152198.38</v>
      </c>
      <c r="N802" t="s">
        <v>39</v>
      </c>
      <c r="O802">
        <f t="shared" si="50"/>
        <v>1.05</v>
      </c>
      <c r="P802" s="1">
        <f t="shared" si="51"/>
        <v>144950.83809523808</v>
      </c>
      <c r="Q802" s="2">
        <v>44939</v>
      </c>
      <c r="R802" s="8">
        <f t="shared" si="52"/>
        <v>3478.8201142857142</v>
      </c>
    </row>
    <row r="803" spans="1:18" x14ac:dyDescent="0.3">
      <c r="A803" t="s">
        <v>1073</v>
      </c>
      <c r="B803" t="s">
        <v>270</v>
      </c>
      <c r="C803" t="s">
        <v>1012</v>
      </c>
      <c r="D803" t="s">
        <v>20</v>
      </c>
      <c r="E803">
        <v>6</v>
      </c>
      <c r="F803">
        <v>8</v>
      </c>
      <c r="G803">
        <v>788.22</v>
      </c>
      <c r="H803" s="2">
        <v>44939</v>
      </c>
      <c r="I803" t="s">
        <v>15</v>
      </c>
      <c r="J803" t="s">
        <v>455</v>
      </c>
      <c r="K803" s="12" t="str">
        <f t="shared" si="49"/>
        <v>https://www.nnip.com/en-INT/professional/funds/detail/LU0953789277</v>
      </c>
      <c r="L803" s="3">
        <v>9.0000000000000011E-3</v>
      </c>
      <c r="M803" s="1">
        <v>386038.28</v>
      </c>
      <c r="N803" t="s">
        <v>15</v>
      </c>
      <c r="O803">
        <f t="shared" si="50"/>
        <v>1</v>
      </c>
      <c r="P803" s="1">
        <f t="shared" si="51"/>
        <v>386038.28</v>
      </c>
      <c r="Q803" s="2">
        <v>44939</v>
      </c>
      <c r="R803" s="8">
        <f t="shared" si="52"/>
        <v>3474.3445200000006</v>
      </c>
    </row>
    <row r="804" spans="1:18" x14ac:dyDescent="0.3">
      <c r="A804" t="s">
        <v>441</v>
      </c>
      <c r="B804" t="s">
        <v>442</v>
      </c>
      <c r="C804" t="s">
        <v>279</v>
      </c>
      <c r="D804" t="s">
        <v>32</v>
      </c>
      <c r="E804">
        <v>3</v>
      </c>
      <c r="F804">
        <v>8</v>
      </c>
      <c r="G804" s="1">
        <v>5790.54</v>
      </c>
      <c r="H804" s="2">
        <v>44939</v>
      </c>
      <c r="I804" t="s">
        <v>50</v>
      </c>
      <c r="J804" t="s">
        <v>443</v>
      </c>
      <c r="K804" s="12" t="str">
        <f t="shared" si="49"/>
        <v>https://www.nnip.com/en-INT/professional/funds/detail/LU2374116338</v>
      </c>
      <c r="L804" s="3">
        <v>1.52E-2</v>
      </c>
      <c r="M804" s="1">
        <v>5612703.7599999998</v>
      </c>
      <c r="N804" t="s">
        <v>50</v>
      </c>
      <c r="O804">
        <f t="shared" si="50"/>
        <v>24.74</v>
      </c>
      <c r="P804" s="1">
        <f t="shared" si="51"/>
        <v>226867.57316087309</v>
      </c>
      <c r="Q804" s="2">
        <v>44939</v>
      </c>
      <c r="R804" s="8">
        <f t="shared" si="52"/>
        <v>3448.3871120452709</v>
      </c>
    </row>
    <row r="805" spans="1:18" x14ac:dyDescent="0.3">
      <c r="A805" t="s">
        <v>376</v>
      </c>
      <c r="B805" t="s">
        <v>359</v>
      </c>
      <c r="C805" t="s">
        <v>159</v>
      </c>
      <c r="D805" t="s">
        <v>20</v>
      </c>
      <c r="E805">
        <v>6</v>
      </c>
      <c r="F805">
        <v>8</v>
      </c>
      <c r="G805" s="1">
        <v>6488.21</v>
      </c>
      <c r="H805" s="2">
        <v>44939</v>
      </c>
      <c r="I805" t="s">
        <v>39</v>
      </c>
      <c r="J805" t="s">
        <v>377</v>
      </c>
      <c r="K805" s="12" t="str">
        <f t="shared" si="49"/>
        <v>https://www.nnip.com/en-INT/professional/funds/detail/LU2109380019</v>
      </c>
      <c r="L805" s="3">
        <v>9.8999999999999991E-3</v>
      </c>
      <c r="M805" s="1">
        <v>363242.16</v>
      </c>
      <c r="N805" t="s">
        <v>39</v>
      </c>
      <c r="O805">
        <f t="shared" si="50"/>
        <v>1.05</v>
      </c>
      <c r="P805" s="1">
        <f t="shared" si="51"/>
        <v>345944.91428571427</v>
      </c>
      <c r="Q805" s="2">
        <v>44939</v>
      </c>
      <c r="R805" s="8">
        <f t="shared" si="52"/>
        <v>3424.8546514285708</v>
      </c>
    </row>
    <row r="806" spans="1:18" x14ac:dyDescent="0.3">
      <c r="A806" t="s">
        <v>692</v>
      </c>
      <c r="B806" t="s">
        <v>111</v>
      </c>
      <c r="C806" t="s">
        <v>693</v>
      </c>
      <c r="D806" t="s">
        <v>14</v>
      </c>
      <c r="E806">
        <v>4</v>
      </c>
      <c r="F806">
        <v>6</v>
      </c>
      <c r="G806" s="1">
        <v>4165.58</v>
      </c>
      <c r="H806" s="2">
        <v>44939</v>
      </c>
      <c r="I806" t="s">
        <v>694</v>
      </c>
      <c r="J806" t="s">
        <v>113</v>
      </c>
      <c r="K806" s="12" t="str">
        <f t="shared" si="49"/>
        <v>https://www.nnip.com/en-INT/professional/funds/detail/LU0428438732</v>
      </c>
      <c r="L806" s="3">
        <v>9.300000000000001E-3</v>
      </c>
      <c r="M806" s="1">
        <v>315750.99</v>
      </c>
      <c r="N806" t="s">
        <v>694</v>
      </c>
      <c r="O806">
        <f t="shared" si="50"/>
        <v>0.86</v>
      </c>
      <c r="P806" s="1">
        <f t="shared" si="51"/>
        <v>367152.31395348837</v>
      </c>
      <c r="Q806" s="2">
        <v>44939</v>
      </c>
      <c r="R806" s="8">
        <f t="shared" si="52"/>
        <v>3414.5165197674423</v>
      </c>
    </row>
    <row r="807" spans="1:18" x14ac:dyDescent="0.3">
      <c r="A807" t="s">
        <v>1399</v>
      </c>
      <c r="B807" t="s">
        <v>182</v>
      </c>
      <c r="C807" t="s">
        <v>752</v>
      </c>
      <c r="D807" t="s">
        <v>20</v>
      </c>
      <c r="E807">
        <v>5</v>
      </c>
      <c r="F807">
        <v>8</v>
      </c>
      <c r="G807">
        <v>280.05</v>
      </c>
      <c r="H807" s="2">
        <v>44939</v>
      </c>
      <c r="I807" t="s">
        <v>39</v>
      </c>
      <c r="J807" t="s">
        <v>1023</v>
      </c>
      <c r="K807" s="12" t="str">
        <f t="shared" si="49"/>
        <v>https://www.nnip.com/en-INT/professional/funds/detail/LU1687286622</v>
      </c>
      <c r="L807" s="3">
        <v>1.0500000000000001E-2</v>
      </c>
      <c r="M807" s="1">
        <v>340623.51</v>
      </c>
      <c r="N807" t="s">
        <v>39</v>
      </c>
      <c r="O807">
        <f t="shared" si="50"/>
        <v>1.05</v>
      </c>
      <c r="P807" s="1">
        <f t="shared" si="51"/>
        <v>324403.34285714285</v>
      </c>
      <c r="Q807" s="2">
        <v>44939</v>
      </c>
      <c r="R807" s="8">
        <f t="shared" si="52"/>
        <v>3406.2351000000003</v>
      </c>
    </row>
    <row r="808" spans="1:18" x14ac:dyDescent="0.3">
      <c r="A808" t="s">
        <v>998</v>
      </c>
      <c r="B808" t="s">
        <v>432</v>
      </c>
      <c r="C808" t="s">
        <v>241</v>
      </c>
      <c r="D808" t="s">
        <v>14</v>
      </c>
      <c r="E808">
        <v>3</v>
      </c>
      <c r="F808">
        <v>8</v>
      </c>
      <c r="G808" s="1">
        <v>1049.0899999999999</v>
      </c>
      <c r="H808" s="2">
        <v>44939</v>
      </c>
      <c r="I808" t="s">
        <v>15</v>
      </c>
      <c r="J808" t="s">
        <v>962</v>
      </c>
      <c r="K808" s="12" t="str">
        <f t="shared" si="49"/>
        <v>https://www.nnip.com/en-INT/professional/funds/detail/LU1687285061</v>
      </c>
      <c r="L808" s="3">
        <v>4.0000000000000001E-3</v>
      </c>
      <c r="M808" s="1">
        <v>849577.44</v>
      </c>
      <c r="N808" t="s">
        <v>15</v>
      </c>
      <c r="O808">
        <f t="shared" si="50"/>
        <v>1</v>
      </c>
      <c r="P808" s="1">
        <f t="shared" si="51"/>
        <v>849577.44</v>
      </c>
      <c r="Q808" s="2">
        <v>44939</v>
      </c>
      <c r="R808" s="8">
        <f t="shared" si="52"/>
        <v>3398.3097599999996</v>
      </c>
    </row>
    <row r="809" spans="1:18" x14ac:dyDescent="0.3">
      <c r="A809" t="s">
        <v>1564</v>
      </c>
      <c r="B809" t="s">
        <v>340</v>
      </c>
      <c r="C809" t="s">
        <v>463</v>
      </c>
      <c r="D809" t="s">
        <v>14</v>
      </c>
      <c r="E809">
        <v>3</v>
      </c>
      <c r="F809">
        <v>9</v>
      </c>
      <c r="G809">
        <v>224.03</v>
      </c>
      <c r="H809" s="2">
        <v>44939</v>
      </c>
      <c r="I809" t="s">
        <v>15</v>
      </c>
      <c r="J809" t="s">
        <v>1565</v>
      </c>
      <c r="K809" s="12" t="str">
        <f t="shared" si="49"/>
        <v>https://www.nnip.com/en-INT/professional/funds/detail/LU1983361905</v>
      </c>
      <c r="L809" s="3">
        <v>9.4999999999999998E-3</v>
      </c>
      <c r="M809" s="1">
        <v>354628.49</v>
      </c>
      <c r="N809" t="s">
        <v>15</v>
      </c>
      <c r="O809">
        <f t="shared" si="50"/>
        <v>1</v>
      </c>
      <c r="P809" s="1">
        <f t="shared" si="51"/>
        <v>354628.49</v>
      </c>
      <c r="Q809" s="2">
        <v>44939</v>
      </c>
      <c r="R809" s="8">
        <f t="shared" si="52"/>
        <v>3368.9706549999996</v>
      </c>
    </row>
    <row r="810" spans="1:18" x14ac:dyDescent="0.3">
      <c r="A810" t="s">
        <v>1363</v>
      </c>
      <c r="B810" t="s">
        <v>55</v>
      </c>
      <c r="C810" t="s">
        <v>752</v>
      </c>
      <c r="D810" t="s">
        <v>20</v>
      </c>
      <c r="E810">
        <v>6</v>
      </c>
      <c r="F810">
        <v>9</v>
      </c>
      <c r="G810">
        <v>300.97000000000003</v>
      </c>
      <c r="H810" s="2">
        <v>44939</v>
      </c>
      <c r="I810" t="s">
        <v>39</v>
      </c>
      <c r="J810" t="s">
        <v>1247</v>
      </c>
      <c r="K810" s="12" t="str">
        <f t="shared" si="49"/>
        <v>https://www.nnip.com/en-INT/professional/funds/detail/LU1687289642</v>
      </c>
      <c r="L810" s="3">
        <v>1.0500000000000001E-2</v>
      </c>
      <c r="M810" s="1">
        <v>333613.09000000003</v>
      </c>
      <c r="N810" t="s">
        <v>39</v>
      </c>
      <c r="O810">
        <f t="shared" si="50"/>
        <v>1.05</v>
      </c>
      <c r="P810" s="1">
        <f t="shared" si="51"/>
        <v>317726.75238095241</v>
      </c>
      <c r="Q810" s="2">
        <v>44939</v>
      </c>
      <c r="R810" s="8">
        <f t="shared" si="52"/>
        <v>3336.1309000000006</v>
      </c>
    </row>
    <row r="811" spans="1:18" x14ac:dyDescent="0.3">
      <c r="A811" t="s">
        <v>1341</v>
      </c>
      <c r="B811" t="s">
        <v>44</v>
      </c>
      <c r="C811" t="s">
        <v>690</v>
      </c>
      <c r="D811" t="s">
        <v>20</v>
      </c>
      <c r="E811">
        <v>6</v>
      </c>
      <c r="F811">
        <v>8</v>
      </c>
      <c r="G811">
        <v>319.14999999999998</v>
      </c>
      <c r="H811" s="2">
        <v>44939</v>
      </c>
      <c r="I811" t="s">
        <v>15</v>
      </c>
      <c r="J811" t="s">
        <v>1333</v>
      </c>
      <c r="K811" s="12" t="str">
        <f t="shared" si="49"/>
        <v>https://www.nnip.com/en-INT/professional/funds/detail/LU1703073053</v>
      </c>
      <c r="L811" s="3">
        <v>1.0500000000000001E-2</v>
      </c>
      <c r="M811" s="1">
        <v>315974.37</v>
      </c>
      <c r="N811" t="s">
        <v>15</v>
      </c>
      <c r="O811">
        <f t="shared" si="50"/>
        <v>1</v>
      </c>
      <c r="P811" s="1">
        <f t="shared" si="51"/>
        <v>315974.37</v>
      </c>
      <c r="Q811" s="2">
        <v>44939</v>
      </c>
      <c r="R811" s="8">
        <f t="shared" si="52"/>
        <v>3317.7308849999999</v>
      </c>
    </row>
    <row r="812" spans="1:18" x14ac:dyDescent="0.3">
      <c r="A812" t="s">
        <v>1500</v>
      </c>
      <c r="B812" t="s">
        <v>471</v>
      </c>
      <c r="C812" t="s">
        <v>656</v>
      </c>
      <c r="D812" t="s">
        <v>14</v>
      </c>
      <c r="E812">
        <v>5</v>
      </c>
      <c r="F812">
        <v>8</v>
      </c>
      <c r="G812">
        <v>242.39</v>
      </c>
      <c r="H812" s="2">
        <v>44939</v>
      </c>
      <c r="I812" t="s">
        <v>15</v>
      </c>
      <c r="J812" t="s">
        <v>16</v>
      </c>
      <c r="K812" s="12" t="str">
        <f t="shared" si="49"/>
        <v>https://www.nnip.com/en-INT/professional/funds/detail/LU2187709758</v>
      </c>
      <c r="L812" s="3">
        <v>5.6999999999999993E-3</v>
      </c>
      <c r="M812" s="1">
        <v>581741.18000000005</v>
      </c>
      <c r="N812" t="s">
        <v>15</v>
      </c>
      <c r="O812">
        <f t="shared" si="50"/>
        <v>1</v>
      </c>
      <c r="P812" s="1">
        <f t="shared" si="51"/>
        <v>581741.18000000005</v>
      </c>
      <c r="Q812" s="2">
        <v>44939</v>
      </c>
      <c r="R812" s="8">
        <f t="shared" si="52"/>
        <v>3315.9247259999997</v>
      </c>
    </row>
    <row r="813" spans="1:18" x14ac:dyDescent="0.3">
      <c r="A813" t="s">
        <v>1337</v>
      </c>
      <c r="B813" t="s">
        <v>120</v>
      </c>
      <c r="C813" t="s">
        <v>1338</v>
      </c>
      <c r="D813" t="s">
        <v>20</v>
      </c>
      <c r="E813">
        <v>6</v>
      </c>
      <c r="F813">
        <v>6</v>
      </c>
      <c r="G813">
        <v>321.33</v>
      </c>
      <c r="H813" s="2">
        <v>44939</v>
      </c>
      <c r="I813" t="s">
        <v>39</v>
      </c>
      <c r="J813" t="s">
        <v>823</v>
      </c>
      <c r="K813" s="12" t="str">
        <f t="shared" si="49"/>
        <v>https://www.nnip.com/en-INT/professional/funds/detail/LU1203773376</v>
      </c>
      <c r="L813" s="3">
        <v>2.12E-2</v>
      </c>
      <c r="M813" s="1">
        <v>159370.4</v>
      </c>
      <c r="N813" t="s">
        <v>39</v>
      </c>
      <c r="O813">
        <f t="shared" si="50"/>
        <v>1.05</v>
      </c>
      <c r="P813" s="1">
        <f t="shared" si="51"/>
        <v>151781.33333333331</v>
      </c>
      <c r="Q813" s="2">
        <v>44939</v>
      </c>
      <c r="R813" s="8">
        <f t="shared" si="52"/>
        <v>3217.7642666666661</v>
      </c>
    </row>
    <row r="814" spans="1:18" x14ac:dyDescent="0.3">
      <c r="A814" t="s">
        <v>1530</v>
      </c>
      <c r="B814" t="s">
        <v>365</v>
      </c>
      <c r="C814" t="s">
        <v>1306</v>
      </c>
      <c r="D814" t="s">
        <v>14</v>
      </c>
      <c r="E814">
        <v>5</v>
      </c>
      <c r="F814">
        <v>8</v>
      </c>
      <c r="G814">
        <v>234.35</v>
      </c>
      <c r="H814" s="2">
        <v>44939</v>
      </c>
      <c r="I814" t="s">
        <v>1307</v>
      </c>
      <c r="J814" t="s">
        <v>823</v>
      </c>
      <c r="K814" s="12" t="str">
        <f t="shared" si="49"/>
        <v>https://www.nnip.com/en-INT/professional/funds/detail/LU1823158933</v>
      </c>
      <c r="L814" s="3">
        <v>1.8200000000000001E-2</v>
      </c>
      <c r="M814" s="1">
        <v>267988.40999999997</v>
      </c>
      <c r="N814" t="s">
        <v>1307</v>
      </c>
      <c r="O814">
        <f t="shared" si="50"/>
        <v>1.55</v>
      </c>
      <c r="P814" s="1">
        <f t="shared" si="51"/>
        <v>172895.74838709674</v>
      </c>
      <c r="Q814" s="2">
        <v>44939</v>
      </c>
      <c r="R814" s="8">
        <f t="shared" si="52"/>
        <v>3146.702620645161</v>
      </c>
    </row>
    <row r="815" spans="1:18" x14ac:dyDescent="0.3">
      <c r="A815" t="s">
        <v>936</v>
      </c>
      <c r="B815" t="s">
        <v>887</v>
      </c>
      <c r="C815" t="s">
        <v>881</v>
      </c>
      <c r="D815" t="s">
        <v>14</v>
      </c>
      <c r="E815">
        <v>3</v>
      </c>
      <c r="F815">
        <v>8</v>
      </c>
      <c r="G815" s="1">
        <v>1275.78</v>
      </c>
      <c r="H815" s="2">
        <v>44939</v>
      </c>
      <c r="I815" t="s">
        <v>15</v>
      </c>
      <c r="J815" t="s">
        <v>800</v>
      </c>
      <c r="K815" s="12" t="str">
        <f t="shared" si="49"/>
        <v>https://www.nnip.com/en-INT/professional/funds/detail/LU1673808918</v>
      </c>
      <c r="L815" s="3">
        <v>5.6000000000000008E-3</v>
      </c>
      <c r="M815" s="1">
        <v>561057.54</v>
      </c>
      <c r="N815" t="s">
        <v>15</v>
      </c>
      <c r="O815">
        <f t="shared" si="50"/>
        <v>1</v>
      </c>
      <c r="P815" s="1">
        <f t="shared" si="51"/>
        <v>561057.54</v>
      </c>
      <c r="Q815" s="2">
        <v>44939</v>
      </c>
      <c r="R815" s="8">
        <f t="shared" si="52"/>
        <v>3141.9222240000008</v>
      </c>
    </row>
    <row r="816" spans="1:18" x14ac:dyDescent="0.3">
      <c r="A816" t="s">
        <v>1662</v>
      </c>
      <c r="B816" t="s">
        <v>195</v>
      </c>
      <c r="C816" t="s">
        <v>1178</v>
      </c>
      <c r="D816" t="s">
        <v>14</v>
      </c>
      <c r="E816">
        <v>4</v>
      </c>
      <c r="F816">
        <v>8</v>
      </c>
      <c r="G816">
        <v>172.9</v>
      </c>
      <c r="H816" s="2">
        <v>44939</v>
      </c>
      <c r="I816" t="s">
        <v>15</v>
      </c>
      <c r="J816" t="s">
        <v>1663</v>
      </c>
      <c r="K816" s="12" t="str">
        <f t="shared" si="49"/>
        <v>https://www.nnip.com/en-INT/professional/funds/detail/LU0546921965</v>
      </c>
      <c r="L816" s="3">
        <v>1.2199999999999999E-2</v>
      </c>
      <c r="M816" s="1">
        <v>254434.36</v>
      </c>
      <c r="N816" t="s">
        <v>15</v>
      </c>
      <c r="O816">
        <f t="shared" si="50"/>
        <v>1</v>
      </c>
      <c r="P816" s="1">
        <f t="shared" si="51"/>
        <v>254434.36</v>
      </c>
      <c r="Q816" s="2">
        <v>44939</v>
      </c>
      <c r="R816" s="8">
        <f t="shared" si="52"/>
        <v>3104.0991919999997</v>
      </c>
    </row>
    <row r="817" spans="1:18" x14ac:dyDescent="0.3">
      <c r="A817" t="s">
        <v>1592</v>
      </c>
      <c r="B817" t="s">
        <v>290</v>
      </c>
      <c r="C817" t="s">
        <v>1223</v>
      </c>
      <c r="D817" t="s">
        <v>14</v>
      </c>
      <c r="E817">
        <v>4</v>
      </c>
      <c r="F817">
        <v>8</v>
      </c>
      <c r="G817">
        <v>212.12</v>
      </c>
      <c r="H817" s="2">
        <v>44939</v>
      </c>
      <c r="I817" t="s">
        <v>390</v>
      </c>
      <c r="J817" t="s">
        <v>1593</v>
      </c>
      <c r="K817" s="12" t="str">
        <f t="shared" si="49"/>
        <v>https://www.nnip.com/en-INT/professional/funds/detail/LU1283512132</v>
      </c>
      <c r="L817" s="3">
        <v>9.1000000000000004E-3</v>
      </c>
      <c r="M817" s="1">
        <v>339544.5</v>
      </c>
      <c r="N817" t="s">
        <v>390</v>
      </c>
      <c r="O817">
        <f t="shared" si="50"/>
        <v>1</v>
      </c>
      <c r="P817" s="1">
        <f t="shared" si="51"/>
        <v>339544.5</v>
      </c>
      <c r="Q817" s="2">
        <v>44939</v>
      </c>
      <c r="R817" s="8">
        <f t="shared" si="52"/>
        <v>3089.8549500000004</v>
      </c>
    </row>
    <row r="818" spans="1:18" x14ac:dyDescent="0.3">
      <c r="A818" t="s">
        <v>1316</v>
      </c>
      <c r="B818" t="s">
        <v>18</v>
      </c>
      <c r="C818" t="s">
        <v>788</v>
      </c>
      <c r="D818" t="s">
        <v>20</v>
      </c>
      <c r="E818">
        <v>6</v>
      </c>
      <c r="F818">
        <v>8</v>
      </c>
      <c r="G818">
        <v>331.89</v>
      </c>
      <c r="H818" s="2">
        <v>44939</v>
      </c>
      <c r="I818" t="s">
        <v>39</v>
      </c>
      <c r="J818" t="s">
        <v>1317</v>
      </c>
      <c r="K818" s="12" t="str">
        <f t="shared" si="49"/>
        <v>https://www.nnip.com/en-INT/professional/funds/detail/LU2037301442</v>
      </c>
      <c r="L818" s="3">
        <v>5.3E-3</v>
      </c>
      <c r="M818" s="1">
        <v>604227.03</v>
      </c>
      <c r="N818" t="s">
        <v>39</v>
      </c>
      <c r="O818">
        <f t="shared" si="50"/>
        <v>1.05</v>
      </c>
      <c r="P818" s="1">
        <f t="shared" si="51"/>
        <v>575454.3142857143</v>
      </c>
      <c r="Q818" s="2">
        <v>44939</v>
      </c>
      <c r="R818" s="8">
        <f t="shared" si="52"/>
        <v>3049.9078657142859</v>
      </c>
    </row>
    <row r="819" spans="1:18" x14ac:dyDescent="0.3">
      <c r="A819" t="s">
        <v>1824</v>
      </c>
      <c r="B819" t="s">
        <v>97</v>
      </c>
      <c r="C819" t="s">
        <v>1763</v>
      </c>
      <c r="D819" t="s">
        <v>14</v>
      </c>
      <c r="E819">
        <v>4</v>
      </c>
      <c r="F819">
        <v>8</v>
      </c>
      <c r="G819">
        <v>73.72</v>
      </c>
      <c r="H819" s="2">
        <v>44939</v>
      </c>
      <c r="I819" t="s">
        <v>694</v>
      </c>
      <c r="J819" t="s">
        <v>1759</v>
      </c>
      <c r="K819" s="12" t="str">
        <f t="shared" si="49"/>
        <v>https://www.nnip.com/en-INT/professional/funds/detail/LU1738490793</v>
      </c>
      <c r="L819" s="3">
        <v>9.1000000000000004E-3</v>
      </c>
      <c r="M819" s="1">
        <v>287892.21000000002</v>
      </c>
      <c r="N819" t="s">
        <v>694</v>
      </c>
      <c r="O819">
        <f t="shared" si="50"/>
        <v>0.86</v>
      </c>
      <c r="P819" s="1">
        <f t="shared" si="51"/>
        <v>334758.38372093026</v>
      </c>
      <c r="Q819" s="2">
        <v>44939</v>
      </c>
      <c r="R819" s="8">
        <f t="shared" si="52"/>
        <v>3046.3012918604654</v>
      </c>
    </row>
    <row r="820" spans="1:18" x14ac:dyDescent="0.3">
      <c r="A820" t="s">
        <v>1968</v>
      </c>
      <c r="B820" t="s">
        <v>302</v>
      </c>
      <c r="C820" t="s">
        <v>881</v>
      </c>
      <c r="D820" t="s">
        <v>14</v>
      </c>
      <c r="E820">
        <v>3</v>
      </c>
      <c r="F820">
        <v>9</v>
      </c>
      <c r="G820">
        <v>3.83</v>
      </c>
      <c r="H820" s="2">
        <v>44939</v>
      </c>
      <c r="I820" t="s">
        <v>15</v>
      </c>
      <c r="J820" t="s">
        <v>1540</v>
      </c>
      <c r="K820" s="12" t="str">
        <f t="shared" si="49"/>
        <v>https://www.nnip.com/en-INT/professional/funds/detail/LU2280235669</v>
      </c>
      <c r="L820" s="5">
        <v>4.0000000000000001E-3</v>
      </c>
      <c r="M820" s="1">
        <v>753141.67</v>
      </c>
      <c r="N820" t="s">
        <v>15</v>
      </c>
      <c r="O820">
        <f t="shared" si="50"/>
        <v>1</v>
      </c>
      <c r="P820" s="1">
        <f t="shared" si="51"/>
        <v>753141.67</v>
      </c>
      <c r="Q820" s="2">
        <v>44939</v>
      </c>
      <c r="R820" s="8">
        <f t="shared" si="52"/>
        <v>3012.5666800000004</v>
      </c>
    </row>
    <row r="821" spans="1:18" x14ac:dyDescent="0.3">
      <c r="A821" t="s">
        <v>1450</v>
      </c>
      <c r="B821" t="s">
        <v>64</v>
      </c>
      <c r="C821" t="s">
        <v>690</v>
      </c>
      <c r="D821" t="s">
        <v>20</v>
      </c>
      <c r="E821">
        <v>6</v>
      </c>
      <c r="F821">
        <v>8</v>
      </c>
      <c r="G821">
        <v>260.47000000000003</v>
      </c>
      <c r="H821" s="2">
        <v>44939</v>
      </c>
      <c r="I821" t="s">
        <v>15</v>
      </c>
      <c r="J821" t="s">
        <v>1451</v>
      </c>
      <c r="K821" s="12" t="str">
        <f t="shared" si="49"/>
        <v>https://www.nnip.com/en-INT/professional/funds/detail/LU1673811383</v>
      </c>
      <c r="L821" s="3">
        <v>9.4999999999999998E-3</v>
      </c>
      <c r="M821" s="1">
        <v>315289.94</v>
      </c>
      <c r="N821" t="s">
        <v>15</v>
      </c>
      <c r="O821">
        <f t="shared" si="50"/>
        <v>1</v>
      </c>
      <c r="P821" s="1">
        <f t="shared" si="51"/>
        <v>315289.94</v>
      </c>
      <c r="Q821" s="2">
        <v>44939</v>
      </c>
      <c r="R821" s="8">
        <f t="shared" si="52"/>
        <v>2995.25443</v>
      </c>
    </row>
    <row r="822" spans="1:18" x14ac:dyDescent="0.3">
      <c r="A822" t="s">
        <v>1534</v>
      </c>
      <c r="B822" t="s">
        <v>30</v>
      </c>
      <c r="C822" t="s">
        <v>690</v>
      </c>
      <c r="D822" t="s">
        <v>32</v>
      </c>
      <c r="E822">
        <v>4</v>
      </c>
      <c r="F822">
        <v>8</v>
      </c>
      <c r="G822">
        <v>233.21</v>
      </c>
      <c r="H822" s="2">
        <v>44939</v>
      </c>
      <c r="I822" t="s">
        <v>15</v>
      </c>
      <c r="J822" t="s">
        <v>1535</v>
      </c>
      <c r="K822" s="12" t="str">
        <f t="shared" si="49"/>
        <v>https://www.nnip.com/en-INT/professional/funds/detail/LU1703071784</v>
      </c>
      <c r="L822" s="3">
        <v>7.4999999999999997E-3</v>
      </c>
      <c r="M822" s="1">
        <v>394551.07</v>
      </c>
      <c r="N822" t="s">
        <v>15</v>
      </c>
      <c r="O822">
        <f t="shared" si="50"/>
        <v>1</v>
      </c>
      <c r="P822" s="1">
        <f t="shared" si="51"/>
        <v>394551.07</v>
      </c>
      <c r="Q822" s="2">
        <v>44939</v>
      </c>
      <c r="R822" s="8">
        <f t="shared" si="52"/>
        <v>2959.1330250000001</v>
      </c>
    </row>
    <row r="823" spans="1:18" x14ac:dyDescent="0.3">
      <c r="A823" t="s">
        <v>1822</v>
      </c>
      <c r="B823" t="s">
        <v>195</v>
      </c>
      <c r="C823" t="s">
        <v>1253</v>
      </c>
      <c r="D823" t="s">
        <v>14</v>
      </c>
      <c r="E823">
        <v>4</v>
      </c>
      <c r="F823">
        <v>8</v>
      </c>
      <c r="G823">
        <v>73.790000000000006</v>
      </c>
      <c r="H823" s="2">
        <v>44939</v>
      </c>
      <c r="I823" t="s">
        <v>39</v>
      </c>
      <c r="J823" t="s">
        <v>1823</v>
      </c>
      <c r="K823" s="12" t="str">
        <f t="shared" si="49"/>
        <v>https://www.nnip.com/en-INT/professional/funds/detail/LU0577844581</v>
      </c>
      <c r="L823" s="3">
        <v>1.2E-2</v>
      </c>
      <c r="M823" s="1">
        <v>258784.15</v>
      </c>
      <c r="N823" t="s">
        <v>39</v>
      </c>
      <c r="O823">
        <f t="shared" si="50"/>
        <v>1.05</v>
      </c>
      <c r="P823" s="1">
        <f t="shared" si="51"/>
        <v>246461.09523809521</v>
      </c>
      <c r="Q823" s="2">
        <v>44939</v>
      </c>
      <c r="R823" s="8">
        <f t="shared" si="52"/>
        <v>2957.5331428571426</v>
      </c>
    </row>
    <row r="824" spans="1:18" x14ac:dyDescent="0.3">
      <c r="A824" t="s">
        <v>1332</v>
      </c>
      <c r="B824" t="s">
        <v>108</v>
      </c>
      <c r="C824" t="s">
        <v>752</v>
      </c>
      <c r="D824" t="s">
        <v>20</v>
      </c>
      <c r="E824">
        <v>6</v>
      </c>
      <c r="F824">
        <v>8</v>
      </c>
      <c r="G824">
        <v>324.62</v>
      </c>
      <c r="H824" s="2">
        <v>44939</v>
      </c>
      <c r="I824" t="s">
        <v>39</v>
      </c>
      <c r="J824" t="s">
        <v>1333</v>
      </c>
      <c r="K824" s="12" t="str">
        <f t="shared" si="49"/>
        <v>https://www.nnip.com/en-INT/professional/funds/detail/LU1703074887</v>
      </c>
      <c r="L824" s="3">
        <v>1.0500000000000001E-2</v>
      </c>
      <c r="M824" s="1">
        <v>295453.90999999997</v>
      </c>
      <c r="N824" t="s">
        <v>39</v>
      </c>
      <c r="O824">
        <f t="shared" si="50"/>
        <v>1.05</v>
      </c>
      <c r="P824" s="1">
        <f t="shared" si="51"/>
        <v>281384.67619047617</v>
      </c>
      <c r="Q824" s="2">
        <v>44939</v>
      </c>
      <c r="R824" s="8">
        <f t="shared" si="52"/>
        <v>2954.5391</v>
      </c>
    </row>
    <row r="825" spans="1:18" x14ac:dyDescent="0.3">
      <c r="A825" t="s">
        <v>1645</v>
      </c>
      <c r="B825" t="s">
        <v>153</v>
      </c>
      <c r="C825" t="s">
        <v>664</v>
      </c>
      <c r="D825" t="s">
        <v>154</v>
      </c>
      <c r="E825">
        <v>5</v>
      </c>
      <c r="F825">
        <v>6</v>
      </c>
      <c r="G825">
        <v>182.78</v>
      </c>
      <c r="H825" s="2">
        <v>44939</v>
      </c>
      <c r="I825" t="s">
        <v>15</v>
      </c>
      <c r="J825" t="s">
        <v>1095</v>
      </c>
      <c r="K825" s="12" t="str">
        <f t="shared" si="49"/>
        <v>https://www.nnip.com/en-INT/professional/funds/detail/LU1687283959</v>
      </c>
      <c r="L825" s="3">
        <v>6.6E-3</v>
      </c>
      <c r="M825" s="1">
        <v>429537.48</v>
      </c>
      <c r="N825" t="s">
        <v>15</v>
      </c>
      <c r="O825">
        <f t="shared" si="50"/>
        <v>1</v>
      </c>
      <c r="P825" s="1">
        <f t="shared" si="51"/>
        <v>429537.48</v>
      </c>
      <c r="Q825" s="2">
        <v>44939</v>
      </c>
      <c r="R825" s="8">
        <f t="shared" si="52"/>
        <v>2834.9473679999996</v>
      </c>
    </row>
    <row r="826" spans="1:18" x14ac:dyDescent="0.3">
      <c r="A826" t="s">
        <v>1266</v>
      </c>
      <c r="B826" t="s">
        <v>318</v>
      </c>
      <c r="C826" t="s">
        <v>881</v>
      </c>
      <c r="D826" t="s">
        <v>14</v>
      </c>
      <c r="E826">
        <v>3</v>
      </c>
      <c r="F826">
        <v>8</v>
      </c>
      <c r="G826">
        <v>357.13</v>
      </c>
      <c r="H826" s="2">
        <v>44939</v>
      </c>
      <c r="I826" t="s">
        <v>15</v>
      </c>
      <c r="J826" t="s">
        <v>1267</v>
      </c>
      <c r="K826" s="12" t="str">
        <f t="shared" si="49"/>
        <v>https://www.nnip.com/en-INT/professional/funds/detail/LU1673812274</v>
      </c>
      <c r="L826" s="3">
        <v>5.6000000000000008E-3</v>
      </c>
      <c r="M826" s="1">
        <v>494315.81</v>
      </c>
      <c r="N826" t="s">
        <v>15</v>
      </c>
      <c r="O826">
        <f t="shared" si="50"/>
        <v>1</v>
      </c>
      <c r="P826" s="1">
        <f t="shared" si="51"/>
        <v>494315.81</v>
      </c>
      <c r="Q826" s="2">
        <v>44939</v>
      </c>
      <c r="R826" s="8">
        <f t="shared" si="52"/>
        <v>2768.1685360000006</v>
      </c>
    </row>
    <row r="827" spans="1:18" x14ac:dyDescent="0.3">
      <c r="A827" t="s">
        <v>875</v>
      </c>
      <c r="B827" t="s">
        <v>442</v>
      </c>
      <c r="C827" t="s">
        <v>690</v>
      </c>
      <c r="D827" t="s">
        <v>32</v>
      </c>
      <c r="E827">
        <v>4</v>
      </c>
      <c r="F827">
        <v>8</v>
      </c>
      <c r="G827" s="1">
        <v>1764.48</v>
      </c>
      <c r="H827" s="2">
        <v>44939</v>
      </c>
      <c r="I827" t="s">
        <v>15</v>
      </c>
      <c r="J827" t="s">
        <v>876</v>
      </c>
      <c r="K827" s="12" t="str">
        <f t="shared" si="49"/>
        <v>https://www.nnip.com/en-INT/professional/funds/detail/LU1703076239</v>
      </c>
      <c r="L827" s="3">
        <v>8.8000000000000005E-3</v>
      </c>
      <c r="M827" s="1">
        <v>308263.39</v>
      </c>
      <c r="N827" t="s">
        <v>15</v>
      </c>
      <c r="O827">
        <f t="shared" si="50"/>
        <v>1</v>
      </c>
      <c r="P827" s="1">
        <f t="shared" si="51"/>
        <v>308263.39</v>
      </c>
      <c r="Q827" s="2">
        <v>44939</v>
      </c>
      <c r="R827" s="8">
        <f t="shared" si="52"/>
        <v>2712.7178320000003</v>
      </c>
    </row>
    <row r="828" spans="1:18" x14ac:dyDescent="0.3">
      <c r="A828" t="s">
        <v>663</v>
      </c>
      <c r="B828" t="s">
        <v>97</v>
      </c>
      <c r="C828" t="s">
        <v>664</v>
      </c>
      <c r="D828" t="s">
        <v>14</v>
      </c>
      <c r="E828">
        <v>4</v>
      </c>
      <c r="F828">
        <v>8</v>
      </c>
      <c r="G828" s="1">
        <v>4460.5</v>
      </c>
      <c r="H828" s="2">
        <v>44939</v>
      </c>
      <c r="I828" t="s">
        <v>15</v>
      </c>
      <c r="J828" t="s">
        <v>665</v>
      </c>
      <c r="K828" s="12" t="str">
        <f t="shared" si="49"/>
        <v>https://www.nnip.com/en-INT/professional/funds/detail/LU1687284171</v>
      </c>
      <c r="L828" s="3">
        <v>6.8000000000000005E-3</v>
      </c>
      <c r="M828" s="1">
        <v>397386.39</v>
      </c>
      <c r="N828" t="s">
        <v>15</v>
      </c>
      <c r="O828">
        <f t="shared" si="50"/>
        <v>1</v>
      </c>
      <c r="P828" s="1">
        <f t="shared" si="51"/>
        <v>397386.39</v>
      </c>
      <c r="Q828" s="2">
        <v>44939</v>
      </c>
      <c r="R828" s="8">
        <f t="shared" si="52"/>
        <v>2702.2274520000001</v>
      </c>
    </row>
    <row r="829" spans="1:18" x14ac:dyDescent="0.3">
      <c r="A829" t="s">
        <v>913</v>
      </c>
      <c r="B829" t="s">
        <v>91</v>
      </c>
      <c r="C829" t="s">
        <v>914</v>
      </c>
      <c r="D829" t="s">
        <v>14</v>
      </c>
      <c r="E829">
        <v>3</v>
      </c>
      <c r="F829">
        <v>6</v>
      </c>
      <c r="G829" s="1">
        <v>1413.11</v>
      </c>
      <c r="H829" s="2">
        <v>44939</v>
      </c>
      <c r="I829" t="s">
        <v>50</v>
      </c>
      <c r="J829" t="s">
        <v>821</v>
      </c>
      <c r="K829" s="12" t="str">
        <f t="shared" si="49"/>
        <v>https://www.nnip.com/en-INT/professional/funds/detail/LU0120667166</v>
      </c>
      <c r="L829" s="3">
        <v>1.3000000000000001E-2</v>
      </c>
      <c r="M829" s="1">
        <v>5114245.84</v>
      </c>
      <c r="N829" t="s">
        <v>50</v>
      </c>
      <c r="O829">
        <f t="shared" si="50"/>
        <v>24.74</v>
      </c>
      <c r="P829" s="1">
        <f t="shared" si="51"/>
        <v>206719.71867421182</v>
      </c>
      <c r="Q829" s="2">
        <v>44939</v>
      </c>
      <c r="R829" s="8">
        <f t="shared" si="52"/>
        <v>2687.3563427647541</v>
      </c>
    </row>
    <row r="830" spans="1:18" x14ac:dyDescent="0.3">
      <c r="A830" t="s">
        <v>1431</v>
      </c>
      <c r="B830" t="s">
        <v>767</v>
      </c>
      <c r="C830" t="s">
        <v>866</v>
      </c>
      <c r="D830" t="s">
        <v>20</v>
      </c>
      <c r="E830">
        <v>6</v>
      </c>
      <c r="F830">
        <v>8</v>
      </c>
      <c r="G830">
        <v>270.36</v>
      </c>
      <c r="H830" s="2">
        <v>44939</v>
      </c>
      <c r="I830" t="s">
        <v>39</v>
      </c>
      <c r="J830" t="s">
        <v>1432</v>
      </c>
      <c r="K830" s="12" t="str">
        <f t="shared" si="49"/>
        <v>https://www.nnip.com/en-INT/professional/funds/detail/LU1673808678</v>
      </c>
      <c r="L830" s="3">
        <v>1.0500000000000001E-2</v>
      </c>
      <c r="M830" s="1">
        <v>266805.61</v>
      </c>
      <c r="N830" t="s">
        <v>39</v>
      </c>
      <c r="O830">
        <f t="shared" si="50"/>
        <v>1.05</v>
      </c>
      <c r="P830" s="1">
        <f t="shared" si="51"/>
        <v>254100.58095238093</v>
      </c>
      <c r="Q830" s="2">
        <v>44939</v>
      </c>
      <c r="R830" s="8">
        <f t="shared" si="52"/>
        <v>2668.0560999999998</v>
      </c>
    </row>
    <row r="831" spans="1:18" x14ac:dyDescent="0.3">
      <c r="A831" t="s">
        <v>1940</v>
      </c>
      <c r="B831" t="s">
        <v>111</v>
      </c>
      <c r="C831" t="s">
        <v>1941</v>
      </c>
      <c r="D831" t="s">
        <v>14</v>
      </c>
      <c r="E831">
        <v>4</v>
      </c>
      <c r="F831">
        <v>6</v>
      </c>
      <c r="G831">
        <v>23.48</v>
      </c>
      <c r="H831" s="2">
        <v>44939</v>
      </c>
      <c r="I831" t="s">
        <v>39</v>
      </c>
      <c r="J831" t="s">
        <v>118</v>
      </c>
      <c r="K831" s="12" t="str">
        <f t="shared" si="49"/>
        <v>https://www.nnip.com/en-INT/professional/funds/detail/LU1264170553</v>
      </c>
      <c r="L831" s="5">
        <v>9.4999999999999998E-3</v>
      </c>
      <c r="M831" s="1">
        <v>292911.31</v>
      </c>
      <c r="N831" t="s">
        <v>39</v>
      </c>
      <c r="O831">
        <f t="shared" si="50"/>
        <v>1.05</v>
      </c>
      <c r="P831" s="1">
        <f t="shared" si="51"/>
        <v>278963.15238095238</v>
      </c>
      <c r="Q831" s="2">
        <v>44939</v>
      </c>
      <c r="R831" s="8">
        <f t="shared" si="52"/>
        <v>2650.1499476190475</v>
      </c>
    </row>
    <row r="832" spans="1:18" x14ac:dyDescent="0.3">
      <c r="A832" t="s">
        <v>1866</v>
      </c>
      <c r="B832" t="s">
        <v>120</v>
      </c>
      <c r="C832" t="s">
        <v>115</v>
      </c>
      <c r="D832" t="s">
        <v>20</v>
      </c>
      <c r="E832">
        <v>6</v>
      </c>
      <c r="F832">
        <v>6</v>
      </c>
      <c r="G832">
        <v>53.38</v>
      </c>
      <c r="H832" s="2">
        <v>44939</v>
      </c>
      <c r="I832" t="s">
        <v>15</v>
      </c>
      <c r="J832" t="s">
        <v>1867</v>
      </c>
      <c r="K832" s="12" t="str">
        <f t="shared" si="49"/>
        <v>https://www.nnip.com/en-INT/professional/funds/detail/LU0293039599</v>
      </c>
      <c r="L832" s="3">
        <v>8.1000000000000013E-3</v>
      </c>
      <c r="M832" s="1">
        <v>325135.53999999998</v>
      </c>
      <c r="N832" t="s">
        <v>15</v>
      </c>
      <c r="O832">
        <f t="shared" si="50"/>
        <v>1</v>
      </c>
      <c r="P832" s="1">
        <f t="shared" si="51"/>
        <v>325135.53999999998</v>
      </c>
      <c r="Q832" s="2">
        <v>44939</v>
      </c>
      <c r="R832" s="8">
        <f t="shared" si="52"/>
        <v>2633.597874</v>
      </c>
    </row>
    <row r="833" spans="1:18" x14ac:dyDescent="0.3">
      <c r="A833" t="s">
        <v>1365</v>
      </c>
      <c r="B833" t="s">
        <v>170</v>
      </c>
      <c r="C833" t="s">
        <v>1306</v>
      </c>
      <c r="D833" t="s">
        <v>14</v>
      </c>
      <c r="E833">
        <v>3</v>
      </c>
      <c r="F833">
        <v>8</v>
      </c>
      <c r="G833">
        <v>298.85000000000002</v>
      </c>
      <c r="H833" s="2">
        <v>44939</v>
      </c>
      <c r="I833" t="s">
        <v>1307</v>
      </c>
      <c r="J833" t="s">
        <v>127</v>
      </c>
      <c r="K833" s="12" t="str">
        <f t="shared" si="49"/>
        <v>https://www.nnip.com/en-INT/professional/funds/detail/LU2191126619</v>
      </c>
      <c r="L833" s="3">
        <v>1.5300000000000001E-2</v>
      </c>
      <c r="M833" s="1">
        <v>264594.87</v>
      </c>
      <c r="N833" t="s">
        <v>1307</v>
      </c>
      <c r="O833">
        <f t="shared" si="50"/>
        <v>1.55</v>
      </c>
      <c r="P833" s="1">
        <f t="shared" si="51"/>
        <v>170706.36774193548</v>
      </c>
      <c r="Q833" s="2">
        <v>44939</v>
      </c>
      <c r="R833" s="8">
        <f t="shared" si="52"/>
        <v>2611.8074264516131</v>
      </c>
    </row>
    <row r="834" spans="1:18" x14ac:dyDescent="0.3">
      <c r="A834" t="s">
        <v>1907</v>
      </c>
      <c r="B834" t="s">
        <v>587</v>
      </c>
      <c r="C834" t="s">
        <v>1527</v>
      </c>
      <c r="D834" t="s">
        <v>14</v>
      </c>
      <c r="E834">
        <v>3</v>
      </c>
      <c r="F834">
        <v>8</v>
      </c>
      <c r="G834">
        <v>40.18</v>
      </c>
      <c r="H834" s="2">
        <v>44939</v>
      </c>
      <c r="I834" t="s">
        <v>15</v>
      </c>
      <c r="J834" t="s">
        <v>589</v>
      </c>
      <c r="K834" s="12" t="str">
        <f t="shared" ref="K834:K897" si="53">HYPERLINK(_xlfn.CONCAT($AB$2,A834))</f>
        <v>https://www.nnip.com/en-INT/professional/funds/detail/LU0800560798</v>
      </c>
      <c r="L834" s="3">
        <v>8.3000000000000001E-3</v>
      </c>
      <c r="M834" s="1">
        <v>309870.83</v>
      </c>
      <c r="N834" t="s">
        <v>15</v>
      </c>
      <c r="O834">
        <f t="shared" ref="O834:O897" si="54">VLOOKUP(N834,$W$2:$X$17,2,FALSE)</f>
        <v>1</v>
      </c>
      <c r="P834" s="1">
        <f t="shared" ref="P834:P897" si="55">M834/O834</f>
        <v>309870.83</v>
      </c>
      <c r="Q834" s="2">
        <v>44939</v>
      </c>
      <c r="R834" s="8">
        <f t="shared" ref="R834:R897" si="56">P834*L834</f>
        <v>2571.9278890000001</v>
      </c>
    </row>
    <row r="835" spans="1:18" x14ac:dyDescent="0.3">
      <c r="A835" t="s">
        <v>266</v>
      </c>
      <c r="B835" t="s">
        <v>42</v>
      </c>
      <c r="C835" t="s">
        <v>267</v>
      </c>
      <c r="D835" t="s">
        <v>14</v>
      </c>
      <c r="E835">
        <v>4</v>
      </c>
      <c r="F835">
        <v>8</v>
      </c>
      <c r="G835" s="1">
        <v>9443</v>
      </c>
      <c r="H835" s="2">
        <v>44939</v>
      </c>
      <c r="I835" t="s">
        <v>264</v>
      </c>
      <c r="J835" t="s">
        <v>268</v>
      </c>
      <c r="K835" s="12" t="str">
        <f t="shared" si="53"/>
        <v>https://www.nnip.com/en-INT/professional/funds/detail/LU0928516649</v>
      </c>
      <c r="L835" s="3">
        <v>1.8E-3</v>
      </c>
      <c r="M835" s="1">
        <v>201649409</v>
      </c>
      <c r="N835" t="s">
        <v>264</v>
      </c>
      <c r="O835">
        <f t="shared" si="54"/>
        <v>142.03</v>
      </c>
      <c r="P835" s="1">
        <f t="shared" si="55"/>
        <v>1419766.3099345209</v>
      </c>
      <c r="Q835" s="2">
        <v>44939</v>
      </c>
      <c r="R835" s="8">
        <f t="shared" si="56"/>
        <v>2555.5793578821376</v>
      </c>
    </row>
    <row r="836" spans="1:18" x14ac:dyDescent="0.3">
      <c r="A836" t="s">
        <v>1902</v>
      </c>
      <c r="B836" t="s">
        <v>812</v>
      </c>
      <c r="C836" t="s">
        <v>893</v>
      </c>
      <c r="D836" t="s">
        <v>20</v>
      </c>
      <c r="E836">
        <v>6</v>
      </c>
      <c r="F836">
        <v>8</v>
      </c>
      <c r="G836">
        <v>43</v>
      </c>
      <c r="H836" s="2">
        <v>44620</v>
      </c>
      <c r="I836" t="s">
        <v>15</v>
      </c>
      <c r="J836" t="s">
        <v>1903</v>
      </c>
      <c r="K836" s="12" t="str">
        <f t="shared" si="53"/>
        <v>https://www.nnip.com/en-INT/professional/funds/detail/LU0109225770</v>
      </c>
      <c r="L836" s="3">
        <v>5.0000000000000001E-4</v>
      </c>
      <c r="M836" s="1">
        <v>5041023.46</v>
      </c>
      <c r="N836" t="s">
        <v>15</v>
      </c>
      <c r="O836">
        <f t="shared" si="54"/>
        <v>1</v>
      </c>
      <c r="P836" s="1">
        <f t="shared" si="55"/>
        <v>5041023.46</v>
      </c>
      <c r="Q836" s="2">
        <v>44620</v>
      </c>
      <c r="R836" s="8">
        <f t="shared" si="56"/>
        <v>2520.5117300000002</v>
      </c>
    </row>
    <row r="837" spans="1:18" x14ac:dyDescent="0.3">
      <c r="A837" t="s">
        <v>1391</v>
      </c>
      <c r="B837" t="s">
        <v>99</v>
      </c>
      <c r="C837" t="s">
        <v>752</v>
      </c>
      <c r="D837" t="s">
        <v>20</v>
      </c>
      <c r="E837">
        <v>6</v>
      </c>
      <c r="F837">
        <v>9</v>
      </c>
      <c r="G837">
        <v>284.8</v>
      </c>
      <c r="H837" s="2">
        <v>44939</v>
      </c>
      <c r="I837" t="s">
        <v>39</v>
      </c>
      <c r="J837" t="s">
        <v>1392</v>
      </c>
      <c r="K837" s="12" t="str">
        <f t="shared" si="53"/>
        <v>https://www.nnip.com/en-INT/professional/funds/detail/LU1687290905</v>
      </c>
      <c r="L837" s="3">
        <v>1.0500000000000001E-2</v>
      </c>
      <c r="M837" s="1">
        <v>249900.17</v>
      </c>
      <c r="N837" t="s">
        <v>39</v>
      </c>
      <c r="O837">
        <f t="shared" si="54"/>
        <v>1.05</v>
      </c>
      <c r="P837" s="1">
        <f t="shared" si="55"/>
        <v>238000.16190476192</v>
      </c>
      <c r="Q837" s="2">
        <v>44939</v>
      </c>
      <c r="R837" s="8">
        <f t="shared" si="56"/>
        <v>2499.0017000000003</v>
      </c>
    </row>
    <row r="838" spans="1:18" x14ac:dyDescent="0.3">
      <c r="A838" t="s">
        <v>1413</v>
      </c>
      <c r="B838" t="s">
        <v>270</v>
      </c>
      <c r="C838" t="s">
        <v>866</v>
      </c>
      <c r="D838" t="s">
        <v>20</v>
      </c>
      <c r="E838">
        <v>6</v>
      </c>
      <c r="F838">
        <v>8</v>
      </c>
      <c r="G838">
        <v>275.58</v>
      </c>
      <c r="H838" s="2">
        <v>44939</v>
      </c>
      <c r="I838" t="s">
        <v>39</v>
      </c>
      <c r="J838" t="s">
        <v>1414</v>
      </c>
      <c r="K838" s="12" t="str">
        <f t="shared" si="53"/>
        <v>https://www.nnip.com/en-INT/professional/funds/detail/LU1673811466</v>
      </c>
      <c r="L838" s="3">
        <v>1.0500000000000001E-2</v>
      </c>
      <c r="M838" s="1">
        <v>247511.42</v>
      </c>
      <c r="N838" t="s">
        <v>39</v>
      </c>
      <c r="O838">
        <f t="shared" si="54"/>
        <v>1.05</v>
      </c>
      <c r="P838" s="1">
        <f t="shared" si="55"/>
        <v>235725.16190476192</v>
      </c>
      <c r="Q838" s="2">
        <v>44939</v>
      </c>
      <c r="R838" s="8">
        <f t="shared" si="56"/>
        <v>2475.1142000000004</v>
      </c>
    </row>
    <row r="839" spans="1:18" x14ac:dyDescent="0.3">
      <c r="A839" t="s">
        <v>1572</v>
      </c>
      <c r="B839" t="s">
        <v>88</v>
      </c>
      <c r="C839" t="s">
        <v>752</v>
      </c>
      <c r="D839" t="s">
        <v>20</v>
      </c>
      <c r="E839">
        <v>6</v>
      </c>
      <c r="F839">
        <v>8</v>
      </c>
      <c r="G839">
        <v>223.08</v>
      </c>
      <c r="H839" s="2">
        <v>44939</v>
      </c>
      <c r="I839" t="s">
        <v>39</v>
      </c>
      <c r="J839" t="s">
        <v>1432</v>
      </c>
      <c r="K839" s="12" t="str">
        <f t="shared" si="53"/>
        <v>https://www.nnip.com/en-INT/professional/funds/detail/LU1687290491</v>
      </c>
      <c r="L839" s="3">
        <v>3.4999999999999996E-3</v>
      </c>
      <c r="M839" s="1">
        <v>723583.39</v>
      </c>
      <c r="N839" t="s">
        <v>39</v>
      </c>
      <c r="O839">
        <f t="shared" si="54"/>
        <v>1.05</v>
      </c>
      <c r="P839" s="1">
        <f t="shared" si="55"/>
        <v>689127.03809523804</v>
      </c>
      <c r="Q839" s="2">
        <v>44939</v>
      </c>
      <c r="R839" s="8">
        <f t="shared" si="56"/>
        <v>2411.9446333333331</v>
      </c>
    </row>
    <row r="840" spans="1:18" x14ac:dyDescent="0.3">
      <c r="A840" t="s">
        <v>1730</v>
      </c>
      <c r="B840" t="s">
        <v>471</v>
      </c>
      <c r="C840" t="s">
        <v>1731</v>
      </c>
      <c r="D840" t="s">
        <v>14</v>
      </c>
      <c r="E840">
        <v>5</v>
      </c>
      <c r="F840">
        <v>8</v>
      </c>
      <c r="G840">
        <v>138.61000000000001</v>
      </c>
      <c r="H840" s="2">
        <v>44939</v>
      </c>
      <c r="I840" t="s">
        <v>15</v>
      </c>
      <c r="J840" t="s">
        <v>16</v>
      </c>
      <c r="K840" s="12" t="str">
        <f t="shared" si="53"/>
        <v>https://www.nnip.com/en-INT/professional/funds/detail/LU2187709592</v>
      </c>
      <c r="L840" s="3">
        <v>5.6999999999999993E-3</v>
      </c>
      <c r="M840" s="1">
        <v>422763.59</v>
      </c>
      <c r="N840" t="s">
        <v>15</v>
      </c>
      <c r="O840">
        <f t="shared" si="54"/>
        <v>1</v>
      </c>
      <c r="P840" s="1">
        <f t="shared" si="55"/>
        <v>422763.59</v>
      </c>
      <c r="Q840" s="2">
        <v>44939</v>
      </c>
      <c r="R840" s="8">
        <f t="shared" si="56"/>
        <v>2409.7524629999998</v>
      </c>
    </row>
    <row r="841" spans="1:18" x14ac:dyDescent="0.3">
      <c r="A841" t="s">
        <v>96</v>
      </c>
      <c r="B841" t="s">
        <v>97</v>
      </c>
      <c r="C841" t="s">
        <v>56</v>
      </c>
      <c r="D841" t="s">
        <v>14</v>
      </c>
      <c r="E841">
        <v>4</v>
      </c>
      <c r="F841">
        <v>8</v>
      </c>
      <c r="G841" s="1">
        <v>110136.39</v>
      </c>
      <c r="H841" s="2">
        <v>44939</v>
      </c>
      <c r="I841" t="s">
        <v>27</v>
      </c>
      <c r="J841" t="s">
        <v>95</v>
      </c>
      <c r="K841" s="12" t="str">
        <f t="shared" si="53"/>
        <v>https://www.nnip.com/en-INT/professional/funds/detail/LU0546915488</v>
      </c>
      <c r="L841" s="3">
        <v>1.8100000000000002E-2</v>
      </c>
      <c r="M841" s="1">
        <v>51230271.600000001</v>
      </c>
      <c r="N841" t="s">
        <v>27</v>
      </c>
      <c r="O841">
        <f t="shared" si="54"/>
        <v>396.79</v>
      </c>
      <c r="P841" s="1">
        <f t="shared" si="55"/>
        <v>129111.80120466746</v>
      </c>
      <c r="Q841" s="2">
        <v>44939</v>
      </c>
      <c r="R841" s="8">
        <f t="shared" si="56"/>
        <v>2336.9236018044812</v>
      </c>
    </row>
    <row r="842" spans="1:18" x14ac:dyDescent="0.3">
      <c r="A842" t="s">
        <v>1920</v>
      </c>
      <c r="B842" t="s">
        <v>172</v>
      </c>
      <c r="C842" t="s">
        <v>1012</v>
      </c>
      <c r="D842" t="s">
        <v>32</v>
      </c>
      <c r="E842">
        <v>4</v>
      </c>
      <c r="F842">
        <v>8</v>
      </c>
      <c r="G842">
        <v>30.2</v>
      </c>
      <c r="H842" s="2">
        <v>44939</v>
      </c>
      <c r="I842" t="s">
        <v>15</v>
      </c>
      <c r="J842" t="s">
        <v>16</v>
      </c>
      <c r="K842" s="12" t="str">
        <f t="shared" si="53"/>
        <v>https://www.nnip.com/en-INT/professional/funds/detail/LU1052149959</v>
      </c>
      <c r="L842" s="3">
        <v>9.1999999999999998E-3</v>
      </c>
      <c r="M842" s="1">
        <v>250321.16</v>
      </c>
      <c r="N842" t="s">
        <v>15</v>
      </c>
      <c r="O842">
        <f t="shared" si="54"/>
        <v>1</v>
      </c>
      <c r="P842" s="1">
        <f t="shared" si="55"/>
        <v>250321.16</v>
      </c>
      <c r="Q842" s="2">
        <v>44939</v>
      </c>
      <c r="R842" s="8">
        <f t="shared" si="56"/>
        <v>2302.9546719999998</v>
      </c>
    </row>
    <row r="843" spans="1:18" x14ac:dyDescent="0.3">
      <c r="A843" t="s">
        <v>1922</v>
      </c>
      <c r="B843" t="s">
        <v>587</v>
      </c>
      <c r="C843" t="s">
        <v>226</v>
      </c>
      <c r="D843" t="s">
        <v>14</v>
      </c>
      <c r="E843">
        <v>4</v>
      </c>
      <c r="F843">
        <v>8</v>
      </c>
      <c r="G843">
        <v>28.08</v>
      </c>
      <c r="H843" s="2">
        <v>44939</v>
      </c>
      <c r="I843" t="s">
        <v>39</v>
      </c>
      <c r="J843" t="s">
        <v>1923</v>
      </c>
      <c r="K843" s="12" t="str">
        <f t="shared" si="53"/>
        <v>https://www.nnip.com/en-INT/professional/funds/detail/LU0555022424</v>
      </c>
      <c r="L843" s="3">
        <v>1.3100000000000001E-2</v>
      </c>
      <c r="M843" s="1">
        <v>181865.11</v>
      </c>
      <c r="N843" t="s">
        <v>39</v>
      </c>
      <c r="O843">
        <f t="shared" si="54"/>
        <v>1.05</v>
      </c>
      <c r="P843" s="1">
        <f t="shared" si="55"/>
        <v>173204.86666666664</v>
      </c>
      <c r="Q843" s="2">
        <v>44939</v>
      </c>
      <c r="R843" s="8">
        <f t="shared" si="56"/>
        <v>2268.983753333333</v>
      </c>
    </row>
    <row r="844" spans="1:18" x14ac:dyDescent="0.3">
      <c r="A844" t="s">
        <v>521</v>
      </c>
      <c r="B844" t="s">
        <v>85</v>
      </c>
      <c r="C844" t="s">
        <v>522</v>
      </c>
      <c r="D844" t="s">
        <v>20</v>
      </c>
      <c r="E844">
        <v>6</v>
      </c>
      <c r="F844">
        <v>6</v>
      </c>
      <c r="G844" s="1">
        <v>5147.18</v>
      </c>
      <c r="H844" s="2">
        <v>44939</v>
      </c>
      <c r="I844" t="s">
        <v>39</v>
      </c>
      <c r="J844" t="s">
        <v>40</v>
      </c>
      <c r="K844" s="12" t="str">
        <f t="shared" si="53"/>
        <v>https://www.nnip.com/en-INT/professional/funds/detail/LU0953790440</v>
      </c>
      <c r="L844" s="3">
        <v>1.0500000000000001E-2</v>
      </c>
      <c r="M844" s="1">
        <v>226475.98</v>
      </c>
      <c r="N844" t="s">
        <v>39</v>
      </c>
      <c r="O844">
        <f t="shared" si="54"/>
        <v>1.05</v>
      </c>
      <c r="P844" s="1">
        <f t="shared" si="55"/>
        <v>215691.40952380953</v>
      </c>
      <c r="Q844" s="2">
        <v>44939</v>
      </c>
      <c r="R844" s="8">
        <f t="shared" si="56"/>
        <v>2264.7598000000003</v>
      </c>
    </row>
    <row r="845" spans="1:18" x14ac:dyDescent="0.3">
      <c r="A845" t="s">
        <v>1402</v>
      </c>
      <c r="B845" t="s">
        <v>167</v>
      </c>
      <c r="C845" t="s">
        <v>1403</v>
      </c>
      <c r="D845" t="s">
        <v>154</v>
      </c>
      <c r="E845">
        <v>4</v>
      </c>
      <c r="F845">
        <v>6</v>
      </c>
      <c r="G845">
        <v>278.66000000000003</v>
      </c>
      <c r="H845" s="2">
        <v>44939</v>
      </c>
      <c r="I845" t="s">
        <v>15</v>
      </c>
      <c r="J845" t="s">
        <v>1404</v>
      </c>
      <c r="K845" s="12" t="str">
        <f t="shared" si="53"/>
        <v>https://www.nnip.com/en-INT/professional/funds/detail/LU1673808165</v>
      </c>
      <c r="L845" s="3">
        <v>8.8000000000000005E-3</v>
      </c>
      <c r="M845" s="1">
        <v>255230.67</v>
      </c>
      <c r="N845" t="s">
        <v>15</v>
      </c>
      <c r="O845">
        <f t="shared" si="54"/>
        <v>1</v>
      </c>
      <c r="P845" s="1">
        <f t="shared" si="55"/>
        <v>255230.67</v>
      </c>
      <c r="Q845" s="2">
        <v>44939</v>
      </c>
      <c r="R845" s="8">
        <f t="shared" si="56"/>
        <v>2246.0298960000005</v>
      </c>
    </row>
    <row r="846" spans="1:18" x14ac:dyDescent="0.3">
      <c r="A846" t="s">
        <v>1434</v>
      </c>
      <c r="B846" t="s">
        <v>386</v>
      </c>
      <c r="C846" t="s">
        <v>463</v>
      </c>
      <c r="D846" t="s">
        <v>20</v>
      </c>
      <c r="E846">
        <v>6</v>
      </c>
      <c r="F846">
        <v>8</v>
      </c>
      <c r="G846">
        <v>269.04000000000002</v>
      </c>
      <c r="H846" s="2">
        <v>44939</v>
      </c>
      <c r="I846" t="s">
        <v>15</v>
      </c>
      <c r="J846" t="s">
        <v>1435</v>
      </c>
      <c r="K846" s="12" t="str">
        <f t="shared" si="53"/>
        <v>https://www.nnip.com/en-INT/professional/funds/detail/LU2098789501</v>
      </c>
      <c r="L846" s="3">
        <v>1.0500000000000001E-2</v>
      </c>
      <c r="M846" s="1">
        <v>212405.72</v>
      </c>
      <c r="N846" t="s">
        <v>15</v>
      </c>
      <c r="O846">
        <f t="shared" si="54"/>
        <v>1</v>
      </c>
      <c r="P846" s="1">
        <f t="shared" si="55"/>
        <v>212405.72</v>
      </c>
      <c r="Q846" s="2">
        <v>44939</v>
      </c>
      <c r="R846" s="8">
        <f t="shared" si="56"/>
        <v>2230.2600600000001</v>
      </c>
    </row>
    <row r="847" spans="1:18" x14ac:dyDescent="0.3">
      <c r="A847" t="s">
        <v>1634</v>
      </c>
      <c r="B847" t="s">
        <v>94</v>
      </c>
      <c r="C847" t="s">
        <v>1635</v>
      </c>
      <c r="D847" t="s">
        <v>14</v>
      </c>
      <c r="E847">
        <v>4</v>
      </c>
      <c r="F847">
        <v>8</v>
      </c>
      <c r="G847">
        <v>187.74</v>
      </c>
      <c r="H847" s="2">
        <v>44939</v>
      </c>
      <c r="I847" t="s">
        <v>15</v>
      </c>
      <c r="J847" t="s">
        <v>268</v>
      </c>
      <c r="K847" s="12" t="str">
        <f t="shared" si="53"/>
        <v>https://www.nnip.com/en-INT/professional/funds/detail/LU0999098899</v>
      </c>
      <c r="L847" s="3">
        <v>8.199999999999999E-3</v>
      </c>
      <c r="M847" s="1">
        <v>271476.09999999998</v>
      </c>
      <c r="N847" t="s">
        <v>15</v>
      </c>
      <c r="O847">
        <f t="shared" si="54"/>
        <v>1</v>
      </c>
      <c r="P847" s="1">
        <f t="shared" si="55"/>
        <v>271476.09999999998</v>
      </c>
      <c r="Q847" s="2">
        <v>44939</v>
      </c>
      <c r="R847" s="8">
        <f t="shared" si="56"/>
        <v>2226.1040199999993</v>
      </c>
    </row>
    <row r="848" spans="1:18" x14ac:dyDescent="0.3">
      <c r="A848" t="s">
        <v>1429</v>
      </c>
      <c r="B848" t="s">
        <v>42</v>
      </c>
      <c r="C848" t="s">
        <v>1430</v>
      </c>
      <c r="D848" t="s">
        <v>14</v>
      </c>
      <c r="E848">
        <v>4</v>
      </c>
      <c r="F848">
        <v>8</v>
      </c>
      <c r="G848">
        <v>270.5</v>
      </c>
      <c r="H848" s="2">
        <v>44939</v>
      </c>
      <c r="I848" t="s">
        <v>390</v>
      </c>
      <c r="J848" t="s">
        <v>214</v>
      </c>
      <c r="K848" s="12" t="str">
        <f t="shared" si="53"/>
        <v>https://www.nnip.com/en-INT/professional/funds/detail/LU1086541478</v>
      </c>
      <c r="L848" s="3">
        <v>1.32E-2</v>
      </c>
      <c r="M848" s="1">
        <v>166627.01999999999</v>
      </c>
      <c r="N848" t="s">
        <v>390</v>
      </c>
      <c r="O848">
        <f t="shared" si="54"/>
        <v>1</v>
      </c>
      <c r="P848" s="1">
        <f t="shared" si="55"/>
        <v>166627.01999999999</v>
      </c>
      <c r="Q848" s="2">
        <v>44939</v>
      </c>
      <c r="R848" s="8">
        <f t="shared" si="56"/>
        <v>2199.4766639999998</v>
      </c>
    </row>
    <row r="849" spans="1:18" x14ac:dyDescent="0.3">
      <c r="A849" t="s">
        <v>1563</v>
      </c>
      <c r="B849" t="s">
        <v>97</v>
      </c>
      <c r="C849" t="s">
        <v>1283</v>
      </c>
      <c r="D849" t="s">
        <v>14</v>
      </c>
      <c r="E849">
        <v>4</v>
      </c>
      <c r="F849">
        <v>8</v>
      </c>
      <c r="G849">
        <v>224.04</v>
      </c>
      <c r="H849" s="2">
        <v>44939</v>
      </c>
      <c r="I849" t="s">
        <v>390</v>
      </c>
      <c r="J849" t="s">
        <v>214</v>
      </c>
      <c r="K849" s="12" t="str">
        <f t="shared" si="53"/>
        <v>https://www.nnip.com/en-INT/professional/funds/detail/LU0889159926</v>
      </c>
      <c r="L849" s="3">
        <v>1.5300000000000001E-2</v>
      </c>
      <c r="M849" s="1">
        <v>143532.37</v>
      </c>
      <c r="N849" t="s">
        <v>390</v>
      </c>
      <c r="O849">
        <f t="shared" si="54"/>
        <v>1</v>
      </c>
      <c r="P849" s="1">
        <f t="shared" si="55"/>
        <v>143532.37</v>
      </c>
      <c r="Q849" s="2">
        <v>44939</v>
      </c>
      <c r="R849" s="8">
        <f t="shared" si="56"/>
        <v>2196.0452610000002</v>
      </c>
    </row>
    <row r="850" spans="1:18" x14ac:dyDescent="0.3">
      <c r="A850" t="s">
        <v>1522</v>
      </c>
      <c r="B850" t="s">
        <v>85</v>
      </c>
      <c r="C850" t="s">
        <v>866</v>
      </c>
      <c r="D850" t="s">
        <v>20</v>
      </c>
      <c r="E850">
        <v>6</v>
      </c>
      <c r="F850">
        <v>6</v>
      </c>
      <c r="G850">
        <v>236.16</v>
      </c>
      <c r="H850" s="2">
        <v>44939</v>
      </c>
      <c r="I850" t="s">
        <v>39</v>
      </c>
      <c r="J850" t="s">
        <v>438</v>
      </c>
      <c r="K850" s="12" t="str">
        <f t="shared" si="53"/>
        <v>https://www.nnip.com/en-INT/professional/funds/detail/LU1687282639</v>
      </c>
      <c r="L850" s="3">
        <v>1.15E-2</v>
      </c>
      <c r="M850" s="1">
        <v>196378.08</v>
      </c>
      <c r="N850" t="s">
        <v>39</v>
      </c>
      <c r="O850">
        <f t="shared" si="54"/>
        <v>1.05</v>
      </c>
      <c r="P850" s="1">
        <f t="shared" si="55"/>
        <v>187026.74285714285</v>
      </c>
      <c r="Q850" s="2">
        <v>44939</v>
      </c>
      <c r="R850" s="8">
        <f t="shared" si="56"/>
        <v>2150.8075428571428</v>
      </c>
    </row>
    <row r="851" spans="1:18" x14ac:dyDescent="0.3">
      <c r="A851" t="s">
        <v>736</v>
      </c>
      <c r="B851" t="s">
        <v>195</v>
      </c>
      <c r="C851" t="s">
        <v>410</v>
      </c>
      <c r="D851" t="s">
        <v>14</v>
      </c>
      <c r="E851">
        <v>4</v>
      </c>
      <c r="F851">
        <v>8</v>
      </c>
      <c r="G851" s="1">
        <v>3807.56</v>
      </c>
      <c r="H851" s="2">
        <v>44939</v>
      </c>
      <c r="I851" t="s">
        <v>15</v>
      </c>
      <c r="J851" t="s">
        <v>737</v>
      </c>
      <c r="K851" s="12" t="str">
        <f t="shared" si="53"/>
        <v>https://www.nnip.com/en-INT/professional/funds/detail/LU0555028462</v>
      </c>
      <c r="L851" s="3">
        <v>5.1000000000000004E-3</v>
      </c>
      <c r="M851" s="1">
        <v>408566.25</v>
      </c>
      <c r="N851" t="s">
        <v>15</v>
      </c>
      <c r="O851">
        <f t="shared" si="54"/>
        <v>1</v>
      </c>
      <c r="P851" s="1">
        <f t="shared" si="55"/>
        <v>408566.25</v>
      </c>
      <c r="Q851" s="2">
        <v>44939</v>
      </c>
      <c r="R851" s="8">
        <f t="shared" si="56"/>
        <v>2083.6878750000001</v>
      </c>
    </row>
    <row r="852" spans="1:18" x14ac:dyDescent="0.3">
      <c r="A852" t="s">
        <v>1035</v>
      </c>
      <c r="B852" t="s">
        <v>594</v>
      </c>
      <c r="C852" t="s">
        <v>1036</v>
      </c>
      <c r="D852" t="s">
        <v>530</v>
      </c>
      <c r="E852">
        <v>1</v>
      </c>
      <c r="F852">
        <v>8</v>
      </c>
      <c r="G852">
        <v>972.77</v>
      </c>
      <c r="H852" s="2">
        <v>44939</v>
      </c>
      <c r="I852" t="s">
        <v>15</v>
      </c>
      <c r="J852" t="s">
        <v>1037</v>
      </c>
      <c r="K852" s="12" t="str">
        <f t="shared" si="53"/>
        <v>https://www.nnip.com/en-INT/professional/funds/detail/LU0337472251</v>
      </c>
      <c r="L852" s="3">
        <v>1.1999999999999999E-3</v>
      </c>
      <c r="M852" s="1">
        <v>1725686.92</v>
      </c>
      <c r="N852" t="s">
        <v>15</v>
      </c>
      <c r="O852">
        <f t="shared" si="54"/>
        <v>1</v>
      </c>
      <c r="P852" s="1">
        <f t="shared" si="55"/>
        <v>1725686.92</v>
      </c>
      <c r="Q852" s="2">
        <v>44939</v>
      </c>
      <c r="R852" s="8">
        <f t="shared" si="56"/>
        <v>2070.8243039999998</v>
      </c>
    </row>
    <row r="853" spans="1:18" x14ac:dyDescent="0.3">
      <c r="A853" t="s">
        <v>1766</v>
      </c>
      <c r="B853" t="s">
        <v>71</v>
      </c>
      <c r="C853" t="s">
        <v>1271</v>
      </c>
      <c r="D853" t="s">
        <v>20</v>
      </c>
      <c r="E853">
        <v>6</v>
      </c>
      <c r="F853">
        <v>8</v>
      </c>
      <c r="G853">
        <v>103.08</v>
      </c>
      <c r="H853" s="2">
        <v>44939</v>
      </c>
      <c r="I853" t="s">
        <v>39</v>
      </c>
      <c r="J853" t="s">
        <v>382</v>
      </c>
      <c r="K853" s="12" t="str">
        <f t="shared" si="53"/>
        <v>https://www.nnip.com/en-INT/professional/funds/detail/LU0806459292</v>
      </c>
      <c r="L853" s="3">
        <v>1.0500000000000001E-2</v>
      </c>
      <c r="M853" s="1">
        <v>204817.39</v>
      </c>
      <c r="N853" t="s">
        <v>39</v>
      </c>
      <c r="O853">
        <f t="shared" si="54"/>
        <v>1.05</v>
      </c>
      <c r="P853" s="1">
        <f t="shared" si="55"/>
        <v>195064.18095238096</v>
      </c>
      <c r="Q853" s="2">
        <v>44939</v>
      </c>
      <c r="R853" s="8">
        <f t="shared" si="56"/>
        <v>2048.1739000000002</v>
      </c>
    </row>
    <row r="854" spans="1:18" x14ac:dyDescent="0.3">
      <c r="A854" t="s">
        <v>75</v>
      </c>
      <c r="B854" t="s">
        <v>53</v>
      </c>
      <c r="C854" t="s">
        <v>56</v>
      </c>
      <c r="D854" t="s">
        <v>20</v>
      </c>
      <c r="E854">
        <v>6</v>
      </c>
      <c r="F854">
        <v>9</v>
      </c>
      <c r="G854" s="1">
        <v>143998.20000000001</v>
      </c>
      <c r="H854" s="2">
        <v>44939</v>
      </c>
      <c r="I854" t="s">
        <v>27</v>
      </c>
      <c r="J854" t="s">
        <v>74</v>
      </c>
      <c r="K854" s="12" t="str">
        <f t="shared" si="53"/>
        <v>https://www.nnip.com/en-INT/professional/funds/detail/LU0509951439</v>
      </c>
      <c r="L854" s="3">
        <v>2.3E-2</v>
      </c>
      <c r="M854" s="1">
        <v>35142039.939999998</v>
      </c>
      <c r="N854" t="s">
        <v>27</v>
      </c>
      <c r="O854">
        <f t="shared" si="54"/>
        <v>396.79</v>
      </c>
      <c r="P854" s="1">
        <f t="shared" si="55"/>
        <v>88565.840721792367</v>
      </c>
      <c r="Q854" s="2">
        <v>44939</v>
      </c>
      <c r="R854" s="8">
        <f t="shared" si="56"/>
        <v>2037.0143366012244</v>
      </c>
    </row>
    <row r="855" spans="1:18" x14ac:dyDescent="0.3">
      <c r="A855" t="s">
        <v>672</v>
      </c>
      <c r="B855" t="s">
        <v>111</v>
      </c>
      <c r="C855" t="s">
        <v>673</v>
      </c>
      <c r="D855" t="s">
        <v>14</v>
      </c>
      <c r="E855">
        <v>4</v>
      </c>
      <c r="F855">
        <v>6</v>
      </c>
      <c r="G855" s="1">
        <v>4340.21</v>
      </c>
      <c r="H855" s="2">
        <v>44939</v>
      </c>
      <c r="I855" t="s">
        <v>390</v>
      </c>
      <c r="J855" t="s">
        <v>113</v>
      </c>
      <c r="K855" s="12" t="str">
        <f t="shared" si="53"/>
        <v>https://www.nnip.com/en-INT/professional/funds/detail/LU1275459870</v>
      </c>
      <c r="L855" s="3">
        <v>7.4999999999999997E-3</v>
      </c>
      <c r="M855" s="1">
        <v>269092.77</v>
      </c>
      <c r="N855" t="s">
        <v>390</v>
      </c>
      <c r="O855">
        <f t="shared" si="54"/>
        <v>1</v>
      </c>
      <c r="P855" s="1">
        <f t="shared" si="55"/>
        <v>269092.77</v>
      </c>
      <c r="Q855" s="2">
        <v>44939</v>
      </c>
      <c r="R855" s="8">
        <f t="shared" si="56"/>
        <v>2018.1957750000001</v>
      </c>
    </row>
    <row r="856" spans="1:18" x14ac:dyDescent="0.3">
      <c r="A856" t="s">
        <v>1442</v>
      </c>
      <c r="B856" t="s">
        <v>926</v>
      </c>
      <c r="C856" t="s">
        <v>881</v>
      </c>
      <c r="D856" t="s">
        <v>20</v>
      </c>
      <c r="E856">
        <v>6</v>
      </c>
      <c r="F856">
        <v>8</v>
      </c>
      <c r="G856">
        <v>267.26</v>
      </c>
      <c r="H856" s="2">
        <v>44939</v>
      </c>
      <c r="I856" t="s">
        <v>15</v>
      </c>
      <c r="J856" t="s">
        <v>1281</v>
      </c>
      <c r="K856" s="12" t="str">
        <f t="shared" si="53"/>
        <v>https://www.nnip.com/en-INT/professional/funds/detail/LU1673811540</v>
      </c>
      <c r="L856" s="3">
        <v>1.0500000000000001E-2</v>
      </c>
      <c r="M856" s="1">
        <v>190510.33</v>
      </c>
      <c r="N856" t="s">
        <v>15</v>
      </c>
      <c r="O856">
        <f t="shared" si="54"/>
        <v>1</v>
      </c>
      <c r="P856" s="1">
        <f t="shared" si="55"/>
        <v>190510.33</v>
      </c>
      <c r="Q856" s="2">
        <v>44939</v>
      </c>
      <c r="R856" s="8">
        <f t="shared" si="56"/>
        <v>2000.358465</v>
      </c>
    </row>
    <row r="857" spans="1:18" x14ac:dyDescent="0.3">
      <c r="A857" t="s">
        <v>1397</v>
      </c>
      <c r="B857" t="s">
        <v>53</v>
      </c>
      <c r="C857" t="s">
        <v>866</v>
      </c>
      <c r="D857" t="s">
        <v>20</v>
      </c>
      <c r="E857">
        <v>6</v>
      </c>
      <c r="F857">
        <v>9</v>
      </c>
      <c r="G857">
        <v>281.79000000000002</v>
      </c>
      <c r="H857" s="2">
        <v>44939</v>
      </c>
      <c r="I857" t="s">
        <v>39</v>
      </c>
      <c r="J857" t="s">
        <v>1264</v>
      </c>
      <c r="K857" s="12" t="str">
        <f t="shared" si="53"/>
        <v>https://www.nnip.com/en-INT/professional/funds/detail/LU1673806979</v>
      </c>
      <c r="L857" s="3">
        <v>1.0500000000000001E-2</v>
      </c>
      <c r="M857" s="1">
        <v>199792.62</v>
      </c>
      <c r="N857" t="s">
        <v>39</v>
      </c>
      <c r="O857">
        <f t="shared" si="54"/>
        <v>1.05</v>
      </c>
      <c r="P857" s="1">
        <f t="shared" si="55"/>
        <v>190278.6857142857</v>
      </c>
      <c r="Q857" s="2">
        <v>44939</v>
      </c>
      <c r="R857" s="8">
        <f t="shared" si="56"/>
        <v>1997.9262000000001</v>
      </c>
    </row>
    <row r="858" spans="1:18" x14ac:dyDescent="0.3">
      <c r="A858" t="s">
        <v>421</v>
      </c>
      <c r="B858" t="s">
        <v>12</v>
      </c>
      <c r="C858" t="s">
        <v>159</v>
      </c>
      <c r="D858" t="s">
        <v>14</v>
      </c>
      <c r="E858">
        <v>4</v>
      </c>
      <c r="F858">
        <v>8</v>
      </c>
      <c r="G858" s="1">
        <v>5985.55</v>
      </c>
      <c r="H858" s="2">
        <v>44939</v>
      </c>
      <c r="I858" t="s">
        <v>39</v>
      </c>
      <c r="J858" t="s">
        <v>422</v>
      </c>
      <c r="K858" s="12" t="str">
        <f t="shared" si="53"/>
        <v>https://www.nnip.com/en-INT/professional/funds/detail/LU0674860647</v>
      </c>
      <c r="L858" s="3">
        <v>4.8999999999999998E-3</v>
      </c>
      <c r="M858" s="1">
        <v>419922.56</v>
      </c>
      <c r="N858" t="s">
        <v>39</v>
      </c>
      <c r="O858">
        <f t="shared" si="54"/>
        <v>1.05</v>
      </c>
      <c r="P858" s="1">
        <f t="shared" si="55"/>
        <v>399926.24761904759</v>
      </c>
      <c r="Q858" s="2">
        <v>44939</v>
      </c>
      <c r="R858" s="8">
        <f t="shared" si="56"/>
        <v>1959.6386133333331</v>
      </c>
    </row>
    <row r="859" spans="1:18" x14ac:dyDescent="0.3">
      <c r="A859" t="s">
        <v>1485</v>
      </c>
      <c r="B859" t="s">
        <v>94</v>
      </c>
      <c r="C859" t="s">
        <v>1394</v>
      </c>
      <c r="D859" t="s">
        <v>14</v>
      </c>
      <c r="E859">
        <v>4</v>
      </c>
      <c r="F859">
        <v>8</v>
      </c>
      <c r="G859">
        <v>248.98</v>
      </c>
      <c r="H859" s="2">
        <v>44939</v>
      </c>
      <c r="I859" t="s">
        <v>15</v>
      </c>
      <c r="J859" t="s">
        <v>1486</v>
      </c>
      <c r="K859" s="12" t="str">
        <f t="shared" si="53"/>
        <v>https://www.nnip.com/en-INT/professional/funds/detail/LU1626186016</v>
      </c>
      <c r="L859" s="3">
        <v>9.1999999999999998E-3</v>
      </c>
      <c r="M859" s="1">
        <v>212412.55</v>
      </c>
      <c r="N859" t="s">
        <v>15</v>
      </c>
      <c r="O859">
        <f t="shared" si="54"/>
        <v>1</v>
      </c>
      <c r="P859" s="1">
        <f t="shared" si="55"/>
        <v>212412.55</v>
      </c>
      <c r="Q859" s="2">
        <v>44939</v>
      </c>
      <c r="R859" s="8">
        <f t="shared" si="56"/>
        <v>1954.1954599999999</v>
      </c>
    </row>
    <row r="860" spans="1:18" x14ac:dyDescent="0.3">
      <c r="A860" t="s">
        <v>1393</v>
      </c>
      <c r="B860" t="s">
        <v>409</v>
      </c>
      <c r="C860" t="s">
        <v>1394</v>
      </c>
      <c r="D860" t="s">
        <v>14</v>
      </c>
      <c r="E860">
        <v>4</v>
      </c>
      <c r="F860">
        <v>8</v>
      </c>
      <c r="G860">
        <v>284.7</v>
      </c>
      <c r="H860" s="2">
        <v>44939</v>
      </c>
      <c r="I860" t="s">
        <v>15</v>
      </c>
      <c r="J860" t="s">
        <v>1395</v>
      </c>
      <c r="K860" s="12" t="str">
        <f t="shared" si="53"/>
        <v>https://www.nnip.com/en-INT/professional/funds/detail/LU1687287869</v>
      </c>
      <c r="L860" s="3">
        <v>5.7999999999999996E-3</v>
      </c>
      <c r="M860" s="1">
        <v>335944.42</v>
      </c>
      <c r="N860" t="s">
        <v>15</v>
      </c>
      <c r="O860">
        <f t="shared" si="54"/>
        <v>1</v>
      </c>
      <c r="P860" s="1">
        <f t="shared" si="55"/>
        <v>335944.42</v>
      </c>
      <c r="Q860" s="2">
        <v>44939</v>
      </c>
      <c r="R860" s="8">
        <f t="shared" si="56"/>
        <v>1948.4776359999998</v>
      </c>
    </row>
    <row r="861" spans="1:18" x14ac:dyDescent="0.3">
      <c r="A861" t="s">
        <v>1287</v>
      </c>
      <c r="B861" t="s">
        <v>88</v>
      </c>
      <c r="C861" t="s">
        <v>1012</v>
      </c>
      <c r="D861" t="s">
        <v>20</v>
      </c>
      <c r="E861">
        <v>6</v>
      </c>
      <c r="F861">
        <v>8</v>
      </c>
      <c r="G861">
        <v>346.37</v>
      </c>
      <c r="H861" s="2">
        <v>44939</v>
      </c>
      <c r="I861" t="s">
        <v>15</v>
      </c>
      <c r="J861" t="s">
        <v>16</v>
      </c>
      <c r="K861" s="12" t="str">
        <f t="shared" si="53"/>
        <v>https://www.nnip.com/en-INT/professional/funds/detail/LU0953790523</v>
      </c>
      <c r="L861" s="3">
        <v>3.4999999999999996E-3</v>
      </c>
      <c r="M861" s="1">
        <v>555231.21</v>
      </c>
      <c r="N861" t="s">
        <v>15</v>
      </c>
      <c r="O861">
        <f t="shared" si="54"/>
        <v>1</v>
      </c>
      <c r="P861" s="1">
        <f t="shared" si="55"/>
        <v>555231.21</v>
      </c>
      <c r="Q861" s="2">
        <v>44939</v>
      </c>
      <c r="R861" s="8">
        <f t="shared" si="56"/>
        <v>1943.3092349999997</v>
      </c>
    </row>
    <row r="862" spans="1:18" x14ac:dyDescent="0.3">
      <c r="A862" t="s">
        <v>1938</v>
      </c>
      <c r="B862" t="s">
        <v>30</v>
      </c>
      <c r="C862" t="s">
        <v>1012</v>
      </c>
      <c r="D862" t="s">
        <v>32</v>
      </c>
      <c r="E862">
        <v>4</v>
      </c>
      <c r="F862">
        <v>8</v>
      </c>
      <c r="G862">
        <v>23.83</v>
      </c>
      <c r="H862" s="2">
        <v>44939</v>
      </c>
      <c r="I862" t="s">
        <v>15</v>
      </c>
      <c r="J862" t="s">
        <v>245</v>
      </c>
      <c r="K862" s="12" t="str">
        <f t="shared" si="53"/>
        <v>https://www.nnip.com/en-INT/professional/funds/detail/LU1215440915</v>
      </c>
      <c r="L862" s="5">
        <v>7.6E-3</v>
      </c>
      <c r="M862" s="1">
        <v>254977.57</v>
      </c>
      <c r="N862" t="s">
        <v>15</v>
      </c>
      <c r="O862">
        <f t="shared" si="54"/>
        <v>1</v>
      </c>
      <c r="P862" s="1">
        <f t="shared" si="55"/>
        <v>254977.57</v>
      </c>
      <c r="Q862" s="2">
        <v>44939</v>
      </c>
      <c r="R862" s="8">
        <f t="shared" si="56"/>
        <v>1937.829532</v>
      </c>
    </row>
    <row r="863" spans="1:18" x14ac:dyDescent="0.3">
      <c r="A863" t="s">
        <v>1753</v>
      </c>
      <c r="B863" t="s">
        <v>926</v>
      </c>
      <c r="C863" t="s">
        <v>1754</v>
      </c>
      <c r="D863" t="s">
        <v>20</v>
      </c>
      <c r="E863">
        <v>6</v>
      </c>
      <c r="F863">
        <v>8</v>
      </c>
      <c r="G863">
        <v>111.92</v>
      </c>
      <c r="H863" s="2">
        <v>44939</v>
      </c>
      <c r="I863" t="s">
        <v>15</v>
      </c>
      <c r="J863" t="s">
        <v>1755</v>
      </c>
      <c r="K863" s="12" t="str">
        <f t="shared" si="53"/>
        <v>https://www.nnip.com/en-INT/professional/funds/detail/LU0250185831</v>
      </c>
      <c r="L863" s="3">
        <v>1.8000000000000002E-2</v>
      </c>
      <c r="M863" s="1">
        <v>107441.47</v>
      </c>
      <c r="N863" t="s">
        <v>15</v>
      </c>
      <c r="O863">
        <f t="shared" si="54"/>
        <v>1</v>
      </c>
      <c r="P863" s="1">
        <f t="shared" si="55"/>
        <v>107441.47</v>
      </c>
      <c r="Q863" s="2">
        <v>44939</v>
      </c>
      <c r="R863" s="8">
        <f t="shared" si="56"/>
        <v>1933.9464600000003</v>
      </c>
    </row>
    <row r="864" spans="1:18" x14ac:dyDescent="0.3">
      <c r="A864" t="s">
        <v>1728</v>
      </c>
      <c r="B864" t="s">
        <v>471</v>
      </c>
      <c r="C864" t="s">
        <v>1729</v>
      </c>
      <c r="D864" t="s">
        <v>14</v>
      </c>
      <c r="E864">
        <v>5</v>
      </c>
      <c r="F864">
        <v>8</v>
      </c>
      <c r="G864">
        <v>138.65</v>
      </c>
      <c r="H864" s="2">
        <v>44939</v>
      </c>
      <c r="I864" t="s">
        <v>15</v>
      </c>
      <c r="J864" t="s">
        <v>16</v>
      </c>
      <c r="K864" s="12" t="str">
        <f t="shared" si="53"/>
        <v>https://www.nnip.com/en-INT/professional/funds/detail/LU2187709832</v>
      </c>
      <c r="L864" s="3">
        <v>3.2000000000000002E-3</v>
      </c>
      <c r="M864" s="1">
        <v>602830.35</v>
      </c>
      <c r="N864" t="s">
        <v>15</v>
      </c>
      <c r="O864">
        <f t="shared" si="54"/>
        <v>1</v>
      </c>
      <c r="P864" s="1">
        <f t="shared" si="55"/>
        <v>602830.35</v>
      </c>
      <c r="Q864" s="2">
        <v>44939</v>
      </c>
      <c r="R864" s="8">
        <f t="shared" si="56"/>
        <v>1929.0571199999999</v>
      </c>
    </row>
    <row r="865" spans="1:18" x14ac:dyDescent="0.3">
      <c r="A865" t="s">
        <v>454</v>
      </c>
      <c r="B865" t="s">
        <v>235</v>
      </c>
      <c r="C865" t="s">
        <v>13</v>
      </c>
      <c r="D865" t="s">
        <v>20</v>
      </c>
      <c r="E865">
        <v>6</v>
      </c>
      <c r="F865">
        <v>8</v>
      </c>
      <c r="G865" s="1">
        <v>5610.04</v>
      </c>
      <c r="H865" s="2">
        <v>44939</v>
      </c>
      <c r="I865" t="s">
        <v>15</v>
      </c>
      <c r="J865" t="s">
        <v>455</v>
      </c>
      <c r="K865" s="12" t="str">
        <f t="shared" si="53"/>
        <v>https://www.nnip.com/en-INT/professional/funds/detail/LU1473482070</v>
      </c>
      <c r="L865" s="3">
        <v>1E-4</v>
      </c>
      <c r="M865" s="1">
        <v>18995581.329999998</v>
      </c>
      <c r="N865" t="s">
        <v>15</v>
      </c>
      <c r="O865">
        <f t="shared" si="54"/>
        <v>1</v>
      </c>
      <c r="P865" s="1">
        <f t="shared" si="55"/>
        <v>18995581.329999998</v>
      </c>
      <c r="Q865" s="2">
        <v>44939</v>
      </c>
      <c r="R865" s="8">
        <f t="shared" si="56"/>
        <v>1899.558133</v>
      </c>
    </row>
    <row r="866" spans="1:18" x14ac:dyDescent="0.3">
      <c r="A866" t="s">
        <v>1944</v>
      </c>
      <c r="B866" t="s">
        <v>170</v>
      </c>
      <c r="C866" t="s">
        <v>902</v>
      </c>
      <c r="D866" t="s">
        <v>14</v>
      </c>
      <c r="E866">
        <v>4</v>
      </c>
      <c r="F866">
        <v>8</v>
      </c>
      <c r="G866">
        <v>17.82</v>
      </c>
      <c r="H866" s="2">
        <v>44939</v>
      </c>
      <c r="I866" t="s">
        <v>15</v>
      </c>
      <c r="J866" t="s">
        <v>40</v>
      </c>
      <c r="K866" s="12" t="str">
        <f t="shared" si="53"/>
        <v>https://www.nnip.com/en-INT/professional/funds/detail/LU0953792065</v>
      </c>
      <c r="L866" s="5">
        <v>7.6E-3</v>
      </c>
      <c r="M866" s="1">
        <v>248784.5</v>
      </c>
      <c r="N866" t="s">
        <v>15</v>
      </c>
      <c r="O866">
        <f t="shared" si="54"/>
        <v>1</v>
      </c>
      <c r="P866" s="1">
        <f t="shared" si="55"/>
        <v>248784.5</v>
      </c>
      <c r="Q866" s="2">
        <v>44939</v>
      </c>
      <c r="R866" s="8">
        <f t="shared" si="56"/>
        <v>1890.7621999999999</v>
      </c>
    </row>
    <row r="867" spans="1:18" x14ac:dyDescent="0.3">
      <c r="A867" t="s">
        <v>1587</v>
      </c>
      <c r="B867" t="s">
        <v>526</v>
      </c>
      <c r="C867" t="s">
        <v>463</v>
      </c>
      <c r="D867" t="s">
        <v>14</v>
      </c>
      <c r="E867">
        <v>4</v>
      </c>
      <c r="F867">
        <v>9</v>
      </c>
      <c r="G867">
        <v>212.4</v>
      </c>
      <c r="H867" s="2">
        <v>44939</v>
      </c>
      <c r="I867" t="s">
        <v>15</v>
      </c>
      <c r="J867" t="s">
        <v>1565</v>
      </c>
      <c r="K867" s="12" t="str">
        <f t="shared" si="53"/>
        <v>https://www.nnip.com/en-INT/professional/funds/detail/LU2102358681</v>
      </c>
      <c r="L867" s="3">
        <v>9.4999999999999998E-3</v>
      </c>
      <c r="M867" s="1">
        <v>198933.14</v>
      </c>
      <c r="N867" t="s">
        <v>15</v>
      </c>
      <c r="O867">
        <f t="shared" si="54"/>
        <v>1</v>
      </c>
      <c r="P867" s="1">
        <f t="shared" si="55"/>
        <v>198933.14</v>
      </c>
      <c r="Q867" s="2">
        <v>44939</v>
      </c>
      <c r="R867" s="8">
        <f t="shared" si="56"/>
        <v>1889.86483</v>
      </c>
    </row>
    <row r="868" spans="1:18" x14ac:dyDescent="0.3">
      <c r="A868" t="s">
        <v>558</v>
      </c>
      <c r="B868" t="s">
        <v>170</v>
      </c>
      <c r="C868" t="s">
        <v>13</v>
      </c>
      <c r="D868" t="s">
        <v>14</v>
      </c>
      <c r="E868">
        <v>4</v>
      </c>
      <c r="F868">
        <v>8</v>
      </c>
      <c r="G868" s="1">
        <v>5042.13</v>
      </c>
      <c r="H868" s="2">
        <v>44939</v>
      </c>
      <c r="I868" t="s">
        <v>15</v>
      </c>
      <c r="J868" t="s">
        <v>40</v>
      </c>
      <c r="K868" s="12" t="str">
        <f t="shared" si="53"/>
        <v>https://www.nnip.com/en-INT/professional/funds/detail/LU1473482401</v>
      </c>
      <c r="L868" s="3">
        <v>2.0000000000000001E-4</v>
      </c>
      <c r="M868" s="1">
        <v>9287602.4000000004</v>
      </c>
      <c r="N868" t="s">
        <v>15</v>
      </c>
      <c r="O868">
        <f t="shared" si="54"/>
        <v>1</v>
      </c>
      <c r="P868" s="1">
        <f t="shared" si="55"/>
        <v>9287602.4000000004</v>
      </c>
      <c r="Q868" s="2">
        <v>44939</v>
      </c>
      <c r="R868" s="8">
        <f t="shared" si="56"/>
        <v>1857.5204800000001</v>
      </c>
    </row>
    <row r="869" spans="1:18" x14ac:dyDescent="0.3">
      <c r="A869" t="s">
        <v>1618</v>
      </c>
      <c r="B869" t="s">
        <v>587</v>
      </c>
      <c r="C869" t="s">
        <v>1619</v>
      </c>
      <c r="D869" t="s">
        <v>14</v>
      </c>
      <c r="E869">
        <v>3</v>
      </c>
      <c r="F869">
        <v>8</v>
      </c>
      <c r="G869">
        <v>199.54</v>
      </c>
      <c r="H869" s="2">
        <v>44939</v>
      </c>
      <c r="I869" t="s">
        <v>15</v>
      </c>
      <c r="J869" t="s">
        <v>1620</v>
      </c>
      <c r="K869" s="12" t="str">
        <f t="shared" si="53"/>
        <v>https://www.nnip.com/en-INT/professional/funds/detail/LU0577845802</v>
      </c>
      <c r="L869" s="3">
        <v>1.8200000000000001E-2</v>
      </c>
      <c r="M869" s="1">
        <v>99504.6</v>
      </c>
      <c r="N869" t="s">
        <v>15</v>
      </c>
      <c r="O869">
        <f t="shared" si="54"/>
        <v>1</v>
      </c>
      <c r="P869" s="1">
        <f t="shared" si="55"/>
        <v>99504.6</v>
      </c>
      <c r="Q869" s="2">
        <v>44939</v>
      </c>
      <c r="R869" s="8">
        <f t="shared" si="56"/>
        <v>1810.9837200000002</v>
      </c>
    </row>
    <row r="870" spans="1:18" x14ac:dyDescent="0.3">
      <c r="A870" t="s">
        <v>491</v>
      </c>
      <c r="B870" t="s">
        <v>111</v>
      </c>
      <c r="C870" t="s">
        <v>492</v>
      </c>
      <c r="D870" t="s">
        <v>14</v>
      </c>
      <c r="E870">
        <v>4</v>
      </c>
      <c r="F870">
        <v>6</v>
      </c>
      <c r="G870" s="1">
        <v>5422.11</v>
      </c>
      <c r="H870" s="2">
        <v>44939</v>
      </c>
      <c r="I870" t="s">
        <v>15</v>
      </c>
      <c r="J870" t="s">
        <v>118</v>
      </c>
      <c r="K870" s="12" t="str">
        <f t="shared" si="53"/>
        <v>https://www.nnip.com/en-INT/professional/funds/detail/LU0963027973</v>
      </c>
      <c r="L870" s="3">
        <v>9.4999999999999998E-3</v>
      </c>
      <c r="M870" s="1">
        <v>189773.83</v>
      </c>
      <c r="N870" t="s">
        <v>15</v>
      </c>
      <c r="O870">
        <f t="shared" si="54"/>
        <v>1</v>
      </c>
      <c r="P870" s="1">
        <f t="shared" si="55"/>
        <v>189773.83</v>
      </c>
      <c r="Q870" s="2">
        <v>44939</v>
      </c>
      <c r="R870" s="8">
        <f t="shared" si="56"/>
        <v>1802.8513849999999</v>
      </c>
    </row>
    <row r="871" spans="1:18" x14ac:dyDescent="0.3">
      <c r="A871" t="s">
        <v>78</v>
      </c>
      <c r="B871" t="s">
        <v>79</v>
      </c>
      <c r="C871" t="s">
        <v>49</v>
      </c>
      <c r="D871" t="s">
        <v>20</v>
      </c>
      <c r="E871">
        <v>6</v>
      </c>
      <c r="F871">
        <v>8</v>
      </c>
      <c r="G871" s="1">
        <v>138898.67000000001</v>
      </c>
      <c r="H871" s="2">
        <v>44939</v>
      </c>
      <c r="I871" t="s">
        <v>50</v>
      </c>
      <c r="J871" t="s">
        <v>80</v>
      </c>
      <c r="K871" s="12" t="str">
        <f t="shared" si="53"/>
        <v>https://www.nnip.com/en-INT/professional/funds/detail/LU2190625595</v>
      </c>
      <c r="L871" s="3">
        <v>2.0999999999999999E-3</v>
      </c>
      <c r="M871" s="1">
        <v>21198437.34</v>
      </c>
      <c r="N871" t="s">
        <v>50</v>
      </c>
      <c r="O871">
        <f t="shared" si="54"/>
        <v>24.74</v>
      </c>
      <c r="P871" s="1">
        <f t="shared" si="55"/>
        <v>856848.72029102675</v>
      </c>
      <c r="Q871" s="2">
        <v>44939</v>
      </c>
      <c r="R871" s="8">
        <f t="shared" si="56"/>
        <v>1799.3823126111561</v>
      </c>
    </row>
    <row r="872" spans="1:18" x14ac:dyDescent="0.3">
      <c r="A872" t="s">
        <v>830</v>
      </c>
      <c r="B872" t="s">
        <v>108</v>
      </c>
      <c r="C872" t="s">
        <v>522</v>
      </c>
      <c r="D872" t="s">
        <v>20</v>
      </c>
      <c r="E872">
        <v>6</v>
      </c>
      <c r="F872">
        <v>8</v>
      </c>
      <c r="G872" s="1">
        <v>2227.86</v>
      </c>
      <c r="H872" s="2">
        <v>44939</v>
      </c>
      <c r="I872" t="s">
        <v>39</v>
      </c>
      <c r="J872" t="s">
        <v>455</v>
      </c>
      <c r="K872" s="12" t="str">
        <f t="shared" si="53"/>
        <v>https://www.nnip.com/en-INT/professional/funds/detail/LU0953790952</v>
      </c>
      <c r="L872" s="3">
        <v>4.5000000000000005E-3</v>
      </c>
      <c r="M872" s="1">
        <v>418838.09</v>
      </c>
      <c r="N872" t="s">
        <v>39</v>
      </c>
      <c r="O872">
        <f t="shared" si="54"/>
        <v>1.05</v>
      </c>
      <c r="P872" s="1">
        <f t="shared" si="55"/>
        <v>398893.41904761904</v>
      </c>
      <c r="Q872" s="2">
        <v>44939</v>
      </c>
      <c r="R872" s="8">
        <f t="shared" si="56"/>
        <v>1795.0203857142858</v>
      </c>
    </row>
    <row r="873" spans="1:18" x14ac:dyDescent="0.3">
      <c r="A873" t="s">
        <v>1382</v>
      </c>
      <c r="B873" t="s">
        <v>64</v>
      </c>
      <c r="C873" t="s">
        <v>881</v>
      </c>
      <c r="D873" t="s">
        <v>20</v>
      </c>
      <c r="E873">
        <v>6</v>
      </c>
      <c r="F873">
        <v>8</v>
      </c>
      <c r="G873">
        <v>291.58999999999997</v>
      </c>
      <c r="H873" s="2">
        <v>44939</v>
      </c>
      <c r="I873" t="s">
        <v>15</v>
      </c>
      <c r="J873" t="s">
        <v>1383</v>
      </c>
      <c r="K873" s="12" t="str">
        <f t="shared" si="53"/>
        <v>https://www.nnip.com/en-INT/professional/funds/detail/LU1673811201</v>
      </c>
      <c r="L873" s="3">
        <v>9.4999999999999998E-3</v>
      </c>
      <c r="M873" s="1">
        <v>187517.32</v>
      </c>
      <c r="N873" t="s">
        <v>15</v>
      </c>
      <c r="O873">
        <f t="shared" si="54"/>
        <v>1</v>
      </c>
      <c r="P873" s="1">
        <f t="shared" si="55"/>
        <v>187517.32</v>
      </c>
      <c r="Q873" s="2">
        <v>44939</v>
      </c>
      <c r="R873" s="8">
        <f t="shared" si="56"/>
        <v>1781.41454</v>
      </c>
    </row>
    <row r="874" spans="1:18" x14ac:dyDescent="0.3">
      <c r="A874" t="s">
        <v>1489</v>
      </c>
      <c r="B874" t="s">
        <v>88</v>
      </c>
      <c r="C874" t="s">
        <v>866</v>
      </c>
      <c r="D874" t="s">
        <v>20</v>
      </c>
      <c r="E874">
        <v>6</v>
      </c>
      <c r="F874">
        <v>8</v>
      </c>
      <c r="G874">
        <v>248.21</v>
      </c>
      <c r="H874" s="2">
        <v>44939</v>
      </c>
      <c r="I874" t="s">
        <v>39</v>
      </c>
      <c r="J874" t="s">
        <v>1432</v>
      </c>
      <c r="K874" s="12" t="str">
        <f t="shared" si="53"/>
        <v>https://www.nnip.com/en-INT/professional/funds/detail/LU1687290228</v>
      </c>
      <c r="L874" s="3">
        <v>3.4999999999999996E-3</v>
      </c>
      <c r="M874" s="1">
        <v>527114.9</v>
      </c>
      <c r="N874" t="s">
        <v>39</v>
      </c>
      <c r="O874">
        <f t="shared" si="54"/>
        <v>1.05</v>
      </c>
      <c r="P874" s="1">
        <f t="shared" si="55"/>
        <v>502014.19047619047</v>
      </c>
      <c r="Q874" s="2">
        <v>44939</v>
      </c>
      <c r="R874" s="8">
        <f t="shared" si="56"/>
        <v>1757.0496666666666</v>
      </c>
    </row>
    <row r="875" spans="1:18" x14ac:dyDescent="0.3">
      <c r="A875" t="s">
        <v>1935</v>
      </c>
      <c r="B875" t="s">
        <v>365</v>
      </c>
      <c r="C875" t="s">
        <v>656</v>
      </c>
      <c r="D875" t="s">
        <v>14</v>
      </c>
      <c r="E875">
        <v>5</v>
      </c>
      <c r="F875">
        <v>8</v>
      </c>
      <c r="G875">
        <v>24.93</v>
      </c>
      <c r="H875" s="2">
        <v>44939</v>
      </c>
      <c r="I875" t="s">
        <v>15</v>
      </c>
      <c r="J875" t="s">
        <v>40</v>
      </c>
      <c r="K875" s="12" t="str">
        <f t="shared" si="53"/>
        <v>https://www.nnip.com/en-INT/professional/funds/detail/LU1083015625</v>
      </c>
      <c r="L875" s="3">
        <v>9.1999999999999998E-3</v>
      </c>
      <c r="M875" s="1">
        <v>189006.01</v>
      </c>
      <c r="N875" t="s">
        <v>15</v>
      </c>
      <c r="O875">
        <f t="shared" si="54"/>
        <v>1</v>
      </c>
      <c r="P875" s="1">
        <f t="shared" si="55"/>
        <v>189006.01</v>
      </c>
      <c r="Q875" s="2">
        <v>44939</v>
      </c>
      <c r="R875" s="8">
        <f t="shared" si="56"/>
        <v>1738.855292</v>
      </c>
    </row>
    <row r="876" spans="1:18" x14ac:dyDescent="0.3">
      <c r="A876" t="s">
        <v>451</v>
      </c>
      <c r="B876" t="s">
        <v>42</v>
      </c>
      <c r="C876" t="s">
        <v>452</v>
      </c>
      <c r="D876" t="s">
        <v>14</v>
      </c>
      <c r="E876">
        <v>4</v>
      </c>
      <c r="F876">
        <v>8</v>
      </c>
      <c r="G876" s="1">
        <v>5637.27</v>
      </c>
      <c r="H876" s="2">
        <v>44939</v>
      </c>
      <c r="I876" t="s">
        <v>390</v>
      </c>
      <c r="J876" t="s">
        <v>453</v>
      </c>
      <c r="K876" s="12" t="str">
        <f t="shared" si="53"/>
        <v>https://www.nnip.com/en-INT/professional/funds/detail/LU1048226903</v>
      </c>
      <c r="L876" s="3">
        <v>9.0000000000000011E-3</v>
      </c>
      <c r="M876" s="1">
        <v>185466.3</v>
      </c>
      <c r="N876" t="s">
        <v>390</v>
      </c>
      <c r="O876">
        <f t="shared" si="54"/>
        <v>1</v>
      </c>
      <c r="P876" s="1">
        <f t="shared" si="55"/>
        <v>185466.3</v>
      </c>
      <c r="Q876" s="2">
        <v>44939</v>
      </c>
      <c r="R876" s="8">
        <f t="shared" si="56"/>
        <v>1669.1967000000002</v>
      </c>
    </row>
    <row r="877" spans="1:18" x14ac:dyDescent="0.3">
      <c r="A877" t="s">
        <v>1415</v>
      </c>
      <c r="B877" t="s">
        <v>232</v>
      </c>
      <c r="C877" t="s">
        <v>752</v>
      </c>
      <c r="D877" t="s">
        <v>20</v>
      </c>
      <c r="E877">
        <v>6</v>
      </c>
      <c r="F877">
        <v>9</v>
      </c>
      <c r="G877">
        <v>275.3</v>
      </c>
      <c r="H877" s="2">
        <v>44939</v>
      </c>
      <c r="I877" t="s">
        <v>39</v>
      </c>
      <c r="J877" t="s">
        <v>1281</v>
      </c>
      <c r="K877" s="12" t="str">
        <f t="shared" si="53"/>
        <v>https://www.nnip.com/en-INT/professional/funds/detail/LU2033393302</v>
      </c>
      <c r="L877" s="3">
        <v>1.0500000000000001E-2</v>
      </c>
      <c r="M877" s="1">
        <v>163335.65</v>
      </c>
      <c r="N877" t="s">
        <v>39</v>
      </c>
      <c r="O877">
        <f t="shared" si="54"/>
        <v>1.05</v>
      </c>
      <c r="P877" s="1">
        <f t="shared" si="55"/>
        <v>155557.76190476189</v>
      </c>
      <c r="Q877" s="2">
        <v>44939</v>
      </c>
      <c r="R877" s="8">
        <f t="shared" si="56"/>
        <v>1633.3565000000001</v>
      </c>
    </row>
    <row r="878" spans="1:18" x14ac:dyDescent="0.3">
      <c r="A878" t="s">
        <v>1311</v>
      </c>
      <c r="B878" t="s">
        <v>320</v>
      </c>
      <c r="C878" t="s">
        <v>809</v>
      </c>
      <c r="D878" t="s">
        <v>14</v>
      </c>
      <c r="E878">
        <v>4</v>
      </c>
      <c r="F878">
        <v>8</v>
      </c>
      <c r="G878">
        <v>333.8</v>
      </c>
      <c r="H878" s="2">
        <v>44939</v>
      </c>
      <c r="I878" t="s">
        <v>39</v>
      </c>
      <c r="J878" t="s">
        <v>1312</v>
      </c>
      <c r="K878" s="12" t="str">
        <f t="shared" si="53"/>
        <v>https://www.nnip.com/en-INT/professional/funds/detail/LU0574974837</v>
      </c>
      <c r="L878" s="3">
        <v>1.8000000000000002E-2</v>
      </c>
      <c r="M878" s="1">
        <v>94081.1</v>
      </c>
      <c r="N878" t="s">
        <v>39</v>
      </c>
      <c r="O878">
        <f t="shared" si="54"/>
        <v>1.05</v>
      </c>
      <c r="P878" s="1">
        <f t="shared" si="55"/>
        <v>89601.047619047618</v>
      </c>
      <c r="Q878" s="2">
        <v>44939</v>
      </c>
      <c r="R878" s="8">
        <f t="shared" si="56"/>
        <v>1612.8188571428573</v>
      </c>
    </row>
    <row r="879" spans="1:18" x14ac:dyDescent="0.3">
      <c r="A879" t="s">
        <v>1924</v>
      </c>
      <c r="B879" t="s">
        <v>587</v>
      </c>
      <c r="C879" t="s">
        <v>522</v>
      </c>
      <c r="D879" t="s">
        <v>14</v>
      </c>
      <c r="E879">
        <v>4</v>
      </c>
      <c r="F879">
        <v>8</v>
      </c>
      <c r="G879">
        <v>28.03</v>
      </c>
      <c r="H879" s="2">
        <v>44939</v>
      </c>
      <c r="I879" t="s">
        <v>39</v>
      </c>
      <c r="J879" t="s">
        <v>589</v>
      </c>
      <c r="K879" s="12" t="str">
        <f t="shared" si="53"/>
        <v>https://www.nnip.com/en-INT/professional/funds/detail/LU0953791505</v>
      </c>
      <c r="L879" s="3">
        <v>8.1000000000000013E-3</v>
      </c>
      <c r="M879" s="1">
        <v>208842.89</v>
      </c>
      <c r="N879" t="s">
        <v>39</v>
      </c>
      <c r="O879">
        <f t="shared" si="54"/>
        <v>1.05</v>
      </c>
      <c r="P879" s="1">
        <f t="shared" si="55"/>
        <v>198897.99047619049</v>
      </c>
      <c r="Q879" s="2">
        <v>44939</v>
      </c>
      <c r="R879" s="8">
        <f t="shared" si="56"/>
        <v>1611.0737228571431</v>
      </c>
    </row>
    <row r="880" spans="1:18" x14ac:dyDescent="0.3">
      <c r="A880" t="s">
        <v>43</v>
      </c>
      <c r="B880" t="s">
        <v>44</v>
      </c>
      <c r="C880" t="s">
        <v>45</v>
      </c>
      <c r="D880" t="s">
        <v>20</v>
      </c>
      <c r="E880">
        <v>6</v>
      </c>
      <c r="F880">
        <v>8</v>
      </c>
      <c r="G880" s="1">
        <v>255382.46</v>
      </c>
      <c r="H880" s="2">
        <v>44939</v>
      </c>
      <c r="I880" t="s">
        <v>15</v>
      </c>
      <c r="J880" t="s">
        <v>40</v>
      </c>
      <c r="K880" s="12" t="str">
        <f t="shared" si="53"/>
        <v>https://www.nnip.com/en-INT/professional/funds/detail/LU2422847710</v>
      </c>
      <c r="L880" s="3">
        <v>1E-4</v>
      </c>
      <c r="M880" s="1">
        <v>15833712.57</v>
      </c>
      <c r="N880" t="s">
        <v>15</v>
      </c>
      <c r="O880">
        <f t="shared" si="54"/>
        <v>1</v>
      </c>
      <c r="P880" s="1">
        <f t="shared" si="55"/>
        <v>15833712.57</v>
      </c>
      <c r="Q880" s="2">
        <v>44939</v>
      </c>
      <c r="R880" s="8">
        <f t="shared" si="56"/>
        <v>1583.371257</v>
      </c>
    </row>
    <row r="881" spans="1:18" x14ac:dyDescent="0.3">
      <c r="A881" t="s">
        <v>459</v>
      </c>
      <c r="B881" t="s">
        <v>59</v>
      </c>
      <c r="C881" t="s">
        <v>115</v>
      </c>
      <c r="D881" t="s">
        <v>14</v>
      </c>
      <c r="E881">
        <v>3</v>
      </c>
      <c r="F881">
        <v>8</v>
      </c>
      <c r="G881" s="1">
        <v>5523.21</v>
      </c>
      <c r="H881" s="2">
        <v>44939</v>
      </c>
      <c r="I881" t="s">
        <v>15</v>
      </c>
      <c r="J881" t="s">
        <v>460</v>
      </c>
      <c r="K881" s="12" t="str">
        <f t="shared" si="53"/>
        <v>https://www.nnip.com/en-INT/professional/funds/detail/LU0747315207</v>
      </c>
      <c r="L881" s="3">
        <v>3.7000000000000002E-3</v>
      </c>
      <c r="M881" s="1">
        <v>408949.55</v>
      </c>
      <c r="N881" t="s">
        <v>15</v>
      </c>
      <c r="O881">
        <f t="shared" si="54"/>
        <v>1</v>
      </c>
      <c r="P881" s="1">
        <f t="shared" si="55"/>
        <v>408949.55</v>
      </c>
      <c r="Q881" s="2">
        <v>44939</v>
      </c>
      <c r="R881" s="8">
        <f t="shared" si="56"/>
        <v>1513.113335</v>
      </c>
    </row>
    <row r="882" spans="1:18" x14ac:dyDescent="0.3">
      <c r="A882" t="s">
        <v>406</v>
      </c>
      <c r="B882" t="s">
        <v>111</v>
      </c>
      <c r="C882" t="s">
        <v>407</v>
      </c>
      <c r="D882" t="s">
        <v>14</v>
      </c>
      <c r="E882">
        <v>4</v>
      </c>
      <c r="F882">
        <v>6</v>
      </c>
      <c r="G882" s="1">
        <v>6079.78</v>
      </c>
      <c r="H882" s="2">
        <v>44939</v>
      </c>
      <c r="I882" t="s">
        <v>39</v>
      </c>
      <c r="J882" t="s">
        <v>118</v>
      </c>
      <c r="K882" s="12" t="str">
        <f t="shared" si="53"/>
        <v>https://www.nnip.com/en-INT/professional/funds/detail/LU1054244857</v>
      </c>
      <c r="L882" s="3">
        <v>9.4999999999999998E-3</v>
      </c>
      <c r="M882" s="1">
        <v>166896.03</v>
      </c>
      <c r="N882" t="s">
        <v>39</v>
      </c>
      <c r="O882">
        <f t="shared" si="54"/>
        <v>1.05</v>
      </c>
      <c r="P882" s="1">
        <f t="shared" si="55"/>
        <v>158948.6</v>
      </c>
      <c r="Q882" s="2">
        <v>44939</v>
      </c>
      <c r="R882" s="8">
        <f t="shared" si="56"/>
        <v>1510.0117</v>
      </c>
    </row>
    <row r="883" spans="1:18" x14ac:dyDescent="0.3">
      <c r="A883" t="s">
        <v>1649</v>
      </c>
      <c r="B883" t="s">
        <v>120</v>
      </c>
      <c r="C883" t="s">
        <v>1196</v>
      </c>
      <c r="D883" t="s">
        <v>20</v>
      </c>
      <c r="E883">
        <v>6</v>
      </c>
      <c r="F883">
        <v>6</v>
      </c>
      <c r="G883">
        <v>181.22</v>
      </c>
      <c r="H883" s="2">
        <v>44939</v>
      </c>
      <c r="I883" t="s">
        <v>15</v>
      </c>
      <c r="J883" t="s">
        <v>121</v>
      </c>
      <c r="K883" s="12" t="str">
        <f t="shared" si="53"/>
        <v>https://www.nnip.com/en-INT/professional/funds/detail/LU0354743824</v>
      </c>
      <c r="L883" s="3">
        <v>1.5100000000000001E-2</v>
      </c>
      <c r="M883" s="1">
        <v>99852.05</v>
      </c>
      <c r="N883" t="s">
        <v>15</v>
      </c>
      <c r="O883">
        <f t="shared" si="54"/>
        <v>1</v>
      </c>
      <c r="P883" s="1">
        <f t="shared" si="55"/>
        <v>99852.05</v>
      </c>
      <c r="Q883" s="2">
        <v>44939</v>
      </c>
      <c r="R883" s="8">
        <f t="shared" si="56"/>
        <v>1507.7659550000001</v>
      </c>
    </row>
    <row r="884" spans="1:18" x14ac:dyDescent="0.3">
      <c r="A884" t="s">
        <v>1199</v>
      </c>
      <c r="B884" t="s">
        <v>225</v>
      </c>
      <c r="C884" t="s">
        <v>881</v>
      </c>
      <c r="D884" t="s">
        <v>20</v>
      </c>
      <c r="E884">
        <v>6</v>
      </c>
      <c r="F884">
        <v>8</v>
      </c>
      <c r="G884">
        <v>443.12</v>
      </c>
      <c r="H884" s="2">
        <v>44939</v>
      </c>
      <c r="I884" t="s">
        <v>15</v>
      </c>
      <c r="J884" t="s">
        <v>1200</v>
      </c>
      <c r="K884" s="12" t="str">
        <f t="shared" si="53"/>
        <v>https://www.nnip.com/en-INT/professional/funds/detail/LU1687288594</v>
      </c>
      <c r="L884" s="3">
        <v>1.0500000000000001E-2</v>
      </c>
      <c r="M884" s="1">
        <v>137715.13</v>
      </c>
      <c r="N884" t="s">
        <v>15</v>
      </c>
      <c r="O884">
        <f t="shared" si="54"/>
        <v>1</v>
      </c>
      <c r="P884" s="1">
        <f t="shared" si="55"/>
        <v>137715.13</v>
      </c>
      <c r="Q884" s="2">
        <v>44939</v>
      </c>
      <c r="R884" s="8">
        <f t="shared" si="56"/>
        <v>1446.0088650000002</v>
      </c>
    </row>
    <row r="885" spans="1:18" x14ac:dyDescent="0.3">
      <c r="A885" t="s">
        <v>1344</v>
      </c>
      <c r="B885" t="s">
        <v>359</v>
      </c>
      <c r="C885" t="s">
        <v>788</v>
      </c>
      <c r="D885" t="s">
        <v>20</v>
      </c>
      <c r="E885">
        <v>6</v>
      </c>
      <c r="F885">
        <v>8</v>
      </c>
      <c r="G885">
        <v>316.27999999999997</v>
      </c>
      <c r="H885" s="2">
        <v>44939</v>
      </c>
      <c r="I885" t="s">
        <v>39</v>
      </c>
      <c r="J885" t="s">
        <v>307</v>
      </c>
      <c r="K885" s="12" t="str">
        <f t="shared" si="53"/>
        <v>https://www.nnip.com/en-INT/professional/funds/detail/LU2109380100</v>
      </c>
      <c r="L885" s="3">
        <v>1.9E-2</v>
      </c>
      <c r="M885" s="1">
        <v>77846.62</v>
      </c>
      <c r="N885" t="s">
        <v>39</v>
      </c>
      <c r="O885">
        <f t="shared" si="54"/>
        <v>1.05</v>
      </c>
      <c r="P885" s="1">
        <f t="shared" si="55"/>
        <v>74139.638095238086</v>
      </c>
      <c r="Q885" s="2">
        <v>44939</v>
      </c>
      <c r="R885" s="8">
        <f t="shared" si="56"/>
        <v>1408.6531238095235</v>
      </c>
    </row>
    <row r="886" spans="1:18" x14ac:dyDescent="0.3">
      <c r="A886" t="s">
        <v>1657</v>
      </c>
      <c r="B886" t="s">
        <v>926</v>
      </c>
      <c r="C886" t="s">
        <v>690</v>
      </c>
      <c r="D886" t="s">
        <v>20</v>
      </c>
      <c r="E886">
        <v>6</v>
      </c>
      <c r="F886">
        <v>8</v>
      </c>
      <c r="G886">
        <v>177.26</v>
      </c>
      <c r="H886" s="2">
        <v>44939</v>
      </c>
      <c r="I886" t="s">
        <v>15</v>
      </c>
      <c r="J886" t="s">
        <v>477</v>
      </c>
      <c r="K886" s="12" t="str">
        <f t="shared" si="53"/>
        <v>https://www.nnip.com/en-INT/professional/funds/detail/LU1673811623</v>
      </c>
      <c r="L886" s="3">
        <v>1.0500000000000001E-2</v>
      </c>
      <c r="M886" s="1">
        <v>134121.57</v>
      </c>
      <c r="N886" t="s">
        <v>15</v>
      </c>
      <c r="O886">
        <f t="shared" si="54"/>
        <v>1</v>
      </c>
      <c r="P886" s="1">
        <f t="shared" si="55"/>
        <v>134121.57</v>
      </c>
      <c r="Q886" s="2">
        <v>44939</v>
      </c>
      <c r="R886" s="8">
        <f t="shared" si="56"/>
        <v>1408.2764850000001</v>
      </c>
    </row>
    <row r="887" spans="1:18" x14ac:dyDescent="0.3">
      <c r="A887" t="s">
        <v>1335</v>
      </c>
      <c r="B887" t="s">
        <v>167</v>
      </c>
      <c r="C887" t="s">
        <v>656</v>
      </c>
      <c r="D887" t="s">
        <v>154</v>
      </c>
      <c r="E887">
        <v>4</v>
      </c>
      <c r="F887">
        <v>6</v>
      </c>
      <c r="G887">
        <v>322.06</v>
      </c>
      <c r="H887" s="2">
        <v>44939</v>
      </c>
      <c r="I887" t="s">
        <v>15</v>
      </c>
      <c r="J887" t="s">
        <v>245</v>
      </c>
      <c r="K887" s="12" t="str">
        <f t="shared" si="53"/>
        <v>https://www.nnip.com/en-INT/professional/funds/detail/LU0953789194</v>
      </c>
      <c r="L887" s="3">
        <v>8.8000000000000005E-3</v>
      </c>
      <c r="M887" s="1">
        <v>158132.6</v>
      </c>
      <c r="N887" t="s">
        <v>15</v>
      </c>
      <c r="O887">
        <f t="shared" si="54"/>
        <v>1</v>
      </c>
      <c r="P887" s="1">
        <f t="shared" si="55"/>
        <v>158132.6</v>
      </c>
      <c r="Q887" s="2">
        <v>44939</v>
      </c>
      <c r="R887" s="8">
        <f t="shared" si="56"/>
        <v>1391.5668800000001</v>
      </c>
    </row>
    <row r="888" spans="1:18" x14ac:dyDescent="0.3">
      <c r="A888" t="s">
        <v>729</v>
      </c>
      <c r="B888" t="s">
        <v>290</v>
      </c>
      <c r="C888" t="s">
        <v>730</v>
      </c>
      <c r="D888" t="s">
        <v>14</v>
      </c>
      <c r="E888">
        <v>4</v>
      </c>
      <c r="F888">
        <v>8</v>
      </c>
      <c r="G888" s="1">
        <v>3839.2</v>
      </c>
      <c r="H888" s="2">
        <v>44939</v>
      </c>
      <c r="I888" t="s">
        <v>390</v>
      </c>
      <c r="J888" t="s">
        <v>731</v>
      </c>
      <c r="K888" s="12" t="str">
        <f t="shared" si="53"/>
        <v>https://www.nnip.com/en-INT/professional/funds/detail/LU2279412196</v>
      </c>
      <c r="L888" s="3">
        <v>9.0000000000000011E-3</v>
      </c>
      <c r="M888" s="1">
        <v>153568.16</v>
      </c>
      <c r="N888" t="s">
        <v>390</v>
      </c>
      <c r="O888">
        <f t="shared" si="54"/>
        <v>1</v>
      </c>
      <c r="P888" s="1">
        <f t="shared" si="55"/>
        <v>153568.16</v>
      </c>
      <c r="Q888" s="2">
        <v>44939</v>
      </c>
      <c r="R888" s="8">
        <f t="shared" si="56"/>
        <v>1382.1134400000001</v>
      </c>
    </row>
    <row r="889" spans="1:18" x14ac:dyDescent="0.3">
      <c r="A889" t="s">
        <v>1062</v>
      </c>
      <c r="B889" t="s">
        <v>61</v>
      </c>
      <c r="C889" t="s">
        <v>893</v>
      </c>
      <c r="D889" t="s">
        <v>20</v>
      </c>
      <c r="E889">
        <v>6</v>
      </c>
      <c r="F889">
        <v>6</v>
      </c>
      <c r="G889">
        <v>812.75</v>
      </c>
      <c r="H889" s="2">
        <v>44939</v>
      </c>
      <c r="I889" t="s">
        <v>15</v>
      </c>
      <c r="J889" t="s">
        <v>1063</v>
      </c>
      <c r="K889" s="12" t="str">
        <f t="shared" si="53"/>
        <v>https://www.nnip.com/en-INT/professional/funds/detail/LU0273690221</v>
      </c>
      <c r="L889" s="3">
        <v>1.5900000000000001E-2</v>
      </c>
      <c r="M889" s="1">
        <v>85070.75</v>
      </c>
      <c r="N889" t="s">
        <v>15</v>
      </c>
      <c r="O889">
        <f t="shared" si="54"/>
        <v>1</v>
      </c>
      <c r="P889" s="1">
        <f t="shared" si="55"/>
        <v>85070.75</v>
      </c>
      <c r="Q889" s="2">
        <v>44939</v>
      </c>
      <c r="R889" s="8">
        <f t="shared" si="56"/>
        <v>1352.6249250000001</v>
      </c>
    </row>
    <row r="890" spans="1:18" x14ac:dyDescent="0.3">
      <c r="A890" t="s">
        <v>1490</v>
      </c>
      <c r="B890" t="s">
        <v>287</v>
      </c>
      <c r="C890" t="s">
        <v>866</v>
      </c>
      <c r="D890" t="s">
        <v>20</v>
      </c>
      <c r="E890">
        <v>6</v>
      </c>
      <c r="F890">
        <v>8</v>
      </c>
      <c r="G890">
        <v>248.09</v>
      </c>
      <c r="H890" s="2">
        <v>44939</v>
      </c>
      <c r="I890" t="s">
        <v>39</v>
      </c>
      <c r="J890" t="s">
        <v>1264</v>
      </c>
      <c r="K890" s="12" t="str">
        <f t="shared" si="53"/>
        <v>https://www.nnip.com/en-INT/professional/funds/detail/LU1673807357</v>
      </c>
      <c r="L890" s="3">
        <v>9.4999999999999998E-3</v>
      </c>
      <c r="M890" s="1">
        <v>149283.54999999999</v>
      </c>
      <c r="N890" t="s">
        <v>39</v>
      </c>
      <c r="O890">
        <f t="shared" si="54"/>
        <v>1.05</v>
      </c>
      <c r="P890" s="1">
        <f t="shared" si="55"/>
        <v>142174.8095238095</v>
      </c>
      <c r="Q890" s="2">
        <v>44939</v>
      </c>
      <c r="R890" s="8">
        <f t="shared" si="56"/>
        <v>1350.6606904761902</v>
      </c>
    </row>
    <row r="891" spans="1:18" x14ac:dyDescent="0.3">
      <c r="A891" t="s">
        <v>1470</v>
      </c>
      <c r="B891" t="s">
        <v>598</v>
      </c>
      <c r="C891" t="s">
        <v>881</v>
      </c>
      <c r="D891" t="s">
        <v>14</v>
      </c>
      <c r="E891">
        <v>3</v>
      </c>
      <c r="F891">
        <v>9</v>
      </c>
      <c r="G891">
        <v>253.51</v>
      </c>
      <c r="H891" s="2">
        <v>44939</v>
      </c>
      <c r="I891" t="s">
        <v>15</v>
      </c>
      <c r="J891" t="s">
        <v>1420</v>
      </c>
      <c r="K891" s="12" t="str">
        <f t="shared" si="53"/>
        <v>https://www.nnip.com/en-INT/professional/funds/detail/LU2489471107</v>
      </c>
      <c r="L891" s="3">
        <v>4.0000000000000001E-3</v>
      </c>
      <c r="M891" s="1">
        <v>335388.95</v>
      </c>
      <c r="N891" t="s">
        <v>15</v>
      </c>
      <c r="O891">
        <f t="shared" si="54"/>
        <v>1</v>
      </c>
      <c r="P891" s="1">
        <f t="shared" si="55"/>
        <v>335388.95</v>
      </c>
      <c r="Q891" s="2">
        <v>44939</v>
      </c>
      <c r="R891" s="8">
        <f t="shared" si="56"/>
        <v>1341.5558000000001</v>
      </c>
    </row>
    <row r="892" spans="1:18" x14ac:dyDescent="0.3">
      <c r="A892" t="s">
        <v>1725</v>
      </c>
      <c r="B892" t="s">
        <v>337</v>
      </c>
      <c r="C892" t="s">
        <v>1196</v>
      </c>
      <c r="D892" t="s">
        <v>14</v>
      </c>
      <c r="E892">
        <v>3</v>
      </c>
      <c r="F892">
        <v>8</v>
      </c>
      <c r="G892">
        <v>139.75</v>
      </c>
      <c r="H892" s="2">
        <v>44939</v>
      </c>
      <c r="I892" t="s">
        <v>15</v>
      </c>
      <c r="J892" t="s">
        <v>145</v>
      </c>
      <c r="K892" s="12" t="str">
        <f t="shared" si="53"/>
        <v>https://www.nnip.com/en-INT/professional/funds/detail/LU0555026680</v>
      </c>
      <c r="L892" s="3">
        <v>8.8000000000000005E-3</v>
      </c>
      <c r="M892" s="1">
        <v>152394.57999999999</v>
      </c>
      <c r="N892" t="s">
        <v>15</v>
      </c>
      <c r="O892">
        <f t="shared" si="54"/>
        <v>1</v>
      </c>
      <c r="P892" s="1">
        <f t="shared" si="55"/>
        <v>152394.57999999999</v>
      </c>
      <c r="Q892" s="2">
        <v>44939</v>
      </c>
      <c r="R892" s="8">
        <f t="shared" si="56"/>
        <v>1341.072304</v>
      </c>
    </row>
    <row r="893" spans="1:18" x14ac:dyDescent="0.3">
      <c r="A893" t="s">
        <v>886</v>
      </c>
      <c r="B893" t="s">
        <v>887</v>
      </c>
      <c r="C893" t="s">
        <v>690</v>
      </c>
      <c r="D893" t="s">
        <v>14</v>
      </c>
      <c r="E893">
        <v>3</v>
      </c>
      <c r="F893">
        <v>8</v>
      </c>
      <c r="G893" s="1">
        <v>1709.06</v>
      </c>
      <c r="H893" s="2">
        <v>44939</v>
      </c>
      <c r="I893" t="s">
        <v>15</v>
      </c>
      <c r="J893" t="s">
        <v>888</v>
      </c>
      <c r="K893" s="12" t="str">
        <f t="shared" si="53"/>
        <v>https://www.nnip.com/en-INT/professional/funds/detail/LU1673809056</v>
      </c>
      <c r="L893" s="3">
        <v>5.6000000000000008E-3</v>
      </c>
      <c r="M893" s="1">
        <v>239271.65</v>
      </c>
      <c r="N893" t="s">
        <v>15</v>
      </c>
      <c r="O893">
        <f t="shared" si="54"/>
        <v>1</v>
      </c>
      <c r="P893" s="1">
        <f t="shared" si="55"/>
        <v>239271.65</v>
      </c>
      <c r="Q893" s="2">
        <v>44939</v>
      </c>
      <c r="R893" s="8">
        <f t="shared" si="56"/>
        <v>1339.9212400000001</v>
      </c>
    </row>
    <row r="894" spans="1:18" x14ac:dyDescent="0.3">
      <c r="A894" t="s">
        <v>110</v>
      </c>
      <c r="B894" t="s">
        <v>111</v>
      </c>
      <c r="C894" t="s">
        <v>112</v>
      </c>
      <c r="D894" t="s">
        <v>14</v>
      </c>
      <c r="E894">
        <v>4</v>
      </c>
      <c r="F894">
        <v>6</v>
      </c>
      <c r="G894" s="1">
        <v>72692.350000000006</v>
      </c>
      <c r="H894" s="2">
        <v>44939</v>
      </c>
      <c r="I894" t="s">
        <v>15</v>
      </c>
      <c r="J894" t="s">
        <v>113</v>
      </c>
      <c r="K894" s="12" t="str">
        <f t="shared" si="53"/>
        <v>https://www.nnip.com/en-INT/professional/funds/detail/LU0228524939</v>
      </c>
      <c r="L894" s="3">
        <v>9.1000000000000004E-3</v>
      </c>
      <c r="M894" s="1">
        <v>145093.93</v>
      </c>
      <c r="N894" t="s">
        <v>15</v>
      </c>
      <c r="O894">
        <f t="shared" si="54"/>
        <v>1</v>
      </c>
      <c r="P894" s="1">
        <f t="shared" si="55"/>
        <v>145093.93</v>
      </c>
      <c r="Q894" s="2">
        <v>44939</v>
      </c>
      <c r="R894" s="8">
        <f t="shared" si="56"/>
        <v>1320.354763</v>
      </c>
    </row>
    <row r="895" spans="1:18" x14ac:dyDescent="0.3">
      <c r="A895" t="s">
        <v>1501</v>
      </c>
      <c r="B895" t="s">
        <v>59</v>
      </c>
      <c r="C895" t="s">
        <v>902</v>
      </c>
      <c r="D895" t="s">
        <v>14</v>
      </c>
      <c r="E895">
        <v>3</v>
      </c>
      <c r="F895">
        <v>8</v>
      </c>
      <c r="G895">
        <v>242.02</v>
      </c>
      <c r="H895" s="2">
        <v>44939</v>
      </c>
      <c r="I895" t="s">
        <v>15</v>
      </c>
      <c r="J895" t="s">
        <v>16</v>
      </c>
      <c r="K895" s="12" t="str">
        <f t="shared" si="53"/>
        <v>https://www.nnip.com/en-INT/professional/funds/detail/LU0887582269</v>
      </c>
      <c r="L895" s="3">
        <v>4.5000000000000005E-3</v>
      </c>
      <c r="M895" s="1">
        <v>276645.28000000003</v>
      </c>
      <c r="N895" t="s">
        <v>15</v>
      </c>
      <c r="O895">
        <f t="shared" si="54"/>
        <v>1</v>
      </c>
      <c r="P895" s="1">
        <f t="shared" si="55"/>
        <v>276645.28000000003</v>
      </c>
      <c r="Q895" s="2">
        <v>44939</v>
      </c>
      <c r="R895" s="8">
        <f t="shared" si="56"/>
        <v>1244.9037600000004</v>
      </c>
    </row>
    <row r="896" spans="1:18" x14ac:dyDescent="0.3">
      <c r="A896" t="s">
        <v>58</v>
      </c>
      <c r="B896" t="s">
        <v>59</v>
      </c>
      <c r="C896" t="s">
        <v>13</v>
      </c>
      <c r="D896" t="s">
        <v>14</v>
      </c>
      <c r="E896">
        <v>2</v>
      </c>
      <c r="F896">
        <v>8</v>
      </c>
      <c r="G896" s="1">
        <v>228154.4</v>
      </c>
      <c r="H896" s="2">
        <v>44939</v>
      </c>
      <c r="I896" t="s">
        <v>15</v>
      </c>
      <c r="J896" t="s">
        <v>16</v>
      </c>
      <c r="K896" s="12" t="str">
        <f t="shared" si="53"/>
        <v>https://www.nnip.com/en-INT/professional/funds/detail/LU1473481858</v>
      </c>
      <c r="L896" s="3">
        <v>1E-4</v>
      </c>
      <c r="M896" s="1">
        <v>12421866.48</v>
      </c>
      <c r="N896" t="s">
        <v>15</v>
      </c>
      <c r="O896">
        <f t="shared" si="54"/>
        <v>1</v>
      </c>
      <c r="P896" s="1">
        <f t="shared" si="55"/>
        <v>12421866.48</v>
      </c>
      <c r="Q896" s="2">
        <v>44939</v>
      </c>
      <c r="R896" s="8">
        <f t="shared" si="56"/>
        <v>1242.1866480000001</v>
      </c>
    </row>
    <row r="897" spans="1:18" x14ac:dyDescent="0.3">
      <c r="A897" t="s">
        <v>1517</v>
      </c>
      <c r="B897" t="s">
        <v>85</v>
      </c>
      <c r="C897" t="s">
        <v>752</v>
      </c>
      <c r="D897" t="s">
        <v>20</v>
      </c>
      <c r="E897">
        <v>6</v>
      </c>
      <c r="F897">
        <v>6</v>
      </c>
      <c r="G897">
        <v>237.7</v>
      </c>
      <c r="H897" s="2">
        <v>44939</v>
      </c>
      <c r="I897" t="s">
        <v>39</v>
      </c>
      <c r="J897" t="s">
        <v>1281</v>
      </c>
      <c r="K897" s="12" t="str">
        <f t="shared" si="53"/>
        <v>https://www.nnip.com/en-INT/professional/funds/detail/LU1687282803</v>
      </c>
      <c r="L897" s="3">
        <v>1.1399999999999999E-2</v>
      </c>
      <c r="M897" s="1">
        <v>110263.25</v>
      </c>
      <c r="N897" t="s">
        <v>39</v>
      </c>
      <c r="O897">
        <f t="shared" si="54"/>
        <v>1.05</v>
      </c>
      <c r="P897" s="1">
        <f t="shared" si="55"/>
        <v>105012.61904761904</v>
      </c>
      <c r="Q897" s="2">
        <v>44939</v>
      </c>
      <c r="R897" s="8">
        <f t="shared" si="56"/>
        <v>1197.1438571428569</v>
      </c>
    </row>
    <row r="898" spans="1:18" x14ac:dyDescent="0.3">
      <c r="A898" t="s">
        <v>889</v>
      </c>
      <c r="B898" t="s">
        <v>99</v>
      </c>
      <c r="C898" t="s">
        <v>159</v>
      </c>
      <c r="D898" t="s">
        <v>20</v>
      </c>
      <c r="E898">
        <v>6</v>
      </c>
      <c r="F898">
        <v>9</v>
      </c>
      <c r="G898" s="1">
        <v>1702.77</v>
      </c>
      <c r="H898" s="2">
        <v>44939</v>
      </c>
      <c r="I898" t="s">
        <v>39</v>
      </c>
      <c r="J898" t="s">
        <v>890</v>
      </c>
      <c r="K898" s="12" t="str">
        <f t="shared" ref="K898:K961" si="57">HYPERLINK(_xlfn.CONCAT($AB$2,A898))</f>
        <v>https://www.nnip.com/en-INT/professional/funds/detail/LU0242143039</v>
      </c>
      <c r="L898" s="3">
        <v>8.0000000000000002E-3</v>
      </c>
      <c r="M898" s="1">
        <v>155915.76999999999</v>
      </c>
      <c r="N898" t="s">
        <v>39</v>
      </c>
      <c r="O898">
        <f t="shared" ref="O898:O961" si="58">VLOOKUP(N898,$W$2:$X$17,2,FALSE)</f>
        <v>1.05</v>
      </c>
      <c r="P898" s="1">
        <f t="shared" ref="P898:P961" si="59">M898/O898</f>
        <v>148491.20952380952</v>
      </c>
      <c r="Q898" s="2">
        <v>44939</v>
      </c>
      <c r="R898" s="8">
        <f t="shared" ref="R898:R961" si="60">P898*L898</f>
        <v>1187.9296761904761</v>
      </c>
    </row>
    <row r="899" spans="1:18" x14ac:dyDescent="0.3">
      <c r="A899" t="s">
        <v>842</v>
      </c>
      <c r="B899" t="s">
        <v>97</v>
      </c>
      <c r="C899" t="s">
        <v>843</v>
      </c>
      <c r="D899" t="s">
        <v>14</v>
      </c>
      <c r="E899">
        <v>4</v>
      </c>
      <c r="F899">
        <v>8</v>
      </c>
      <c r="G899" s="1">
        <v>2037.62</v>
      </c>
      <c r="H899" s="2">
        <v>44939</v>
      </c>
      <c r="I899" t="s">
        <v>39</v>
      </c>
      <c r="J899" t="s">
        <v>760</v>
      </c>
      <c r="K899" s="12" t="str">
        <f t="shared" si="57"/>
        <v>https://www.nnip.com/en-INT/professional/funds/detail/LU1687284254</v>
      </c>
      <c r="L899" s="3">
        <v>6.7000000000000002E-3</v>
      </c>
      <c r="M899" s="1">
        <v>185423.52</v>
      </c>
      <c r="N899" t="s">
        <v>39</v>
      </c>
      <c r="O899">
        <f t="shared" si="58"/>
        <v>1.05</v>
      </c>
      <c r="P899" s="1">
        <f t="shared" si="59"/>
        <v>176593.82857142854</v>
      </c>
      <c r="Q899" s="2">
        <v>44939</v>
      </c>
      <c r="R899" s="8">
        <f t="shared" si="60"/>
        <v>1183.1786514285714</v>
      </c>
    </row>
    <row r="900" spans="1:18" x14ac:dyDescent="0.3">
      <c r="A900" t="s">
        <v>199</v>
      </c>
      <c r="B900" t="s">
        <v>111</v>
      </c>
      <c r="C900" t="s">
        <v>200</v>
      </c>
      <c r="D900" t="s">
        <v>14</v>
      </c>
      <c r="E900">
        <v>4</v>
      </c>
      <c r="F900">
        <v>6</v>
      </c>
      <c r="G900" s="1">
        <v>17110.11</v>
      </c>
      <c r="H900" s="2">
        <v>44939</v>
      </c>
      <c r="I900" t="s">
        <v>102</v>
      </c>
      <c r="J900" t="s">
        <v>113</v>
      </c>
      <c r="K900" s="12" t="str">
        <f t="shared" si="57"/>
        <v>https://www.nnip.com/en-INT/professional/funds/detail/LU1093723580</v>
      </c>
      <c r="L900" s="3">
        <v>9.300000000000001E-3</v>
      </c>
      <c r="M900" s="1">
        <v>547523.63</v>
      </c>
      <c r="N900" t="s">
        <v>102</v>
      </c>
      <c r="O900">
        <f t="shared" si="58"/>
        <v>4.6900000000000004</v>
      </c>
      <c r="P900" s="1">
        <f t="shared" si="59"/>
        <v>116742.77825159914</v>
      </c>
      <c r="Q900" s="2">
        <v>44939</v>
      </c>
      <c r="R900" s="8">
        <f t="shared" si="60"/>
        <v>1085.707837739872</v>
      </c>
    </row>
    <row r="901" spans="1:18" x14ac:dyDescent="0.3">
      <c r="A901" t="s">
        <v>1792</v>
      </c>
      <c r="B901" t="s">
        <v>1032</v>
      </c>
      <c r="C901" t="s">
        <v>978</v>
      </c>
      <c r="D901" t="s">
        <v>14</v>
      </c>
      <c r="E901">
        <v>3</v>
      </c>
      <c r="F901">
        <v>8</v>
      </c>
      <c r="G901">
        <v>92.14</v>
      </c>
      <c r="H901" s="2">
        <v>44939</v>
      </c>
      <c r="I901" t="s">
        <v>39</v>
      </c>
      <c r="J901" t="s">
        <v>1034</v>
      </c>
      <c r="K901" s="12" t="str">
        <f t="shared" si="57"/>
        <v>https://www.nnip.com/en-INT/professional/funds/detail/LU1834290782</v>
      </c>
      <c r="L901" s="3">
        <v>1.21E-2</v>
      </c>
      <c r="M901" s="1">
        <v>92139.57</v>
      </c>
      <c r="N901" t="s">
        <v>39</v>
      </c>
      <c r="O901">
        <f t="shared" si="58"/>
        <v>1.05</v>
      </c>
      <c r="P901" s="1">
        <f t="shared" si="59"/>
        <v>87751.971428571429</v>
      </c>
      <c r="Q901" s="2">
        <v>44939</v>
      </c>
      <c r="R901" s="8">
        <f t="shared" si="60"/>
        <v>1061.7988542857142</v>
      </c>
    </row>
    <row r="902" spans="1:18" x14ac:dyDescent="0.3">
      <c r="A902" t="s">
        <v>1438</v>
      </c>
      <c r="B902" t="s">
        <v>290</v>
      </c>
      <c r="C902" t="s">
        <v>1439</v>
      </c>
      <c r="D902" t="s">
        <v>14</v>
      </c>
      <c r="E902">
        <v>4</v>
      </c>
      <c r="F902">
        <v>8</v>
      </c>
      <c r="G902">
        <v>268.38</v>
      </c>
      <c r="H902" s="2">
        <v>44939</v>
      </c>
      <c r="I902" t="s">
        <v>1307</v>
      </c>
      <c r="J902" t="s">
        <v>214</v>
      </c>
      <c r="K902" s="12" t="str">
        <f t="shared" si="57"/>
        <v>https://www.nnip.com/en-INT/professional/funds/detail/LU2028156185</v>
      </c>
      <c r="L902" s="3">
        <v>1.32E-2</v>
      </c>
      <c r="M902" s="1">
        <v>118626.65</v>
      </c>
      <c r="N902" t="s">
        <v>1307</v>
      </c>
      <c r="O902">
        <f t="shared" si="58"/>
        <v>1.55</v>
      </c>
      <c r="P902" s="1">
        <f t="shared" si="59"/>
        <v>76533.322580645152</v>
      </c>
      <c r="Q902" s="2">
        <v>44939</v>
      </c>
      <c r="R902" s="8">
        <f t="shared" si="60"/>
        <v>1010.2398580645161</v>
      </c>
    </row>
    <row r="903" spans="1:18" x14ac:dyDescent="0.3">
      <c r="A903" t="s">
        <v>555</v>
      </c>
      <c r="B903" t="s">
        <v>526</v>
      </c>
      <c r="C903" t="s">
        <v>398</v>
      </c>
      <c r="D903" t="s">
        <v>14</v>
      </c>
      <c r="E903">
        <v>3</v>
      </c>
      <c r="F903">
        <v>9</v>
      </c>
      <c r="G903" s="1">
        <v>5050.37</v>
      </c>
      <c r="H903" s="2">
        <v>44939</v>
      </c>
      <c r="I903" t="s">
        <v>390</v>
      </c>
      <c r="J903" t="s">
        <v>127</v>
      </c>
      <c r="K903" s="12" t="str">
        <f t="shared" si="57"/>
        <v>https://www.nnip.com/en-INT/professional/funds/detail/LU2349459391</v>
      </c>
      <c r="L903" s="3">
        <v>3.4999999999999996E-3</v>
      </c>
      <c r="M903" s="1">
        <v>257063.99</v>
      </c>
      <c r="N903" t="s">
        <v>390</v>
      </c>
      <c r="O903">
        <f t="shared" si="58"/>
        <v>1</v>
      </c>
      <c r="P903" s="1">
        <f t="shared" si="59"/>
        <v>257063.99</v>
      </c>
      <c r="Q903" s="2">
        <v>44939</v>
      </c>
      <c r="R903" s="8">
        <f t="shared" si="60"/>
        <v>899.72396499999991</v>
      </c>
    </row>
    <row r="904" spans="1:18" x14ac:dyDescent="0.3">
      <c r="A904" t="s">
        <v>1607</v>
      </c>
      <c r="B904" t="s">
        <v>258</v>
      </c>
      <c r="C904" t="s">
        <v>1608</v>
      </c>
      <c r="D904" t="s">
        <v>14</v>
      </c>
      <c r="E904">
        <v>4</v>
      </c>
      <c r="F904">
        <v>6</v>
      </c>
      <c r="G904">
        <v>206.87</v>
      </c>
      <c r="H904" s="2">
        <v>44939</v>
      </c>
      <c r="I904" t="s">
        <v>39</v>
      </c>
      <c r="J904" t="s">
        <v>1609</v>
      </c>
      <c r="K904" s="12" t="str">
        <f t="shared" si="57"/>
        <v>https://www.nnip.com/en-INT/professional/funds/detail/LU2185879843</v>
      </c>
      <c r="L904" s="3">
        <v>9.4999999999999998E-3</v>
      </c>
      <c r="M904" s="1">
        <v>99222.54</v>
      </c>
      <c r="N904" t="s">
        <v>39</v>
      </c>
      <c r="O904">
        <f t="shared" si="58"/>
        <v>1.05</v>
      </c>
      <c r="P904" s="1">
        <f t="shared" si="59"/>
        <v>94497.657142857133</v>
      </c>
      <c r="Q904" s="2">
        <v>44939</v>
      </c>
      <c r="R904" s="8">
        <f t="shared" si="60"/>
        <v>897.72774285714274</v>
      </c>
    </row>
    <row r="905" spans="1:18" x14ac:dyDescent="0.3">
      <c r="A905" t="s">
        <v>1280</v>
      </c>
      <c r="B905" t="s">
        <v>99</v>
      </c>
      <c r="C905" t="s">
        <v>690</v>
      </c>
      <c r="D905" t="s">
        <v>20</v>
      </c>
      <c r="E905">
        <v>6</v>
      </c>
      <c r="F905">
        <v>9</v>
      </c>
      <c r="G905">
        <v>350.33</v>
      </c>
      <c r="H905" s="2">
        <v>44939</v>
      </c>
      <c r="I905" t="s">
        <v>15</v>
      </c>
      <c r="J905" t="s">
        <v>1281</v>
      </c>
      <c r="K905" s="12" t="str">
        <f t="shared" si="57"/>
        <v>https://www.nnip.com/en-INT/professional/funds/detail/LU2033393567</v>
      </c>
      <c r="L905" s="3">
        <v>1.0500000000000001E-2</v>
      </c>
      <c r="M905" s="1">
        <v>84513.74</v>
      </c>
      <c r="N905" t="s">
        <v>15</v>
      </c>
      <c r="O905">
        <f t="shared" si="58"/>
        <v>1</v>
      </c>
      <c r="P905" s="1">
        <f t="shared" si="59"/>
        <v>84513.74</v>
      </c>
      <c r="Q905" s="2">
        <v>44939</v>
      </c>
      <c r="R905" s="8">
        <f t="shared" si="60"/>
        <v>887.39427000000012</v>
      </c>
    </row>
    <row r="906" spans="1:18" x14ac:dyDescent="0.3">
      <c r="A906" t="s">
        <v>493</v>
      </c>
      <c r="B906" t="s">
        <v>414</v>
      </c>
      <c r="C906" t="s">
        <v>350</v>
      </c>
      <c r="D906" t="s">
        <v>14</v>
      </c>
      <c r="E906">
        <v>4</v>
      </c>
      <c r="F906">
        <v>8</v>
      </c>
      <c r="G906" s="1">
        <v>5389.7</v>
      </c>
      <c r="H906" s="2">
        <v>44939</v>
      </c>
      <c r="I906" t="s">
        <v>15</v>
      </c>
      <c r="J906" t="s">
        <v>268</v>
      </c>
      <c r="K906" s="12" t="str">
        <f t="shared" si="57"/>
        <v>https://www.nnip.com/en-INT/professional/funds/detail/LU1473482583</v>
      </c>
      <c r="L906" s="3">
        <v>2.0000000000000001E-4</v>
      </c>
      <c r="M906" s="1">
        <v>4386708.8600000003</v>
      </c>
      <c r="N906" t="s">
        <v>15</v>
      </c>
      <c r="O906">
        <f t="shared" si="58"/>
        <v>1</v>
      </c>
      <c r="P906" s="1">
        <f t="shared" si="59"/>
        <v>4386708.8600000003</v>
      </c>
      <c r="Q906" s="2">
        <v>44939</v>
      </c>
      <c r="R906" s="8">
        <f t="shared" si="60"/>
        <v>877.34177200000011</v>
      </c>
    </row>
    <row r="907" spans="1:18" x14ac:dyDescent="0.3">
      <c r="A907" t="s">
        <v>1412</v>
      </c>
      <c r="B907" t="s">
        <v>232</v>
      </c>
      <c r="C907" t="s">
        <v>866</v>
      </c>
      <c r="D907" t="s">
        <v>20</v>
      </c>
      <c r="E907">
        <v>6</v>
      </c>
      <c r="F907">
        <v>9</v>
      </c>
      <c r="G907">
        <v>277.64999999999998</v>
      </c>
      <c r="H907" s="2">
        <v>44939</v>
      </c>
      <c r="I907" t="s">
        <v>39</v>
      </c>
      <c r="J907" t="s">
        <v>1247</v>
      </c>
      <c r="K907" s="12" t="str">
        <f t="shared" si="57"/>
        <v>https://www.nnip.com/en-INT/professional/funds/detail/LU1687291119</v>
      </c>
      <c r="L907" s="3">
        <v>1.0500000000000001E-2</v>
      </c>
      <c r="M907" s="1">
        <v>87534.04</v>
      </c>
      <c r="N907" t="s">
        <v>39</v>
      </c>
      <c r="O907">
        <f t="shared" si="58"/>
        <v>1.05</v>
      </c>
      <c r="P907" s="1">
        <f t="shared" si="59"/>
        <v>83365.75238095237</v>
      </c>
      <c r="Q907" s="2">
        <v>44939</v>
      </c>
      <c r="R907" s="8">
        <f t="shared" si="60"/>
        <v>875.34039999999993</v>
      </c>
    </row>
    <row r="908" spans="1:18" x14ac:dyDescent="0.3">
      <c r="A908" t="s">
        <v>1653</v>
      </c>
      <c r="B908" t="s">
        <v>71</v>
      </c>
      <c r="C908" t="s">
        <v>1253</v>
      </c>
      <c r="D908" t="s">
        <v>20</v>
      </c>
      <c r="E908">
        <v>6</v>
      </c>
      <c r="F908">
        <v>8</v>
      </c>
      <c r="G908">
        <v>178.78</v>
      </c>
      <c r="H908" s="2">
        <v>44939</v>
      </c>
      <c r="I908" t="s">
        <v>39</v>
      </c>
      <c r="J908" t="s">
        <v>647</v>
      </c>
      <c r="K908" s="12" t="str">
        <f t="shared" si="57"/>
        <v>https://www.nnip.com/en-INT/professional/funds/detail/LU1789479745</v>
      </c>
      <c r="L908" s="3">
        <v>2.3599999999999999E-2</v>
      </c>
      <c r="M908" s="1">
        <v>38639.279999999999</v>
      </c>
      <c r="N908" t="s">
        <v>39</v>
      </c>
      <c r="O908">
        <f t="shared" si="58"/>
        <v>1.05</v>
      </c>
      <c r="P908" s="1">
        <f t="shared" si="59"/>
        <v>36799.314285714281</v>
      </c>
      <c r="Q908" s="2">
        <v>44939</v>
      </c>
      <c r="R908" s="8">
        <f t="shared" si="60"/>
        <v>868.46381714285701</v>
      </c>
    </row>
    <row r="909" spans="1:18" x14ac:dyDescent="0.3">
      <c r="A909" t="s">
        <v>1014</v>
      </c>
      <c r="B909" t="s">
        <v>529</v>
      </c>
      <c r="C909" t="s">
        <v>602</v>
      </c>
      <c r="D909" t="s">
        <v>530</v>
      </c>
      <c r="E909">
        <v>1</v>
      </c>
      <c r="F909">
        <v>8</v>
      </c>
      <c r="G909">
        <v>994.72</v>
      </c>
      <c r="H909" s="2">
        <v>44939</v>
      </c>
      <c r="I909" t="s">
        <v>15</v>
      </c>
      <c r="J909" t="s">
        <v>1015</v>
      </c>
      <c r="K909" s="12" t="str">
        <f t="shared" si="57"/>
        <v>https://www.nnip.com/en-INT/professional/funds/detail/LU0555025013</v>
      </c>
      <c r="L909" s="3">
        <v>1.7000000000000001E-3</v>
      </c>
      <c r="M909" s="1">
        <v>454158.34</v>
      </c>
      <c r="N909" t="s">
        <v>15</v>
      </c>
      <c r="O909">
        <f t="shared" si="58"/>
        <v>1</v>
      </c>
      <c r="P909" s="1">
        <f t="shared" si="59"/>
        <v>454158.34</v>
      </c>
      <c r="Q909" s="2">
        <v>44939</v>
      </c>
      <c r="R909" s="8">
        <f t="shared" si="60"/>
        <v>772.06917800000008</v>
      </c>
    </row>
    <row r="910" spans="1:18" x14ac:dyDescent="0.3">
      <c r="A910" t="s">
        <v>1664</v>
      </c>
      <c r="B910" t="s">
        <v>359</v>
      </c>
      <c r="C910" t="s">
        <v>1403</v>
      </c>
      <c r="D910" t="s">
        <v>20</v>
      </c>
      <c r="E910">
        <v>6</v>
      </c>
      <c r="F910">
        <v>8</v>
      </c>
      <c r="G910">
        <v>172.52</v>
      </c>
      <c r="H910" s="2">
        <v>44939</v>
      </c>
      <c r="I910" t="s">
        <v>15</v>
      </c>
      <c r="J910" t="s">
        <v>1665</v>
      </c>
      <c r="K910" s="12" t="str">
        <f t="shared" si="57"/>
        <v>https://www.nnip.com/en-INT/professional/funds/detail/LU2350833294</v>
      </c>
      <c r="L910" s="3">
        <v>1.1699999999999999E-2</v>
      </c>
      <c r="M910" s="1">
        <v>65901.03</v>
      </c>
      <c r="N910" t="s">
        <v>15</v>
      </c>
      <c r="O910">
        <f t="shared" si="58"/>
        <v>1</v>
      </c>
      <c r="P910" s="1">
        <f t="shared" si="59"/>
        <v>65901.03</v>
      </c>
      <c r="Q910" s="2">
        <v>44939</v>
      </c>
      <c r="R910" s="8">
        <f t="shared" si="60"/>
        <v>771.0420509999999</v>
      </c>
    </row>
    <row r="911" spans="1:18" x14ac:dyDescent="0.3">
      <c r="A911" t="s">
        <v>1615</v>
      </c>
      <c r="B911" t="s">
        <v>195</v>
      </c>
      <c r="C911" t="s">
        <v>690</v>
      </c>
      <c r="D911" t="s">
        <v>14</v>
      </c>
      <c r="E911">
        <v>4</v>
      </c>
      <c r="F911">
        <v>8</v>
      </c>
      <c r="G911">
        <v>203.77</v>
      </c>
      <c r="H911" s="2">
        <v>44939</v>
      </c>
      <c r="I911" t="s">
        <v>15</v>
      </c>
      <c r="J911" t="s">
        <v>1206</v>
      </c>
      <c r="K911" s="12" t="str">
        <f t="shared" si="57"/>
        <v>https://www.nnip.com/en-INT/professional/funds/detail/LU1687287356</v>
      </c>
      <c r="L911" s="3">
        <v>5.6000000000000008E-3</v>
      </c>
      <c r="M911" s="1">
        <v>137546.84</v>
      </c>
      <c r="N911" t="s">
        <v>15</v>
      </c>
      <c r="O911">
        <f t="shared" si="58"/>
        <v>1</v>
      </c>
      <c r="P911" s="1">
        <f t="shared" si="59"/>
        <v>137546.84</v>
      </c>
      <c r="Q911" s="2">
        <v>44939</v>
      </c>
      <c r="R911" s="8">
        <f t="shared" si="60"/>
        <v>770.26230400000009</v>
      </c>
    </row>
    <row r="912" spans="1:18" x14ac:dyDescent="0.3">
      <c r="A912" t="s">
        <v>1074</v>
      </c>
      <c r="B912" t="s">
        <v>195</v>
      </c>
      <c r="C912" t="s">
        <v>881</v>
      </c>
      <c r="D912" t="s">
        <v>14</v>
      </c>
      <c r="E912">
        <v>4</v>
      </c>
      <c r="F912">
        <v>8</v>
      </c>
      <c r="G912">
        <v>780.35</v>
      </c>
      <c r="H912" s="2">
        <v>44939</v>
      </c>
      <c r="I912" t="s">
        <v>15</v>
      </c>
      <c r="J912" t="s">
        <v>1075</v>
      </c>
      <c r="K912" s="12" t="str">
        <f t="shared" si="57"/>
        <v>https://www.nnip.com/en-INT/professional/funds/detail/LU1687286978</v>
      </c>
      <c r="L912" s="3">
        <v>5.6000000000000008E-3</v>
      </c>
      <c r="M912" s="1">
        <v>136562.1</v>
      </c>
      <c r="N912" t="s">
        <v>15</v>
      </c>
      <c r="O912">
        <f t="shared" si="58"/>
        <v>1</v>
      </c>
      <c r="P912" s="1">
        <f t="shared" si="59"/>
        <v>136562.1</v>
      </c>
      <c r="Q912" s="2">
        <v>44939</v>
      </c>
      <c r="R912" s="8">
        <f t="shared" si="60"/>
        <v>764.7477600000002</v>
      </c>
    </row>
    <row r="913" spans="1:19" x14ac:dyDescent="0.3">
      <c r="A913" t="s">
        <v>1884</v>
      </c>
      <c r="B913" t="s">
        <v>776</v>
      </c>
      <c r="C913" t="s">
        <v>690</v>
      </c>
      <c r="D913" t="s">
        <v>14</v>
      </c>
      <c r="E913">
        <v>2</v>
      </c>
      <c r="F913">
        <v>8</v>
      </c>
      <c r="G913">
        <v>49.47</v>
      </c>
      <c r="H913" s="2">
        <v>44939</v>
      </c>
      <c r="I913" t="s">
        <v>15</v>
      </c>
      <c r="J913" t="s">
        <v>1484</v>
      </c>
      <c r="K913" s="12" t="str">
        <f t="shared" si="57"/>
        <v>https://www.nnip.com/en-INT/professional/funds/detail/LU1687285228</v>
      </c>
      <c r="L913" s="3">
        <v>5.6000000000000008E-3</v>
      </c>
      <c r="M913" s="1">
        <v>132331.82</v>
      </c>
      <c r="N913" t="s">
        <v>15</v>
      </c>
      <c r="O913">
        <f t="shared" si="58"/>
        <v>1</v>
      </c>
      <c r="P913" s="1">
        <f t="shared" si="59"/>
        <v>132331.82</v>
      </c>
      <c r="Q913" s="2">
        <v>44939</v>
      </c>
      <c r="R913" s="8">
        <f t="shared" si="60"/>
        <v>741.05819200000019</v>
      </c>
    </row>
    <row r="914" spans="1:19" x14ac:dyDescent="0.3">
      <c r="A914" t="s">
        <v>1806</v>
      </c>
      <c r="B914" t="s">
        <v>613</v>
      </c>
      <c r="C914" t="s">
        <v>1701</v>
      </c>
      <c r="D914" t="s">
        <v>14</v>
      </c>
      <c r="E914">
        <v>3</v>
      </c>
      <c r="F914">
        <v>9</v>
      </c>
      <c r="G914">
        <v>79.91</v>
      </c>
      <c r="H914" s="2">
        <v>44939</v>
      </c>
      <c r="I914" t="s">
        <v>694</v>
      </c>
      <c r="J914" t="s">
        <v>548</v>
      </c>
      <c r="K914" s="12" t="str">
        <f t="shared" si="57"/>
        <v>https://www.nnip.com/en-INT/professional/funds/detail/LU2213813608</v>
      </c>
      <c r="L914" s="3">
        <v>3.4999999999999996E-3</v>
      </c>
      <c r="M914" s="1">
        <v>179514.92</v>
      </c>
      <c r="N914" t="s">
        <v>694</v>
      </c>
      <c r="O914">
        <f t="shared" si="58"/>
        <v>0.86</v>
      </c>
      <c r="P914" s="1">
        <f t="shared" si="59"/>
        <v>208738.27906976745</v>
      </c>
      <c r="Q914" s="2">
        <v>44939</v>
      </c>
      <c r="R914" s="8">
        <f t="shared" si="60"/>
        <v>730.58397674418597</v>
      </c>
      <c r="S914">
        <v>100</v>
      </c>
    </row>
    <row r="915" spans="1:19" x14ac:dyDescent="0.3">
      <c r="A915" t="s">
        <v>1574</v>
      </c>
      <c r="B915" t="s">
        <v>365</v>
      </c>
      <c r="C915" t="s">
        <v>1360</v>
      </c>
      <c r="D915" t="s">
        <v>14</v>
      </c>
      <c r="E915">
        <v>5</v>
      </c>
      <c r="F915">
        <v>8</v>
      </c>
      <c r="G915">
        <v>222.69</v>
      </c>
      <c r="H915" s="2">
        <v>44939</v>
      </c>
      <c r="I915" t="s">
        <v>1307</v>
      </c>
      <c r="J915" t="s">
        <v>823</v>
      </c>
      <c r="K915" s="12" t="str">
        <f t="shared" si="57"/>
        <v>https://www.nnip.com/en-INT/professional/funds/detail/LU1823159071</v>
      </c>
      <c r="L915" s="3">
        <v>2.8199999999999999E-2</v>
      </c>
      <c r="M915" s="1">
        <v>38724.53</v>
      </c>
      <c r="N915" t="s">
        <v>1307</v>
      </c>
      <c r="O915">
        <f t="shared" si="58"/>
        <v>1.55</v>
      </c>
      <c r="P915" s="1">
        <f t="shared" si="59"/>
        <v>24983.567741935483</v>
      </c>
      <c r="Q915" s="2">
        <v>44939</v>
      </c>
      <c r="R915" s="8">
        <f t="shared" si="60"/>
        <v>704.5366103225806</v>
      </c>
    </row>
    <row r="916" spans="1:19" x14ac:dyDescent="0.3">
      <c r="A916" t="s">
        <v>1764</v>
      </c>
      <c r="B916" t="s">
        <v>111</v>
      </c>
      <c r="C916" t="s">
        <v>1758</v>
      </c>
      <c r="D916" t="s">
        <v>14</v>
      </c>
      <c r="E916">
        <v>4</v>
      </c>
      <c r="F916">
        <v>6</v>
      </c>
      <c r="G916">
        <v>103.54</v>
      </c>
      <c r="H916" s="2">
        <v>44939</v>
      </c>
      <c r="I916" t="s">
        <v>694</v>
      </c>
      <c r="J916" t="s">
        <v>118</v>
      </c>
      <c r="K916" s="12" t="str">
        <f t="shared" si="57"/>
        <v>https://www.nnip.com/en-INT/professional/funds/detail/LU1619162693</v>
      </c>
      <c r="L916" s="3">
        <v>9.5999999999999992E-3</v>
      </c>
      <c r="M916" s="1">
        <v>62123.99</v>
      </c>
      <c r="N916" t="s">
        <v>694</v>
      </c>
      <c r="O916">
        <f t="shared" si="58"/>
        <v>0.86</v>
      </c>
      <c r="P916" s="1">
        <f t="shared" si="59"/>
        <v>72237.19767441861</v>
      </c>
      <c r="Q916" s="2">
        <v>44939</v>
      </c>
      <c r="R916" s="8">
        <f t="shared" si="60"/>
        <v>693.47709767441859</v>
      </c>
    </row>
    <row r="917" spans="1:19" x14ac:dyDescent="0.3">
      <c r="A917" t="s">
        <v>1865</v>
      </c>
      <c r="B917" t="s">
        <v>587</v>
      </c>
      <c r="C917" t="s">
        <v>1271</v>
      </c>
      <c r="D917" t="s">
        <v>14</v>
      </c>
      <c r="E917">
        <v>4</v>
      </c>
      <c r="F917">
        <v>8</v>
      </c>
      <c r="G917">
        <v>54.12</v>
      </c>
      <c r="H917" s="2">
        <v>44939</v>
      </c>
      <c r="I917" t="s">
        <v>39</v>
      </c>
      <c r="J917" t="s">
        <v>589</v>
      </c>
      <c r="K917" s="12" t="str">
        <f t="shared" si="57"/>
        <v>https://www.nnip.com/en-INT/professional/funds/detail/LU0800560871</v>
      </c>
      <c r="L917" s="3">
        <v>8.1000000000000013E-3</v>
      </c>
      <c r="M917" s="1">
        <v>89147.6</v>
      </c>
      <c r="N917" t="s">
        <v>39</v>
      </c>
      <c r="O917">
        <f t="shared" si="58"/>
        <v>1.05</v>
      </c>
      <c r="P917" s="1">
        <f t="shared" si="59"/>
        <v>84902.476190476198</v>
      </c>
      <c r="Q917" s="2">
        <v>44939</v>
      </c>
      <c r="R917" s="8">
        <f t="shared" si="60"/>
        <v>687.71005714285729</v>
      </c>
    </row>
    <row r="918" spans="1:19" x14ac:dyDescent="0.3">
      <c r="A918" t="s">
        <v>244</v>
      </c>
      <c r="B918" t="s">
        <v>162</v>
      </c>
      <c r="C918" t="s">
        <v>13</v>
      </c>
      <c r="D918" t="s">
        <v>20</v>
      </c>
      <c r="E918">
        <v>6</v>
      </c>
      <c r="F918">
        <v>8</v>
      </c>
      <c r="G918" s="1">
        <v>10839.46</v>
      </c>
      <c r="H918" s="2">
        <v>44939</v>
      </c>
      <c r="I918" t="s">
        <v>15</v>
      </c>
      <c r="J918" t="s">
        <v>245</v>
      </c>
      <c r="K918" s="12" t="str">
        <f t="shared" si="57"/>
        <v>https://www.nnip.com/en-INT/professional/funds/detail/LU1473483391</v>
      </c>
      <c r="L918" s="3">
        <v>1E-4</v>
      </c>
      <c r="M918" s="1">
        <v>6858329.8300000001</v>
      </c>
      <c r="N918" t="s">
        <v>15</v>
      </c>
      <c r="O918">
        <f t="shared" si="58"/>
        <v>1</v>
      </c>
      <c r="P918" s="1">
        <f t="shared" si="59"/>
        <v>6858329.8300000001</v>
      </c>
      <c r="Q918" s="2">
        <v>44939</v>
      </c>
      <c r="R918" s="8">
        <f t="shared" si="60"/>
        <v>685.83298300000001</v>
      </c>
    </row>
    <row r="919" spans="1:19" x14ac:dyDescent="0.3">
      <c r="A919" t="s">
        <v>211</v>
      </c>
      <c r="B919" t="s">
        <v>91</v>
      </c>
      <c r="C919" t="s">
        <v>212</v>
      </c>
      <c r="D919" t="s">
        <v>14</v>
      </c>
      <c r="E919">
        <v>3</v>
      </c>
      <c r="F919">
        <v>6</v>
      </c>
      <c r="G919" s="1">
        <v>15998.1</v>
      </c>
      <c r="H919" s="2">
        <v>44939</v>
      </c>
      <c r="I919" t="s">
        <v>50</v>
      </c>
      <c r="J919" t="s">
        <v>142</v>
      </c>
      <c r="K919" s="12" t="str">
        <f t="shared" si="57"/>
        <v>https://www.nnip.com/en-INT/professional/funds/detail/LU0094967261</v>
      </c>
      <c r="L919" s="3">
        <v>1.4800000000000001E-2</v>
      </c>
      <c r="M919" s="1">
        <v>1096749.8400000001</v>
      </c>
      <c r="N919" t="s">
        <v>50</v>
      </c>
      <c r="O919">
        <f t="shared" si="58"/>
        <v>24.74</v>
      </c>
      <c r="P919" s="1">
        <f t="shared" si="59"/>
        <v>44331.036378334684</v>
      </c>
      <c r="Q919" s="2">
        <v>44939</v>
      </c>
      <c r="R919" s="8">
        <f t="shared" si="60"/>
        <v>656.09933839935331</v>
      </c>
    </row>
    <row r="920" spans="1:19" x14ac:dyDescent="0.3">
      <c r="A920" t="s">
        <v>173</v>
      </c>
      <c r="B920" t="s">
        <v>174</v>
      </c>
      <c r="C920" t="s">
        <v>101</v>
      </c>
      <c r="D920" t="s">
        <v>14</v>
      </c>
      <c r="E920">
        <v>3</v>
      </c>
      <c r="F920">
        <v>8</v>
      </c>
      <c r="G920" s="1">
        <v>22787.63</v>
      </c>
      <c r="H920" s="2">
        <v>44939</v>
      </c>
      <c r="I920" t="s">
        <v>102</v>
      </c>
      <c r="J920" t="s">
        <v>127</v>
      </c>
      <c r="K920" s="12" t="str">
        <f t="shared" si="57"/>
        <v>https://www.nnip.com/en-INT/professional/funds/detail/LU1156026913</v>
      </c>
      <c r="L920" s="3">
        <v>4.5000000000000005E-3</v>
      </c>
      <c r="M920" s="1">
        <v>683628.79</v>
      </c>
      <c r="N920" t="s">
        <v>102</v>
      </c>
      <c r="O920">
        <f t="shared" si="58"/>
        <v>4.6900000000000004</v>
      </c>
      <c r="P920" s="1">
        <f t="shared" si="59"/>
        <v>145763.06823027719</v>
      </c>
      <c r="Q920" s="2">
        <v>44939</v>
      </c>
      <c r="R920" s="8">
        <f t="shared" si="60"/>
        <v>655.93380703624746</v>
      </c>
    </row>
    <row r="921" spans="1:19" x14ac:dyDescent="0.3">
      <c r="A921" t="s">
        <v>1796</v>
      </c>
      <c r="B921" t="s">
        <v>613</v>
      </c>
      <c r="C921" t="s">
        <v>833</v>
      </c>
      <c r="D921" t="s">
        <v>14</v>
      </c>
      <c r="E921">
        <v>3</v>
      </c>
      <c r="F921">
        <v>9</v>
      </c>
      <c r="G921">
        <v>83.76</v>
      </c>
      <c r="H921" s="2">
        <v>44939</v>
      </c>
      <c r="I921" t="s">
        <v>805</v>
      </c>
      <c r="J921" t="s">
        <v>1797</v>
      </c>
      <c r="K921" s="12" t="str">
        <f t="shared" si="57"/>
        <v>https://www.nnip.com/en-INT/professional/funds/detail/LU1840630427</v>
      </c>
      <c r="L921" s="3">
        <v>6.1999999999999998E-3</v>
      </c>
      <c r="M921" s="1">
        <v>1111160.2</v>
      </c>
      <c r="N921" t="s">
        <v>805</v>
      </c>
      <c r="O921">
        <f t="shared" si="58"/>
        <v>10.71</v>
      </c>
      <c r="P921" s="1">
        <f t="shared" si="59"/>
        <v>103749.7852474323</v>
      </c>
      <c r="Q921" s="2">
        <v>44939</v>
      </c>
      <c r="R921" s="8">
        <f t="shared" si="60"/>
        <v>643.24866853408025</v>
      </c>
    </row>
    <row r="922" spans="1:19" x14ac:dyDescent="0.3">
      <c r="A922" t="s">
        <v>1117</v>
      </c>
      <c r="B922" t="s">
        <v>108</v>
      </c>
      <c r="C922" t="s">
        <v>676</v>
      </c>
      <c r="D922" t="s">
        <v>20</v>
      </c>
      <c r="E922">
        <v>6</v>
      </c>
      <c r="F922">
        <v>8</v>
      </c>
      <c r="G922">
        <v>626.47</v>
      </c>
      <c r="H922" s="2">
        <v>44939</v>
      </c>
      <c r="I922" t="s">
        <v>15</v>
      </c>
      <c r="J922" t="s">
        <v>1118</v>
      </c>
      <c r="K922" s="12" t="str">
        <f t="shared" si="57"/>
        <v>https://www.nnip.com/en-INT/professional/funds/detail/LU0429746844</v>
      </c>
      <c r="L922" s="3">
        <v>1.8200000000000001E-2</v>
      </c>
      <c r="M922" s="1">
        <v>34784</v>
      </c>
      <c r="N922" t="s">
        <v>15</v>
      </c>
      <c r="O922">
        <f t="shared" si="58"/>
        <v>1</v>
      </c>
      <c r="P922" s="1">
        <f t="shared" si="59"/>
        <v>34784</v>
      </c>
      <c r="Q922" s="2">
        <v>44939</v>
      </c>
      <c r="R922" s="8">
        <f t="shared" si="60"/>
        <v>633.06880000000001</v>
      </c>
    </row>
    <row r="923" spans="1:19" x14ac:dyDescent="0.3">
      <c r="A923" t="s">
        <v>844</v>
      </c>
      <c r="B923" t="s">
        <v>97</v>
      </c>
      <c r="C923" t="s">
        <v>845</v>
      </c>
      <c r="D923" t="s">
        <v>14</v>
      </c>
      <c r="E923">
        <v>4</v>
      </c>
      <c r="F923">
        <v>8</v>
      </c>
      <c r="G923" s="1">
        <v>2029.18</v>
      </c>
      <c r="H923" s="2">
        <v>44939</v>
      </c>
      <c r="I923" t="s">
        <v>39</v>
      </c>
      <c r="J923" t="s">
        <v>846</v>
      </c>
      <c r="K923" s="12" t="str">
        <f t="shared" si="57"/>
        <v>https://www.nnip.com/en-INT/professional/funds/detail/LU1687284684</v>
      </c>
      <c r="L923" s="3">
        <v>1.01E-2</v>
      </c>
      <c r="M923" s="1">
        <v>64203.31</v>
      </c>
      <c r="N923" t="s">
        <v>39</v>
      </c>
      <c r="O923">
        <f t="shared" si="58"/>
        <v>1.05</v>
      </c>
      <c r="P923" s="1">
        <f t="shared" si="59"/>
        <v>61146.009523809516</v>
      </c>
      <c r="Q923" s="2">
        <v>44939</v>
      </c>
      <c r="R923" s="8">
        <f t="shared" si="60"/>
        <v>617.57469619047606</v>
      </c>
    </row>
    <row r="924" spans="1:19" x14ac:dyDescent="0.3">
      <c r="A924" t="s">
        <v>1483</v>
      </c>
      <c r="B924" t="s">
        <v>767</v>
      </c>
      <c r="C924" t="s">
        <v>752</v>
      </c>
      <c r="D924" t="s">
        <v>20</v>
      </c>
      <c r="E924">
        <v>6</v>
      </c>
      <c r="F924">
        <v>8</v>
      </c>
      <c r="G924">
        <v>249.22</v>
      </c>
      <c r="H924" s="2">
        <v>44939</v>
      </c>
      <c r="I924" t="s">
        <v>39</v>
      </c>
      <c r="J924" t="s">
        <v>1484</v>
      </c>
      <c r="K924" s="12" t="str">
        <f t="shared" si="57"/>
        <v>https://www.nnip.com/en-INT/professional/funds/detail/LU1673808835</v>
      </c>
      <c r="L924" s="3">
        <v>1.04E-2</v>
      </c>
      <c r="M924" s="1">
        <v>59410.96</v>
      </c>
      <c r="N924" t="s">
        <v>39</v>
      </c>
      <c r="O924">
        <f t="shared" si="58"/>
        <v>1.05</v>
      </c>
      <c r="P924" s="1">
        <f t="shared" si="59"/>
        <v>56581.866666666661</v>
      </c>
      <c r="Q924" s="2">
        <v>44939</v>
      </c>
      <c r="R924" s="8">
        <f t="shared" si="60"/>
        <v>588.45141333333322</v>
      </c>
    </row>
    <row r="925" spans="1:19" x14ac:dyDescent="0.3">
      <c r="A925" t="s">
        <v>1240</v>
      </c>
      <c r="B925" t="s">
        <v>129</v>
      </c>
      <c r="C925" t="s">
        <v>1241</v>
      </c>
      <c r="D925" t="s">
        <v>20</v>
      </c>
      <c r="E925">
        <v>6</v>
      </c>
      <c r="F925">
        <v>8</v>
      </c>
      <c r="G925">
        <v>381.97</v>
      </c>
      <c r="H925" s="2">
        <v>44939</v>
      </c>
      <c r="I925" t="s">
        <v>39</v>
      </c>
      <c r="J925" t="s">
        <v>731</v>
      </c>
      <c r="K925" s="12" t="str">
        <f t="shared" si="57"/>
        <v>https://www.nnip.com/en-INT/professional/funds/detail/LU0985462786</v>
      </c>
      <c r="L925" s="3">
        <v>2.3199999999999998E-2</v>
      </c>
      <c r="M925" s="1">
        <v>26086.67</v>
      </c>
      <c r="N925" t="s">
        <v>39</v>
      </c>
      <c r="O925">
        <f t="shared" si="58"/>
        <v>1.05</v>
      </c>
      <c r="P925" s="1">
        <f t="shared" si="59"/>
        <v>24844.447619047616</v>
      </c>
      <c r="Q925" s="2">
        <v>44939</v>
      </c>
      <c r="R925" s="8">
        <f t="shared" si="60"/>
        <v>576.3911847619047</v>
      </c>
    </row>
    <row r="926" spans="1:19" x14ac:dyDescent="0.3">
      <c r="A926" t="s">
        <v>1672</v>
      </c>
      <c r="B926" t="s">
        <v>71</v>
      </c>
      <c r="C926" t="s">
        <v>1323</v>
      </c>
      <c r="D926" t="s">
        <v>20</v>
      </c>
      <c r="E926">
        <v>6</v>
      </c>
      <c r="F926">
        <v>8</v>
      </c>
      <c r="G926">
        <v>169.55</v>
      </c>
      <c r="H926" s="2">
        <v>44939</v>
      </c>
      <c r="I926" t="s">
        <v>39</v>
      </c>
      <c r="J926" t="s">
        <v>647</v>
      </c>
      <c r="K926" s="12" t="str">
        <f t="shared" si="57"/>
        <v>https://www.nnip.com/en-INT/professional/funds/detail/LU1789480164</v>
      </c>
      <c r="L926" s="3">
        <v>3.39E-2</v>
      </c>
      <c r="M926" s="1">
        <v>17483.95</v>
      </c>
      <c r="N926" t="s">
        <v>39</v>
      </c>
      <c r="O926">
        <f t="shared" si="58"/>
        <v>1.05</v>
      </c>
      <c r="P926" s="1">
        <f t="shared" si="59"/>
        <v>16651.380952380954</v>
      </c>
      <c r="Q926" s="2">
        <v>44939</v>
      </c>
      <c r="R926" s="8">
        <f t="shared" si="60"/>
        <v>564.48181428571434</v>
      </c>
    </row>
    <row r="927" spans="1:19" x14ac:dyDescent="0.3">
      <c r="A927" t="s">
        <v>1390</v>
      </c>
      <c r="B927" t="s">
        <v>55</v>
      </c>
      <c r="C927" t="s">
        <v>799</v>
      </c>
      <c r="D927" t="s">
        <v>20</v>
      </c>
      <c r="E927">
        <v>6</v>
      </c>
      <c r="F927">
        <v>9</v>
      </c>
      <c r="G927">
        <v>284.92</v>
      </c>
      <c r="H927" s="2">
        <v>44939</v>
      </c>
      <c r="I927" t="s">
        <v>15</v>
      </c>
      <c r="J927" t="s">
        <v>1247</v>
      </c>
      <c r="K927" s="12" t="str">
        <f t="shared" si="57"/>
        <v>https://www.nnip.com/en-INT/professional/funds/detail/LU1687289568</v>
      </c>
      <c r="L927" s="3">
        <v>1.06E-2</v>
      </c>
      <c r="M927" s="1">
        <v>50726.37</v>
      </c>
      <c r="N927" t="s">
        <v>15</v>
      </c>
      <c r="O927">
        <f t="shared" si="58"/>
        <v>1</v>
      </c>
      <c r="P927" s="1">
        <f t="shared" si="59"/>
        <v>50726.37</v>
      </c>
      <c r="Q927" s="2">
        <v>44939</v>
      </c>
      <c r="R927" s="8">
        <f t="shared" si="60"/>
        <v>537.699522</v>
      </c>
    </row>
    <row r="928" spans="1:19" x14ac:dyDescent="0.3">
      <c r="A928" t="s">
        <v>1456</v>
      </c>
      <c r="B928" t="s">
        <v>634</v>
      </c>
      <c r="C928" t="s">
        <v>881</v>
      </c>
      <c r="D928" t="s">
        <v>14</v>
      </c>
      <c r="E928">
        <v>4</v>
      </c>
      <c r="F928">
        <v>6</v>
      </c>
      <c r="G928">
        <v>258.12</v>
      </c>
      <c r="H928" s="2">
        <v>44939</v>
      </c>
      <c r="I928" t="s">
        <v>15</v>
      </c>
      <c r="J928" t="s">
        <v>636</v>
      </c>
      <c r="K928" s="12" t="str">
        <f t="shared" si="57"/>
        <v>https://www.nnip.com/en-INT/professional/funds/detail/LU1990932409</v>
      </c>
      <c r="L928" s="3">
        <v>9.1000000000000004E-3</v>
      </c>
      <c r="M928" s="1">
        <v>58761.919999999998</v>
      </c>
      <c r="N928" t="s">
        <v>15</v>
      </c>
      <c r="O928">
        <f t="shared" si="58"/>
        <v>1</v>
      </c>
      <c r="P928" s="1">
        <f t="shared" si="59"/>
        <v>58761.919999999998</v>
      </c>
      <c r="Q928" s="2">
        <v>44939</v>
      </c>
      <c r="R928" s="8">
        <f t="shared" si="60"/>
        <v>534.73347200000001</v>
      </c>
    </row>
    <row r="929" spans="1:18" x14ac:dyDescent="0.3">
      <c r="A929" t="s">
        <v>1282</v>
      </c>
      <c r="B929" t="s">
        <v>270</v>
      </c>
      <c r="C929" t="s">
        <v>1283</v>
      </c>
      <c r="D929" t="s">
        <v>20</v>
      </c>
      <c r="E929">
        <v>6</v>
      </c>
      <c r="F929">
        <v>8</v>
      </c>
      <c r="G929">
        <v>350.27</v>
      </c>
      <c r="H929" s="2">
        <v>44939</v>
      </c>
      <c r="I929" t="s">
        <v>390</v>
      </c>
      <c r="J929" t="s">
        <v>1284</v>
      </c>
      <c r="K929" s="12" t="str">
        <f t="shared" si="57"/>
        <v>https://www.nnip.com/en-INT/professional/funds/detail/LU1001151155</v>
      </c>
      <c r="L929" s="3">
        <v>1.8200000000000001E-2</v>
      </c>
      <c r="M929" s="1">
        <v>28583.8</v>
      </c>
      <c r="N929" t="s">
        <v>390</v>
      </c>
      <c r="O929">
        <f t="shared" si="58"/>
        <v>1</v>
      </c>
      <c r="P929" s="1">
        <f t="shared" si="59"/>
        <v>28583.8</v>
      </c>
      <c r="Q929" s="2">
        <v>44939</v>
      </c>
      <c r="R929" s="8">
        <f t="shared" si="60"/>
        <v>520.22515999999996</v>
      </c>
    </row>
    <row r="930" spans="1:18" x14ac:dyDescent="0.3">
      <c r="A930" t="s">
        <v>1219</v>
      </c>
      <c r="B930" t="s">
        <v>535</v>
      </c>
      <c r="C930" t="s">
        <v>881</v>
      </c>
      <c r="D930" t="s">
        <v>14</v>
      </c>
      <c r="E930">
        <v>2</v>
      </c>
      <c r="F930">
        <v>8</v>
      </c>
      <c r="G930">
        <v>415.2</v>
      </c>
      <c r="H930" s="2">
        <v>44939</v>
      </c>
      <c r="I930" t="s">
        <v>15</v>
      </c>
      <c r="J930" t="s">
        <v>800</v>
      </c>
      <c r="K930" s="12" t="str">
        <f t="shared" si="57"/>
        <v>https://www.nnip.com/en-INT/professional/funds/detail/LU1703070893</v>
      </c>
      <c r="L930" s="3">
        <v>5.6000000000000008E-3</v>
      </c>
      <c r="M930" s="1">
        <v>92173.75</v>
      </c>
      <c r="N930" t="s">
        <v>15</v>
      </c>
      <c r="O930">
        <f t="shared" si="58"/>
        <v>1</v>
      </c>
      <c r="P930" s="1">
        <f t="shared" si="59"/>
        <v>92173.75</v>
      </c>
      <c r="Q930" s="2">
        <v>44939</v>
      </c>
      <c r="R930" s="8">
        <f t="shared" si="60"/>
        <v>516.17300000000012</v>
      </c>
    </row>
    <row r="931" spans="1:18" x14ac:dyDescent="0.3">
      <c r="A931" t="s">
        <v>666</v>
      </c>
      <c r="B931" t="s">
        <v>111</v>
      </c>
      <c r="C931" t="s">
        <v>667</v>
      </c>
      <c r="D931" t="s">
        <v>14</v>
      </c>
      <c r="E931">
        <v>4</v>
      </c>
      <c r="F931">
        <v>6</v>
      </c>
      <c r="G931" s="1">
        <v>4365.1499999999996</v>
      </c>
      <c r="H931" s="2">
        <v>44939</v>
      </c>
      <c r="I931" t="s">
        <v>15</v>
      </c>
      <c r="J931" t="s">
        <v>113</v>
      </c>
      <c r="K931" s="12" t="str">
        <f t="shared" si="57"/>
        <v>https://www.nnip.com/en-INT/professional/funds/detail/LU1275456694</v>
      </c>
      <c r="L931" s="3">
        <v>7.4000000000000003E-3</v>
      </c>
      <c r="M931" s="1">
        <v>65477.3</v>
      </c>
      <c r="N931" t="s">
        <v>15</v>
      </c>
      <c r="O931">
        <f t="shared" si="58"/>
        <v>1</v>
      </c>
      <c r="P931" s="1">
        <f t="shared" si="59"/>
        <v>65477.3</v>
      </c>
      <c r="Q931" s="2">
        <v>44939</v>
      </c>
      <c r="R931" s="8">
        <f t="shared" si="60"/>
        <v>484.53202000000005</v>
      </c>
    </row>
    <row r="932" spans="1:18" x14ac:dyDescent="0.3">
      <c r="A932" t="s">
        <v>396</v>
      </c>
      <c r="B932" t="s">
        <v>167</v>
      </c>
      <c r="C932" t="s">
        <v>350</v>
      </c>
      <c r="D932" t="s">
        <v>154</v>
      </c>
      <c r="E932">
        <v>4</v>
      </c>
      <c r="F932">
        <v>6</v>
      </c>
      <c r="G932" s="1">
        <v>6237.27</v>
      </c>
      <c r="H932" s="2">
        <v>44939</v>
      </c>
      <c r="I932" t="s">
        <v>15</v>
      </c>
      <c r="J932" t="s">
        <v>245</v>
      </c>
      <c r="K932" s="12" t="str">
        <f t="shared" si="57"/>
        <v>https://www.nnip.com/en-INT/professional/funds/detail/LU1473481007</v>
      </c>
      <c r="L932" s="3">
        <v>1E-4</v>
      </c>
      <c r="M932" s="1">
        <v>4779610.82</v>
      </c>
      <c r="N932" t="s">
        <v>15</v>
      </c>
      <c r="O932">
        <f t="shared" si="58"/>
        <v>1</v>
      </c>
      <c r="P932" s="1">
        <f t="shared" si="59"/>
        <v>4779610.82</v>
      </c>
      <c r="Q932" s="2">
        <v>44939</v>
      </c>
      <c r="R932" s="8">
        <f t="shared" si="60"/>
        <v>477.96108200000003</v>
      </c>
    </row>
    <row r="933" spans="1:18" x14ac:dyDescent="0.3">
      <c r="A933" t="s">
        <v>349</v>
      </c>
      <c r="B933" t="s">
        <v>153</v>
      </c>
      <c r="C933" t="s">
        <v>350</v>
      </c>
      <c r="D933" t="s">
        <v>154</v>
      </c>
      <c r="E933">
        <v>5</v>
      </c>
      <c r="F933">
        <v>6</v>
      </c>
      <c r="G933" s="1">
        <v>6809.2</v>
      </c>
      <c r="H933" s="2">
        <v>44939</v>
      </c>
      <c r="I933" t="s">
        <v>15</v>
      </c>
      <c r="J933" t="s">
        <v>16</v>
      </c>
      <c r="K933" s="12" t="str">
        <f t="shared" si="57"/>
        <v>https://www.nnip.com/en-INT/professional/funds/detail/LU1473481189</v>
      </c>
      <c r="L933" s="3">
        <v>1E-4</v>
      </c>
      <c r="M933" s="1">
        <v>4693989.3600000003</v>
      </c>
      <c r="N933" t="s">
        <v>15</v>
      </c>
      <c r="O933">
        <f t="shared" si="58"/>
        <v>1</v>
      </c>
      <c r="P933" s="1">
        <f t="shared" si="59"/>
        <v>4693989.3600000003</v>
      </c>
      <c r="Q933" s="2">
        <v>44939</v>
      </c>
      <c r="R933" s="8">
        <f t="shared" si="60"/>
        <v>469.39893600000005</v>
      </c>
    </row>
    <row r="934" spans="1:18" x14ac:dyDescent="0.3">
      <c r="A934" t="s">
        <v>1964</v>
      </c>
      <c r="B934" t="s">
        <v>471</v>
      </c>
      <c r="C934" t="s">
        <v>405</v>
      </c>
      <c r="D934" t="s">
        <v>14</v>
      </c>
      <c r="E934">
        <v>5</v>
      </c>
      <c r="F934">
        <v>8</v>
      </c>
      <c r="G934">
        <v>10.11</v>
      </c>
      <c r="H934" s="2">
        <v>44939</v>
      </c>
      <c r="I934" t="s">
        <v>15</v>
      </c>
      <c r="J934" t="s">
        <v>16</v>
      </c>
      <c r="K934" s="12" t="str">
        <f t="shared" si="57"/>
        <v>https://www.nnip.com/en-INT/professional/funds/detail/LU2539971098</v>
      </c>
      <c r="L934" s="5">
        <v>1.8E-3</v>
      </c>
      <c r="M934" s="1">
        <v>260357.75</v>
      </c>
      <c r="N934" t="s">
        <v>15</v>
      </c>
      <c r="O934">
        <f t="shared" si="58"/>
        <v>1</v>
      </c>
      <c r="P934" s="1">
        <f t="shared" si="59"/>
        <v>260357.75</v>
      </c>
      <c r="Q934" s="2">
        <v>44939</v>
      </c>
      <c r="R934" s="8">
        <f t="shared" si="60"/>
        <v>468.64394999999996</v>
      </c>
    </row>
    <row r="935" spans="1:18" x14ac:dyDescent="0.3">
      <c r="A935" t="s">
        <v>1885</v>
      </c>
      <c r="B935" t="s">
        <v>812</v>
      </c>
      <c r="C935" t="s">
        <v>115</v>
      </c>
      <c r="D935" t="s">
        <v>20</v>
      </c>
      <c r="E935">
        <v>6</v>
      </c>
      <c r="F935">
        <v>8</v>
      </c>
      <c r="G935">
        <v>49.41</v>
      </c>
      <c r="H935" s="2">
        <v>44620</v>
      </c>
      <c r="I935" t="s">
        <v>15</v>
      </c>
      <c r="J935" t="s">
        <v>1886</v>
      </c>
      <c r="K935" s="12" t="str">
        <f t="shared" si="57"/>
        <v>https://www.nnip.com/en-INT/professional/funds/detail/LU0109225184</v>
      </c>
      <c r="L935" s="3">
        <v>1E-4</v>
      </c>
      <c r="M935" s="1">
        <v>4535743.78</v>
      </c>
      <c r="N935" t="s">
        <v>15</v>
      </c>
      <c r="O935">
        <f t="shared" si="58"/>
        <v>1</v>
      </c>
      <c r="P935" s="1">
        <f t="shared" si="59"/>
        <v>4535743.78</v>
      </c>
      <c r="Q935" s="2">
        <v>44620</v>
      </c>
      <c r="R935" s="8">
        <f t="shared" si="60"/>
        <v>453.57437800000002</v>
      </c>
    </row>
    <row r="936" spans="1:18" x14ac:dyDescent="0.3">
      <c r="A936" t="s">
        <v>528</v>
      </c>
      <c r="B936" t="s">
        <v>529</v>
      </c>
      <c r="C936" t="s">
        <v>492</v>
      </c>
      <c r="D936" t="s">
        <v>530</v>
      </c>
      <c r="E936">
        <v>1</v>
      </c>
      <c r="F936">
        <v>8</v>
      </c>
      <c r="G936" s="1">
        <v>5126.6899999999996</v>
      </c>
      <c r="H936" s="2">
        <v>44939</v>
      </c>
      <c r="I936" t="s">
        <v>15</v>
      </c>
      <c r="J936" t="s">
        <v>531</v>
      </c>
      <c r="K936" s="12" t="str">
        <f t="shared" si="57"/>
        <v>https://www.nnip.com/en-INT/professional/funds/detail/LU0555025369</v>
      </c>
      <c r="L936" s="3">
        <v>1.4000000000000002E-3</v>
      </c>
      <c r="M936" s="1">
        <v>314665.68</v>
      </c>
      <c r="N936" t="s">
        <v>15</v>
      </c>
      <c r="O936">
        <f t="shared" si="58"/>
        <v>1</v>
      </c>
      <c r="P936" s="1">
        <f t="shared" si="59"/>
        <v>314665.68</v>
      </c>
      <c r="Q936" s="2">
        <v>44939</v>
      </c>
      <c r="R936" s="8">
        <f t="shared" si="60"/>
        <v>440.53195200000005</v>
      </c>
    </row>
    <row r="937" spans="1:18" x14ac:dyDescent="0.3">
      <c r="A937" t="s">
        <v>586</v>
      </c>
      <c r="B937" t="s">
        <v>587</v>
      </c>
      <c r="C937" t="s">
        <v>588</v>
      </c>
      <c r="D937" t="s">
        <v>14</v>
      </c>
      <c r="E937">
        <v>3</v>
      </c>
      <c r="F937">
        <v>8</v>
      </c>
      <c r="G937" s="1">
        <v>4934.93</v>
      </c>
      <c r="H937" s="2">
        <v>44939</v>
      </c>
      <c r="I937" t="s">
        <v>15</v>
      </c>
      <c r="J937" t="s">
        <v>589</v>
      </c>
      <c r="K937" s="12" t="str">
        <f t="shared" si="57"/>
        <v>https://www.nnip.com/en-INT/professional/funds/detail/LU1473481429</v>
      </c>
      <c r="L937" s="3">
        <v>1E-4</v>
      </c>
      <c r="M937" s="1">
        <v>4343754.01</v>
      </c>
      <c r="N937" t="s">
        <v>15</v>
      </c>
      <c r="O937">
        <f t="shared" si="58"/>
        <v>1</v>
      </c>
      <c r="P937" s="1">
        <f t="shared" si="59"/>
        <v>4343754.01</v>
      </c>
      <c r="Q937" s="2">
        <v>44939</v>
      </c>
      <c r="R937" s="8">
        <f t="shared" si="60"/>
        <v>434.37540100000001</v>
      </c>
    </row>
    <row r="938" spans="1:18" x14ac:dyDescent="0.3">
      <c r="A938" t="s">
        <v>381</v>
      </c>
      <c r="B938" t="s">
        <v>71</v>
      </c>
      <c r="C938" t="s">
        <v>13</v>
      </c>
      <c r="D938" t="s">
        <v>20</v>
      </c>
      <c r="E938">
        <v>5</v>
      </c>
      <c r="F938">
        <v>8</v>
      </c>
      <c r="G938" s="1">
        <v>6461.3</v>
      </c>
      <c r="H938" s="2">
        <v>44939</v>
      </c>
      <c r="I938" t="s">
        <v>15</v>
      </c>
      <c r="J938" t="s">
        <v>382</v>
      </c>
      <c r="K938" s="12" t="str">
        <f t="shared" si="57"/>
        <v>https://www.nnip.com/en-INT/professional/funds/detail/LU1473481775</v>
      </c>
      <c r="L938" s="3">
        <v>1E-4</v>
      </c>
      <c r="M938" s="1">
        <v>4296379.17</v>
      </c>
      <c r="N938" t="s">
        <v>15</v>
      </c>
      <c r="O938">
        <f t="shared" si="58"/>
        <v>1</v>
      </c>
      <c r="P938" s="1">
        <f t="shared" si="59"/>
        <v>4296379.17</v>
      </c>
      <c r="Q938" s="2">
        <v>44939</v>
      </c>
      <c r="R938" s="8">
        <f t="shared" si="60"/>
        <v>429.63791700000002</v>
      </c>
    </row>
    <row r="939" spans="1:18" x14ac:dyDescent="0.3">
      <c r="A939" t="s">
        <v>1400</v>
      </c>
      <c r="B939" t="s">
        <v>187</v>
      </c>
      <c r="C939" t="s">
        <v>690</v>
      </c>
      <c r="D939" t="s">
        <v>20</v>
      </c>
      <c r="E939">
        <v>6</v>
      </c>
      <c r="F939">
        <v>8</v>
      </c>
      <c r="G939">
        <v>279.25</v>
      </c>
      <c r="H939" s="2">
        <v>44939</v>
      </c>
      <c r="I939" t="s">
        <v>15</v>
      </c>
      <c r="J939" t="s">
        <v>1401</v>
      </c>
      <c r="K939" s="12" t="str">
        <f t="shared" si="57"/>
        <v>https://www.nnip.com/en-INT/professional/funds/detail/LU1687285574</v>
      </c>
      <c r="L939" s="3">
        <v>9.4999999999999998E-3</v>
      </c>
      <c r="M939" s="1">
        <v>43567.38</v>
      </c>
      <c r="N939" t="s">
        <v>15</v>
      </c>
      <c r="O939">
        <f t="shared" si="58"/>
        <v>1</v>
      </c>
      <c r="P939" s="1">
        <f t="shared" si="59"/>
        <v>43567.38</v>
      </c>
      <c r="Q939" s="2">
        <v>44939</v>
      </c>
      <c r="R939" s="8">
        <f t="shared" si="60"/>
        <v>413.89010999999999</v>
      </c>
    </row>
    <row r="940" spans="1:18" x14ac:dyDescent="0.3">
      <c r="A940" t="s">
        <v>124</v>
      </c>
      <c r="B940" t="s">
        <v>88</v>
      </c>
      <c r="C940" t="s">
        <v>56</v>
      </c>
      <c r="D940" t="s">
        <v>20</v>
      </c>
      <c r="E940">
        <v>6</v>
      </c>
      <c r="F940">
        <v>8</v>
      </c>
      <c r="G940" s="1">
        <v>59905.84</v>
      </c>
      <c r="H940" s="2">
        <v>44939</v>
      </c>
      <c r="I940" t="s">
        <v>27</v>
      </c>
      <c r="J940" t="s">
        <v>125</v>
      </c>
      <c r="K940" s="12" t="str">
        <f t="shared" si="57"/>
        <v>https://www.nnip.com/en-INT/professional/funds/detail/LU0509951603</v>
      </c>
      <c r="L940" s="3">
        <v>1.1000000000000001E-2</v>
      </c>
      <c r="M940" s="1">
        <v>14679026.85</v>
      </c>
      <c r="N940" t="s">
        <v>27</v>
      </c>
      <c r="O940">
        <f t="shared" si="58"/>
        <v>396.79</v>
      </c>
      <c r="P940" s="1">
        <f t="shared" si="59"/>
        <v>36994.447566722949</v>
      </c>
      <c r="Q940" s="2">
        <v>44939</v>
      </c>
      <c r="R940" s="8">
        <f t="shared" si="60"/>
        <v>406.93892323395249</v>
      </c>
    </row>
    <row r="941" spans="1:18" x14ac:dyDescent="0.3">
      <c r="A941" t="s">
        <v>637</v>
      </c>
      <c r="B941" t="s">
        <v>192</v>
      </c>
      <c r="C941" t="s">
        <v>588</v>
      </c>
      <c r="D941" t="s">
        <v>14</v>
      </c>
      <c r="E941">
        <v>4</v>
      </c>
      <c r="F941">
        <v>8</v>
      </c>
      <c r="G941" s="1">
        <v>4680.38</v>
      </c>
      <c r="H941" s="2">
        <v>44939</v>
      </c>
      <c r="I941" t="s">
        <v>15</v>
      </c>
      <c r="J941" t="s">
        <v>16</v>
      </c>
      <c r="K941" s="12" t="str">
        <f t="shared" si="57"/>
        <v>https://www.nnip.com/en-INT/professional/funds/detail/LU1473481346</v>
      </c>
      <c r="L941" s="3">
        <v>1E-4</v>
      </c>
      <c r="M941" s="1">
        <v>3924450.56</v>
      </c>
      <c r="N941" t="s">
        <v>15</v>
      </c>
      <c r="O941">
        <f t="shared" si="58"/>
        <v>1</v>
      </c>
      <c r="P941" s="1">
        <f t="shared" si="59"/>
        <v>3924450.56</v>
      </c>
      <c r="Q941" s="2">
        <v>44939</v>
      </c>
      <c r="R941" s="8">
        <f t="shared" si="60"/>
        <v>392.44505600000002</v>
      </c>
    </row>
    <row r="942" spans="1:18" x14ac:dyDescent="0.3">
      <c r="A942" t="s">
        <v>1674</v>
      </c>
      <c r="B942" t="s">
        <v>287</v>
      </c>
      <c r="C942" t="s">
        <v>1675</v>
      </c>
      <c r="D942" t="s">
        <v>20</v>
      </c>
      <c r="E942">
        <v>6</v>
      </c>
      <c r="F942">
        <v>8</v>
      </c>
      <c r="G942">
        <v>167.69</v>
      </c>
      <c r="H942" s="2">
        <v>44939</v>
      </c>
      <c r="I942" t="s">
        <v>694</v>
      </c>
      <c r="J942" t="s">
        <v>1676</v>
      </c>
      <c r="K942" s="12" t="str">
        <f t="shared" si="57"/>
        <v>https://www.nnip.com/en-INT/professional/funds/detail/LU0332194744</v>
      </c>
      <c r="L942" s="3">
        <v>6.8999999999999999E-3</v>
      </c>
      <c r="M942" s="1">
        <v>44270.33</v>
      </c>
      <c r="N942" t="s">
        <v>694</v>
      </c>
      <c r="O942">
        <f t="shared" si="58"/>
        <v>0.86</v>
      </c>
      <c r="P942" s="1">
        <f t="shared" si="59"/>
        <v>51477.127906976748</v>
      </c>
      <c r="Q942" s="2">
        <v>44939</v>
      </c>
      <c r="R942" s="8">
        <f t="shared" si="60"/>
        <v>355.19218255813956</v>
      </c>
    </row>
    <row r="943" spans="1:18" x14ac:dyDescent="0.3">
      <c r="A943" t="s">
        <v>1387</v>
      </c>
      <c r="B943" t="s">
        <v>120</v>
      </c>
      <c r="C943" t="s">
        <v>881</v>
      </c>
      <c r="D943" t="s">
        <v>20</v>
      </c>
      <c r="E943">
        <v>6</v>
      </c>
      <c r="F943">
        <v>6</v>
      </c>
      <c r="G943">
        <v>287.33</v>
      </c>
      <c r="H943" s="2">
        <v>44939</v>
      </c>
      <c r="I943" t="s">
        <v>15</v>
      </c>
      <c r="J943" t="s">
        <v>1281</v>
      </c>
      <c r="K943" s="12" t="str">
        <f t="shared" si="57"/>
        <v>https://www.nnip.com/en-INT/professional/funds/detail/LU1687289725</v>
      </c>
      <c r="L943" s="3">
        <v>9.4999999999999998E-3</v>
      </c>
      <c r="M943" s="1">
        <v>33717.61</v>
      </c>
      <c r="N943" t="s">
        <v>15</v>
      </c>
      <c r="O943">
        <f t="shared" si="58"/>
        <v>1</v>
      </c>
      <c r="P943" s="1">
        <f t="shared" si="59"/>
        <v>33717.61</v>
      </c>
      <c r="Q943" s="2">
        <v>44939</v>
      </c>
      <c r="R943" s="8">
        <f t="shared" si="60"/>
        <v>320.317295</v>
      </c>
    </row>
    <row r="944" spans="1:18" x14ac:dyDescent="0.3">
      <c r="A944" t="s">
        <v>996</v>
      </c>
      <c r="B944" t="s">
        <v>767</v>
      </c>
      <c r="C944" t="s">
        <v>159</v>
      </c>
      <c r="D944" t="s">
        <v>20</v>
      </c>
      <c r="E944">
        <v>6</v>
      </c>
      <c r="F944">
        <v>8</v>
      </c>
      <c r="G944" s="1">
        <v>1050.71</v>
      </c>
      <c r="H944" s="2">
        <v>44939</v>
      </c>
      <c r="I944" t="s">
        <v>39</v>
      </c>
      <c r="J944" t="s">
        <v>997</v>
      </c>
      <c r="K944" s="12" t="str">
        <f t="shared" si="57"/>
        <v>https://www.nnip.com/en-INT/professional/funds/detail/LU0242142148</v>
      </c>
      <c r="L944" s="3">
        <v>8.1000000000000013E-3</v>
      </c>
      <c r="M944" s="1">
        <v>41432.61</v>
      </c>
      <c r="N944" t="s">
        <v>39</v>
      </c>
      <c r="O944">
        <f t="shared" si="58"/>
        <v>1.05</v>
      </c>
      <c r="P944" s="1">
        <f t="shared" si="59"/>
        <v>39459.62857142857</v>
      </c>
      <c r="Q944" s="2">
        <v>44939</v>
      </c>
      <c r="R944" s="8">
        <f t="shared" si="60"/>
        <v>319.62299142857148</v>
      </c>
    </row>
    <row r="945" spans="1:18" x14ac:dyDescent="0.3">
      <c r="A945" t="s">
        <v>712</v>
      </c>
      <c r="B945" t="s">
        <v>485</v>
      </c>
      <c r="C945" t="s">
        <v>630</v>
      </c>
      <c r="D945" t="s">
        <v>14</v>
      </c>
      <c r="E945">
        <v>4</v>
      </c>
      <c r="F945">
        <v>8</v>
      </c>
      <c r="G945" s="1">
        <v>4039.89</v>
      </c>
      <c r="H945" s="2">
        <v>44939</v>
      </c>
      <c r="I945" t="s">
        <v>39</v>
      </c>
      <c r="J945" t="s">
        <v>168</v>
      </c>
      <c r="K945" s="12" t="str">
        <f t="shared" si="57"/>
        <v>https://www.nnip.com/en-INT/professional/funds/detail/LU1988018443</v>
      </c>
      <c r="L945" s="3">
        <v>5.5000000000000005E-3</v>
      </c>
      <c r="M945" s="1">
        <v>54114.29</v>
      </c>
      <c r="N945" t="s">
        <v>39</v>
      </c>
      <c r="O945">
        <f t="shared" si="58"/>
        <v>1.05</v>
      </c>
      <c r="P945" s="1">
        <f t="shared" si="59"/>
        <v>51537.419047619049</v>
      </c>
      <c r="Q945" s="2">
        <v>44939</v>
      </c>
      <c r="R945" s="8">
        <f t="shared" si="60"/>
        <v>283.4558047619048</v>
      </c>
    </row>
    <row r="946" spans="1:18" x14ac:dyDescent="0.3">
      <c r="A946" t="s">
        <v>1757</v>
      </c>
      <c r="B946" t="s">
        <v>414</v>
      </c>
      <c r="C946" t="s">
        <v>1758</v>
      </c>
      <c r="D946" t="s">
        <v>14</v>
      </c>
      <c r="E946">
        <v>4</v>
      </c>
      <c r="F946">
        <v>8</v>
      </c>
      <c r="G946">
        <v>108.36</v>
      </c>
      <c r="H946" s="2">
        <v>44939</v>
      </c>
      <c r="I946" t="s">
        <v>694</v>
      </c>
      <c r="J946" t="s">
        <v>1759</v>
      </c>
      <c r="K946" s="12" t="str">
        <f t="shared" si="57"/>
        <v>https://www.nnip.com/en-INT/professional/funds/detail/LU1266138905</v>
      </c>
      <c r="L946" s="3">
        <v>9.300000000000001E-3</v>
      </c>
      <c r="M946" s="1">
        <v>25968.55</v>
      </c>
      <c r="N946" t="s">
        <v>694</v>
      </c>
      <c r="O946">
        <f t="shared" si="58"/>
        <v>0.86</v>
      </c>
      <c r="P946" s="1">
        <f t="shared" si="59"/>
        <v>30195.988372093023</v>
      </c>
      <c r="Q946" s="2">
        <v>44939</v>
      </c>
      <c r="R946" s="8">
        <f t="shared" si="60"/>
        <v>280.82269186046517</v>
      </c>
    </row>
    <row r="947" spans="1:18" x14ac:dyDescent="0.3">
      <c r="A947" t="s">
        <v>140</v>
      </c>
      <c r="B947" t="s">
        <v>91</v>
      </c>
      <c r="C947" t="s">
        <v>141</v>
      </c>
      <c r="D947" t="s">
        <v>14</v>
      </c>
      <c r="E947">
        <v>3</v>
      </c>
      <c r="F947">
        <v>6</v>
      </c>
      <c r="G947" s="1">
        <v>45782.9</v>
      </c>
      <c r="H947" s="2">
        <v>44939</v>
      </c>
      <c r="I947" t="s">
        <v>50</v>
      </c>
      <c r="J947" t="s">
        <v>142</v>
      </c>
      <c r="K947" s="12" t="str">
        <f t="shared" si="57"/>
        <v>https://www.nnip.com/en-INT/professional/funds/detail/LU0094967691</v>
      </c>
      <c r="L947" s="3">
        <v>1.4999999999999999E-2</v>
      </c>
      <c r="M947" s="1">
        <v>457828.96</v>
      </c>
      <c r="N947" t="s">
        <v>50</v>
      </c>
      <c r="O947">
        <f t="shared" si="58"/>
        <v>24.74</v>
      </c>
      <c r="P947" s="1">
        <f t="shared" si="59"/>
        <v>18505.616814874698</v>
      </c>
      <c r="Q947" s="2">
        <v>44939</v>
      </c>
      <c r="R947" s="8">
        <f t="shared" si="60"/>
        <v>277.58425222312047</v>
      </c>
    </row>
    <row r="948" spans="1:18" x14ac:dyDescent="0.3">
      <c r="A948" t="s">
        <v>1494</v>
      </c>
      <c r="B948" t="s">
        <v>71</v>
      </c>
      <c r="C948" t="s">
        <v>881</v>
      </c>
      <c r="D948" t="s">
        <v>20</v>
      </c>
      <c r="E948">
        <v>6</v>
      </c>
      <c r="F948">
        <v>8</v>
      </c>
      <c r="G948">
        <v>246.72</v>
      </c>
      <c r="H948" s="2">
        <v>44939</v>
      </c>
      <c r="I948" t="s">
        <v>15</v>
      </c>
      <c r="J948" t="s">
        <v>1495</v>
      </c>
      <c r="K948" s="12" t="str">
        <f t="shared" si="57"/>
        <v>https://www.nnip.com/en-INT/professional/funds/detail/LU1703069887</v>
      </c>
      <c r="L948" s="3">
        <v>1.15E-2</v>
      </c>
      <c r="M948" s="1">
        <v>22749.73</v>
      </c>
      <c r="N948" t="s">
        <v>15</v>
      </c>
      <c r="O948">
        <f t="shared" si="58"/>
        <v>1</v>
      </c>
      <c r="P948" s="1">
        <f t="shared" si="59"/>
        <v>22749.73</v>
      </c>
      <c r="Q948" s="2">
        <v>44939</v>
      </c>
      <c r="R948" s="8">
        <f t="shared" si="60"/>
        <v>261.62189499999999</v>
      </c>
    </row>
    <row r="949" spans="1:18" x14ac:dyDescent="0.3">
      <c r="A949" t="s">
        <v>1646</v>
      </c>
      <c r="B949" t="s">
        <v>195</v>
      </c>
      <c r="C949" t="s">
        <v>1394</v>
      </c>
      <c r="D949" t="s">
        <v>14</v>
      </c>
      <c r="E949">
        <v>4</v>
      </c>
      <c r="F949">
        <v>8</v>
      </c>
      <c r="G949">
        <v>181.94</v>
      </c>
      <c r="H949" s="2">
        <v>44939</v>
      </c>
      <c r="I949" t="s">
        <v>15</v>
      </c>
      <c r="J949" t="s">
        <v>1075</v>
      </c>
      <c r="K949" s="12" t="str">
        <f t="shared" si="57"/>
        <v>https://www.nnip.com/en-INT/professional/funds/detail/LU1687287190</v>
      </c>
      <c r="L949" s="3">
        <v>5.7999999999999996E-3</v>
      </c>
      <c r="M949" s="1">
        <v>42027.47</v>
      </c>
      <c r="N949" t="s">
        <v>15</v>
      </c>
      <c r="O949">
        <f t="shared" si="58"/>
        <v>1</v>
      </c>
      <c r="P949" s="1">
        <f t="shared" si="59"/>
        <v>42027.47</v>
      </c>
      <c r="Q949" s="2">
        <v>44939</v>
      </c>
      <c r="R949" s="8">
        <f t="shared" si="60"/>
        <v>243.75932599999999</v>
      </c>
    </row>
    <row r="950" spans="1:18" x14ac:dyDescent="0.3">
      <c r="A950" t="s">
        <v>958</v>
      </c>
      <c r="B950" t="s">
        <v>535</v>
      </c>
      <c r="C950" t="s">
        <v>690</v>
      </c>
      <c r="D950" t="s">
        <v>14</v>
      </c>
      <c r="E950">
        <v>2</v>
      </c>
      <c r="F950">
        <v>8</v>
      </c>
      <c r="G950" s="1">
        <v>1168.27</v>
      </c>
      <c r="H950" s="2">
        <v>44939</v>
      </c>
      <c r="I950" t="s">
        <v>15</v>
      </c>
      <c r="J950" t="s">
        <v>888</v>
      </c>
      <c r="K950" s="12" t="str">
        <f t="shared" si="57"/>
        <v>https://www.nnip.com/en-INT/professional/funds/detail/LU1703070976</v>
      </c>
      <c r="L950" s="3">
        <v>5.6000000000000008E-3</v>
      </c>
      <c r="M950" s="1">
        <v>43227.32</v>
      </c>
      <c r="N950" t="s">
        <v>15</v>
      </c>
      <c r="O950">
        <f t="shared" si="58"/>
        <v>1</v>
      </c>
      <c r="P950" s="1">
        <f t="shared" si="59"/>
        <v>43227.32</v>
      </c>
      <c r="Q950" s="2">
        <v>44939</v>
      </c>
      <c r="R950" s="8">
        <f t="shared" si="60"/>
        <v>242.07299200000003</v>
      </c>
    </row>
    <row r="951" spans="1:18" x14ac:dyDescent="0.3">
      <c r="A951" t="s">
        <v>1066</v>
      </c>
      <c r="B951" t="s">
        <v>195</v>
      </c>
      <c r="C951" t="s">
        <v>866</v>
      </c>
      <c r="D951" t="s">
        <v>14</v>
      </c>
      <c r="E951">
        <v>4</v>
      </c>
      <c r="F951">
        <v>8</v>
      </c>
      <c r="G951">
        <v>808.3</v>
      </c>
      <c r="H951" s="2">
        <v>44939</v>
      </c>
      <c r="I951" t="s">
        <v>39</v>
      </c>
      <c r="J951" t="s">
        <v>1067</v>
      </c>
      <c r="K951" s="12" t="str">
        <f t="shared" si="57"/>
        <v>https://www.nnip.com/en-INT/professional/funds/detail/LU1687287273</v>
      </c>
      <c r="L951" s="3">
        <v>5.6000000000000008E-3</v>
      </c>
      <c r="M951" s="1">
        <v>45257.78</v>
      </c>
      <c r="N951" t="s">
        <v>39</v>
      </c>
      <c r="O951">
        <f t="shared" si="58"/>
        <v>1.05</v>
      </c>
      <c r="P951" s="1">
        <f t="shared" si="59"/>
        <v>43102.647619047617</v>
      </c>
      <c r="Q951" s="2">
        <v>44939</v>
      </c>
      <c r="R951" s="8">
        <f t="shared" si="60"/>
        <v>241.37482666666668</v>
      </c>
    </row>
    <row r="952" spans="1:18" x14ac:dyDescent="0.3">
      <c r="A952" t="s">
        <v>1205</v>
      </c>
      <c r="B952" t="s">
        <v>195</v>
      </c>
      <c r="C952" t="s">
        <v>845</v>
      </c>
      <c r="D952" t="s">
        <v>14</v>
      </c>
      <c r="E952">
        <v>4</v>
      </c>
      <c r="F952">
        <v>8</v>
      </c>
      <c r="G952">
        <v>431.54</v>
      </c>
      <c r="H952" s="2">
        <v>44939</v>
      </c>
      <c r="I952" t="s">
        <v>39</v>
      </c>
      <c r="J952" t="s">
        <v>1206</v>
      </c>
      <c r="K952" s="12" t="str">
        <f t="shared" si="57"/>
        <v>https://www.nnip.com/en-INT/professional/funds/detail/LU1687287513</v>
      </c>
      <c r="L952" s="3">
        <v>5.6000000000000008E-3</v>
      </c>
      <c r="M952" s="1">
        <v>43154.53</v>
      </c>
      <c r="N952" t="s">
        <v>39</v>
      </c>
      <c r="O952">
        <f t="shared" si="58"/>
        <v>1.05</v>
      </c>
      <c r="P952" s="1">
        <f t="shared" si="59"/>
        <v>41099.55238095238</v>
      </c>
      <c r="Q952" s="2">
        <v>44939</v>
      </c>
      <c r="R952" s="8">
        <f t="shared" si="60"/>
        <v>230.15749333333335</v>
      </c>
    </row>
    <row r="953" spans="1:18" x14ac:dyDescent="0.3">
      <c r="A953" t="s">
        <v>628</v>
      </c>
      <c r="B953" t="s">
        <v>500</v>
      </c>
      <c r="C953" t="s">
        <v>159</v>
      </c>
      <c r="D953" t="s">
        <v>20</v>
      </c>
      <c r="E953">
        <v>4</v>
      </c>
      <c r="F953">
        <v>8</v>
      </c>
      <c r="G953" s="1">
        <v>4724.6400000000003</v>
      </c>
      <c r="H953" s="2">
        <v>44939</v>
      </c>
      <c r="I953" t="s">
        <v>39</v>
      </c>
      <c r="J953" t="s">
        <v>16</v>
      </c>
      <c r="K953" s="12" t="str">
        <f t="shared" si="57"/>
        <v>https://www.nnip.com/en-INT/professional/funds/detail/LU2334115156</v>
      </c>
      <c r="L953" s="3">
        <v>8.1000000000000013E-3</v>
      </c>
      <c r="M953" s="1">
        <v>29765.22</v>
      </c>
      <c r="N953" t="s">
        <v>39</v>
      </c>
      <c r="O953">
        <f t="shared" si="58"/>
        <v>1.05</v>
      </c>
      <c r="P953" s="1">
        <f t="shared" si="59"/>
        <v>28347.82857142857</v>
      </c>
      <c r="Q953" s="2">
        <v>44939</v>
      </c>
      <c r="R953" s="8">
        <f t="shared" si="60"/>
        <v>229.61741142857144</v>
      </c>
    </row>
    <row r="954" spans="1:18" x14ac:dyDescent="0.3">
      <c r="A954" t="s">
        <v>1868</v>
      </c>
      <c r="B954" t="s">
        <v>812</v>
      </c>
      <c r="C954" t="s">
        <v>809</v>
      </c>
      <c r="D954" t="s">
        <v>20</v>
      </c>
      <c r="E954">
        <v>6</v>
      </c>
      <c r="F954">
        <v>8</v>
      </c>
      <c r="G954">
        <v>53.25</v>
      </c>
      <c r="H954" s="2">
        <v>44620</v>
      </c>
      <c r="I954" t="s">
        <v>39</v>
      </c>
      <c r="J954" t="s">
        <v>1869</v>
      </c>
      <c r="K954" s="12" t="str">
        <f t="shared" si="57"/>
        <v>https://www.nnip.com/en-INT/professional/funds/detail/LU0577849382</v>
      </c>
      <c r="L954" s="3">
        <v>5.0000000000000001E-4</v>
      </c>
      <c r="M954" s="1">
        <v>473496.6</v>
      </c>
      <c r="N954" t="s">
        <v>39</v>
      </c>
      <c r="O954">
        <f t="shared" si="58"/>
        <v>1.05</v>
      </c>
      <c r="P954" s="1">
        <f t="shared" si="59"/>
        <v>450949.14285714284</v>
      </c>
      <c r="Q954" s="2">
        <v>44620</v>
      </c>
      <c r="R954" s="8">
        <f t="shared" si="60"/>
        <v>225.47457142857144</v>
      </c>
    </row>
    <row r="955" spans="1:18" x14ac:dyDescent="0.3">
      <c r="A955" t="s">
        <v>1945</v>
      </c>
      <c r="B955" t="s">
        <v>195</v>
      </c>
      <c r="C955" t="s">
        <v>1946</v>
      </c>
      <c r="D955" t="s">
        <v>14</v>
      </c>
      <c r="E955">
        <v>4</v>
      </c>
      <c r="F955">
        <v>8</v>
      </c>
      <c r="G955">
        <v>17.43</v>
      </c>
      <c r="H955" s="2">
        <v>44939</v>
      </c>
      <c r="I955" t="s">
        <v>15</v>
      </c>
      <c r="J955" t="s">
        <v>1947</v>
      </c>
      <c r="K955" s="12" t="str">
        <f t="shared" si="57"/>
        <v>https://www.nnip.com/en-INT/professional/funds/detail/LU1132078178</v>
      </c>
      <c r="L955" s="5">
        <v>5.6999999999999993E-3</v>
      </c>
      <c r="M955" s="1">
        <v>38511.17</v>
      </c>
      <c r="N955" t="s">
        <v>15</v>
      </c>
      <c r="O955">
        <f t="shared" si="58"/>
        <v>1</v>
      </c>
      <c r="P955" s="1">
        <f t="shared" si="59"/>
        <v>38511.17</v>
      </c>
      <c r="Q955" s="2">
        <v>44939</v>
      </c>
      <c r="R955" s="8">
        <f t="shared" si="60"/>
        <v>219.51366899999996</v>
      </c>
    </row>
    <row r="956" spans="1:18" x14ac:dyDescent="0.3">
      <c r="A956" t="s">
        <v>36</v>
      </c>
      <c r="B956" t="s">
        <v>37</v>
      </c>
      <c r="C956" t="s">
        <v>38</v>
      </c>
      <c r="D956" t="s">
        <v>14</v>
      </c>
      <c r="E956">
        <v>4</v>
      </c>
      <c r="F956">
        <v>8</v>
      </c>
      <c r="G956" s="1">
        <v>300409.34000000003</v>
      </c>
      <c r="H956" s="2">
        <v>44939</v>
      </c>
      <c r="I956" t="s">
        <v>39</v>
      </c>
      <c r="J956" t="s">
        <v>40</v>
      </c>
      <c r="K956" s="12" t="str">
        <f t="shared" si="57"/>
        <v>https://www.nnip.com/en-INT/professional/funds/detail/LU1840630344</v>
      </c>
      <c r="L956" s="3">
        <v>1E-4</v>
      </c>
      <c r="M956" s="1">
        <v>2106169.85</v>
      </c>
      <c r="N956" t="s">
        <v>39</v>
      </c>
      <c r="O956">
        <f t="shared" si="58"/>
        <v>1.05</v>
      </c>
      <c r="P956" s="1">
        <f t="shared" si="59"/>
        <v>2005876.0476190476</v>
      </c>
      <c r="Q956" s="2">
        <v>44939</v>
      </c>
      <c r="R956" s="8">
        <f t="shared" si="60"/>
        <v>200.58760476190477</v>
      </c>
    </row>
    <row r="957" spans="1:18" x14ac:dyDescent="0.3">
      <c r="A957" t="s">
        <v>1556</v>
      </c>
      <c r="B957" t="s">
        <v>290</v>
      </c>
      <c r="C957" t="s">
        <v>602</v>
      </c>
      <c r="D957" t="s">
        <v>14</v>
      </c>
      <c r="E957">
        <v>3</v>
      </c>
      <c r="F957">
        <v>8</v>
      </c>
      <c r="G957">
        <v>227.5</v>
      </c>
      <c r="H957" s="2">
        <v>44939</v>
      </c>
      <c r="I957" t="s">
        <v>15</v>
      </c>
      <c r="J957" t="s">
        <v>962</v>
      </c>
      <c r="K957" s="12" t="str">
        <f t="shared" si="57"/>
        <v>https://www.nnip.com/en-INT/professional/funds/detail/LU0629873323</v>
      </c>
      <c r="L957" s="3">
        <v>1.3000000000000001E-2</v>
      </c>
      <c r="M957" s="1">
        <v>14787.31</v>
      </c>
      <c r="N957" t="s">
        <v>15</v>
      </c>
      <c r="O957">
        <f t="shared" si="58"/>
        <v>1</v>
      </c>
      <c r="P957" s="1">
        <f t="shared" si="59"/>
        <v>14787.31</v>
      </c>
      <c r="Q957" s="2">
        <v>44939</v>
      </c>
      <c r="R957" s="8">
        <f t="shared" si="60"/>
        <v>192.23503000000002</v>
      </c>
    </row>
    <row r="958" spans="1:18" x14ac:dyDescent="0.3">
      <c r="A958" t="s">
        <v>811</v>
      </c>
      <c r="B958" t="s">
        <v>812</v>
      </c>
      <c r="C958" t="s">
        <v>602</v>
      </c>
      <c r="D958" t="s">
        <v>20</v>
      </c>
      <c r="E958">
        <v>6</v>
      </c>
      <c r="F958">
        <v>8</v>
      </c>
      <c r="G958" s="1">
        <v>2478.92</v>
      </c>
      <c r="H958" s="2">
        <v>44620</v>
      </c>
      <c r="I958" t="s">
        <v>15</v>
      </c>
      <c r="J958" t="s">
        <v>813</v>
      </c>
      <c r="K958" s="12" t="str">
        <f t="shared" si="57"/>
        <v>https://www.nnip.com/en-INT/professional/funds/detail/LU0109226075</v>
      </c>
      <c r="L958" s="3">
        <v>5.0000000000000001E-4</v>
      </c>
      <c r="M958" s="1">
        <v>376188.51</v>
      </c>
      <c r="N958" t="s">
        <v>15</v>
      </c>
      <c r="O958">
        <f t="shared" si="58"/>
        <v>1</v>
      </c>
      <c r="P958" s="1">
        <f t="shared" si="59"/>
        <v>376188.51</v>
      </c>
      <c r="Q958" s="2">
        <v>44620</v>
      </c>
      <c r="R958" s="8">
        <f t="shared" si="60"/>
        <v>188.094255</v>
      </c>
    </row>
    <row r="959" spans="1:18" x14ac:dyDescent="0.3">
      <c r="A959" t="s">
        <v>1464</v>
      </c>
      <c r="B959" t="s">
        <v>414</v>
      </c>
      <c r="C959" t="s">
        <v>866</v>
      </c>
      <c r="D959" t="s">
        <v>14</v>
      </c>
      <c r="E959">
        <v>4</v>
      </c>
      <c r="F959">
        <v>8</v>
      </c>
      <c r="G959">
        <v>256.20999999999998</v>
      </c>
      <c r="H959" s="2">
        <v>44939</v>
      </c>
      <c r="I959" t="s">
        <v>39</v>
      </c>
      <c r="J959" t="s">
        <v>1465</v>
      </c>
      <c r="K959" s="12" t="str">
        <f t="shared" si="57"/>
        <v>https://www.nnip.com/en-INT/professional/funds/detail/LU1703072675</v>
      </c>
      <c r="L959" s="3">
        <v>9.0000000000000011E-3</v>
      </c>
      <c r="M959" s="1">
        <v>21521.439999999999</v>
      </c>
      <c r="N959" t="s">
        <v>39</v>
      </c>
      <c r="O959">
        <f t="shared" si="58"/>
        <v>1.05</v>
      </c>
      <c r="P959" s="1">
        <f t="shared" si="59"/>
        <v>20496.609523809522</v>
      </c>
      <c r="Q959" s="2">
        <v>44939</v>
      </c>
      <c r="R959" s="8">
        <f t="shared" si="60"/>
        <v>184.46948571428572</v>
      </c>
    </row>
    <row r="960" spans="1:18" x14ac:dyDescent="0.3">
      <c r="A960" t="s">
        <v>1677</v>
      </c>
      <c r="B960" t="s">
        <v>812</v>
      </c>
      <c r="C960" t="s">
        <v>881</v>
      </c>
      <c r="D960" t="s">
        <v>20</v>
      </c>
      <c r="E960">
        <v>6</v>
      </c>
      <c r="F960">
        <v>8</v>
      </c>
      <c r="G960">
        <v>166.63</v>
      </c>
      <c r="H960" s="2">
        <v>44620</v>
      </c>
      <c r="I960" t="s">
        <v>15</v>
      </c>
      <c r="J960" t="s">
        <v>1381</v>
      </c>
      <c r="K960" s="12" t="str">
        <f t="shared" si="57"/>
        <v>https://www.nnip.com/en-INT/professional/funds/detail/LU1673810062</v>
      </c>
      <c r="L960" s="3">
        <v>5.0000000000000001E-4</v>
      </c>
      <c r="M960" s="1">
        <v>355527.77</v>
      </c>
      <c r="N960" t="s">
        <v>15</v>
      </c>
      <c r="O960">
        <f t="shared" si="58"/>
        <v>1</v>
      </c>
      <c r="P960" s="1">
        <f t="shared" si="59"/>
        <v>355527.77</v>
      </c>
      <c r="Q960" s="2">
        <v>44620</v>
      </c>
      <c r="R960" s="8">
        <f t="shared" si="60"/>
        <v>177.76388500000002</v>
      </c>
    </row>
    <row r="961" spans="1:18" x14ac:dyDescent="0.3">
      <c r="A961" t="s">
        <v>1590</v>
      </c>
      <c r="B961" t="s">
        <v>71</v>
      </c>
      <c r="C961" t="s">
        <v>690</v>
      </c>
      <c r="D961" t="s">
        <v>20</v>
      </c>
      <c r="E961">
        <v>6</v>
      </c>
      <c r="F961">
        <v>8</v>
      </c>
      <c r="G961">
        <v>212.18</v>
      </c>
      <c r="H961" s="2">
        <v>44939</v>
      </c>
      <c r="I961" t="s">
        <v>15</v>
      </c>
      <c r="J961" t="s">
        <v>1591</v>
      </c>
      <c r="K961" s="12" t="str">
        <f t="shared" si="57"/>
        <v>https://www.nnip.com/en-INT/professional/funds/detail/LU1703070034</v>
      </c>
      <c r="L961" s="3">
        <v>1.15E-2</v>
      </c>
      <c r="M961" s="1">
        <v>15449.85</v>
      </c>
      <c r="N961" t="s">
        <v>15</v>
      </c>
      <c r="O961">
        <f t="shared" si="58"/>
        <v>1</v>
      </c>
      <c r="P961" s="1">
        <f t="shared" si="59"/>
        <v>15449.85</v>
      </c>
      <c r="Q961" s="2">
        <v>44939</v>
      </c>
      <c r="R961" s="8">
        <f t="shared" si="60"/>
        <v>177.67327499999999</v>
      </c>
    </row>
    <row r="962" spans="1:18" x14ac:dyDescent="0.3">
      <c r="A962" t="s">
        <v>1966</v>
      </c>
      <c r="B962" t="s">
        <v>587</v>
      </c>
      <c r="C962" t="s">
        <v>1958</v>
      </c>
      <c r="D962" t="s">
        <v>14</v>
      </c>
      <c r="E962">
        <v>4</v>
      </c>
      <c r="F962">
        <v>8</v>
      </c>
      <c r="G962">
        <v>9.32</v>
      </c>
      <c r="H962" s="2">
        <v>44939</v>
      </c>
      <c r="I962" t="s">
        <v>380</v>
      </c>
      <c r="J962" t="s">
        <v>1967</v>
      </c>
      <c r="K962" s="12" t="str">
        <f t="shared" ref="K962:K1024" si="61">HYPERLINK(_xlfn.CONCAT($AB$2,A962))</f>
        <v>https://www.nnip.com/en-INT/professional/funds/detail/LU0577845711</v>
      </c>
      <c r="L962" s="5">
        <v>1.3300000000000001E-2</v>
      </c>
      <c r="M962" s="1">
        <v>18616.2</v>
      </c>
      <c r="N962" t="s">
        <v>380</v>
      </c>
      <c r="O962">
        <f t="shared" ref="O962:O1025" si="62">VLOOKUP(N962,$W$2:$X$17,2,FALSE)</f>
        <v>1.43</v>
      </c>
      <c r="P962" s="1">
        <f t="shared" ref="P962:P1025" si="63">M962/O962</f>
        <v>13018.321678321679</v>
      </c>
      <c r="Q962" s="2">
        <v>44939</v>
      </c>
      <c r="R962" s="8">
        <f t="shared" ref="R962:R1024" si="64">P962*L962</f>
        <v>173.14367832167835</v>
      </c>
    </row>
    <row r="963" spans="1:18" x14ac:dyDescent="0.3">
      <c r="A963" t="s">
        <v>1561</v>
      </c>
      <c r="B963" t="s">
        <v>485</v>
      </c>
      <c r="C963" t="s">
        <v>676</v>
      </c>
      <c r="D963" t="s">
        <v>14</v>
      </c>
      <c r="E963">
        <v>4</v>
      </c>
      <c r="F963">
        <v>8</v>
      </c>
      <c r="G963">
        <v>225.66</v>
      </c>
      <c r="H963" s="2">
        <v>44939</v>
      </c>
      <c r="I963" t="s">
        <v>15</v>
      </c>
      <c r="J963" t="s">
        <v>1562</v>
      </c>
      <c r="K963" s="12" t="str">
        <f t="shared" si="61"/>
        <v>https://www.nnip.com/en-INT/professional/funds/detail/LU1052148985</v>
      </c>
      <c r="L963" s="3">
        <v>1.3100000000000001E-2</v>
      </c>
      <c r="M963" s="1">
        <v>12937.54</v>
      </c>
      <c r="N963" t="s">
        <v>15</v>
      </c>
      <c r="O963">
        <f t="shared" si="62"/>
        <v>1</v>
      </c>
      <c r="P963" s="1">
        <f t="shared" si="63"/>
        <v>12937.54</v>
      </c>
      <c r="Q963" s="2">
        <v>44939</v>
      </c>
      <c r="R963" s="8">
        <f t="shared" si="64"/>
        <v>169.48177400000003</v>
      </c>
    </row>
    <row r="964" spans="1:18" x14ac:dyDescent="0.3">
      <c r="A964" t="s">
        <v>41</v>
      </c>
      <c r="B964" t="s">
        <v>42</v>
      </c>
      <c r="C964" t="s">
        <v>13</v>
      </c>
      <c r="D964" t="s">
        <v>14</v>
      </c>
      <c r="E964">
        <v>4</v>
      </c>
      <c r="F964">
        <v>8</v>
      </c>
      <c r="G964" s="1">
        <v>270992.52</v>
      </c>
      <c r="H964" s="2">
        <v>44939</v>
      </c>
      <c r="I964" t="s">
        <v>15</v>
      </c>
      <c r="J964" t="s">
        <v>40</v>
      </c>
      <c r="K964" s="12" t="str">
        <f t="shared" si="61"/>
        <v>https://www.nnip.com/en-INT/professional/funds/detail/LU1840630260</v>
      </c>
      <c r="L964" s="3">
        <v>2.0000000000000001E-4</v>
      </c>
      <c r="M964" s="1">
        <v>816771.47</v>
      </c>
      <c r="N964" t="s">
        <v>15</v>
      </c>
      <c r="O964">
        <f t="shared" si="62"/>
        <v>1</v>
      </c>
      <c r="P964" s="1">
        <f t="shared" si="63"/>
        <v>816771.47</v>
      </c>
      <c r="Q964" s="2">
        <v>44939</v>
      </c>
      <c r="R964" s="8">
        <f t="shared" si="64"/>
        <v>163.35429400000001</v>
      </c>
    </row>
    <row r="965" spans="1:18" x14ac:dyDescent="0.3">
      <c r="A965" t="s">
        <v>1334</v>
      </c>
      <c r="B965" t="s">
        <v>232</v>
      </c>
      <c r="C965" t="s">
        <v>690</v>
      </c>
      <c r="D965" t="s">
        <v>20</v>
      </c>
      <c r="E965">
        <v>6</v>
      </c>
      <c r="F965">
        <v>9</v>
      </c>
      <c r="G965">
        <v>322.89999999999998</v>
      </c>
      <c r="H965" s="2">
        <v>44939</v>
      </c>
      <c r="I965" t="s">
        <v>15</v>
      </c>
      <c r="J965" t="s">
        <v>1296</v>
      </c>
      <c r="K965" s="12" t="str">
        <f t="shared" si="61"/>
        <v>https://www.nnip.com/en-INT/professional/funds/detail/LU1687291200</v>
      </c>
      <c r="L965" s="3">
        <v>1.0500000000000001E-2</v>
      </c>
      <c r="M965" s="1">
        <v>14955.99</v>
      </c>
      <c r="N965" t="s">
        <v>15</v>
      </c>
      <c r="O965">
        <f t="shared" si="62"/>
        <v>1</v>
      </c>
      <c r="P965" s="1">
        <f t="shared" si="63"/>
        <v>14955.99</v>
      </c>
      <c r="Q965" s="2">
        <v>44939</v>
      </c>
      <c r="R965" s="8">
        <f t="shared" si="64"/>
        <v>157.03789500000002</v>
      </c>
    </row>
    <row r="966" spans="1:18" x14ac:dyDescent="0.3">
      <c r="A966" t="s">
        <v>1166</v>
      </c>
      <c r="B966" t="s">
        <v>192</v>
      </c>
      <c r="C966" t="s">
        <v>226</v>
      </c>
      <c r="D966" t="s">
        <v>14</v>
      </c>
      <c r="E966">
        <v>4</v>
      </c>
      <c r="F966">
        <v>8</v>
      </c>
      <c r="G966">
        <v>499.56</v>
      </c>
      <c r="H966" s="2">
        <v>44939</v>
      </c>
      <c r="I966" t="s">
        <v>39</v>
      </c>
      <c r="J966" t="s">
        <v>1167</v>
      </c>
      <c r="K966" s="12" t="str">
        <f t="shared" si="61"/>
        <v>https://www.nnip.com/en-INT/professional/funds/detail/LU0555021616</v>
      </c>
      <c r="L966" s="3">
        <v>1.3000000000000001E-2</v>
      </c>
      <c r="M966" s="1">
        <v>12502.54</v>
      </c>
      <c r="N966" t="s">
        <v>39</v>
      </c>
      <c r="O966">
        <f t="shared" si="62"/>
        <v>1.05</v>
      </c>
      <c r="P966" s="1">
        <f t="shared" si="63"/>
        <v>11907.180952380953</v>
      </c>
      <c r="Q966" s="2">
        <v>44939</v>
      </c>
      <c r="R966" s="8">
        <f t="shared" si="64"/>
        <v>154.7933523809524</v>
      </c>
    </row>
    <row r="967" spans="1:18" x14ac:dyDescent="0.3">
      <c r="A967" t="s">
        <v>751</v>
      </c>
      <c r="B967" t="s">
        <v>290</v>
      </c>
      <c r="C967" t="s">
        <v>752</v>
      </c>
      <c r="D967" t="s">
        <v>14</v>
      </c>
      <c r="E967">
        <v>3</v>
      </c>
      <c r="F967">
        <v>8</v>
      </c>
      <c r="G967" s="1">
        <v>3449.26</v>
      </c>
      <c r="H967" s="2">
        <v>44939</v>
      </c>
      <c r="I967" t="s">
        <v>39</v>
      </c>
      <c r="J967" t="s">
        <v>753</v>
      </c>
      <c r="K967" s="12" t="str">
        <f t="shared" si="61"/>
        <v>https://www.nnip.com/en-INT/professional/funds/detail/LU1687283876</v>
      </c>
      <c r="L967" s="3">
        <v>9.0000000000000011E-3</v>
      </c>
      <c r="M967" s="1">
        <v>17246.29</v>
      </c>
      <c r="N967" t="s">
        <v>39</v>
      </c>
      <c r="O967">
        <f t="shared" si="62"/>
        <v>1.05</v>
      </c>
      <c r="P967" s="1">
        <f t="shared" si="63"/>
        <v>16425.038095238095</v>
      </c>
      <c r="Q967" s="2">
        <v>44939</v>
      </c>
      <c r="R967" s="8">
        <f t="shared" si="64"/>
        <v>147.82534285714286</v>
      </c>
    </row>
    <row r="968" spans="1:18" x14ac:dyDescent="0.3">
      <c r="A968" t="s">
        <v>1569</v>
      </c>
      <c r="B968" t="s">
        <v>192</v>
      </c>
      <c r="C968" t="s">
        <v>1570</v>
      </c>
      <c r="D968" t="s">
        <v>14</v>
      </c>
      <c r="E968">
        <v>4</v>
      </c>
      <c r="F968">
        <v>8</v>
      </c>
      <c r="G968">
        <v>223.72</v>
      </c>
      <c r="H968" s="2">
        <v>44939</v>
      </c>
      <c r="I968" t="s">
        <v>15</v>
      </c>
      <c r="J968" t="s">
        <v>1571</v>
      </c>
      <c r="K968" s="12" t="str">
        <f t="shared" si="61"/>
        <v>https://www.nnip.com/en-INT/professional/funds/detail/LU0555021889</v>
      </c>
      <c r="L968" s="3">
        <v>1.32E-2</v>
      </c>
      <c r="M968" s="1">
        <v>9843.4699999999993</v>
      </c>
      <c r="N968" t="s">
        <v>15</v>
      </c>
      <c r="O968">
        <f t="shared" si="62"/>
        <v>1</v>
      </c>
      <c r="P968" s="1">
        <f t="shared" si="63"/>
        <v>9843.4699999999993</v>
      </c>
      <c r="Q968" s="2">
        <v>44939</v>
      </c>
      <c r="R968" s="8">
        <f t="shared" si="64"/>
        <v>129.93380399999998</v>
      </c>
    </row>
    <row r="969" spans="1:18" x14ac:dyDescent="0.3">
      <c r="A969" t="s">
        <v>1969</v>
      </c>
      <c r="B969" t="s">
        <v>302</v>
      </c>
      <c r="C969" t="s">
        <v>893</v>
      </c>
      <c r="D969" t="s">
        <v>14</v>
      </c>
      <c r="E969">
        <v>3</v>
      </c>
      <c r="F969">
        <v>9</v>
      </c>
      <c r="G969">
        <v>3.81</v>
      </c>
      <c r="H969" s="2">
        <v>44939</v>
      </c>
      <c r="I969" t="s">
        <v>15</v>
      </c>
      <c r="J969" t="s">
        <v>1584</v>
      </c>
      <c r="K969" s="12" t="str">
        <f t="shared" si="61"/>
        <v>https://www.nnip.com/en-INT/professional/funds/detail/LU2280235586</v>
      </c>
      <c r="L969" s="5">
        <v>6.0000000000000001E-3</v>
      </c>
      <c r="M969" s="1">
        <v>19074.599999999999</v>
      </c>
      <c r="N969" t="s">
        <v>15</v>
      </c>
      <c r="O969">
        <f t="shared" si="62"/>
        <v>1</v>
      </c>
      <c r="P969" s="1">
        <f t="shared" si="63"/>
        <v>19074.599999999999</v>
      </c>
      <c r="Q969" s="2">
        <v>44939</v>
      </c>
      <c r="R969" s="8">
        <f t="shared" si="64"/>
        <v>114.44759999999999</v>
      </c>
    </row>
    <row r="970" spans="1:18" x14ac:dyDescent="0.3">
      <c r="A970" t="s">
        <v>1348</v>
      </c>
      <c r="B970" t="s">
        <v>44</v>
      </c>
      <c r="C970" t="s">
        <v>866</v>
      </c>
      <c r="D970" t="s">
        <v>20</v>
      </c>
      <c r="E970">
        <v>6</v>
      </c>
      <c r="F970">
        <v>8</v>
      </c>
      <c r="G970">
        <v>313.52</v>
      </c>
      <c r="H970" s="2">
        <v>44939</v>
      </c>
      <c r="I970" t="s">
        <v>39</v>
      </c>
      <c r="J970" t="s">
        <v>1264</v>
      </c>
      <c r="K970" s="12" t="str">
        <f t="shared" si="61"/>
        <v>https://www.nnip.com/en-INT/professional/funds/detail/LU1703072915</v>
      </c>
      <c r="L970" s="3">
        <v>1.0500000000000001E-2</v>
      </c>
      <c r="M970" s="1">
        <v>10346.69</v>
      </c>
      <c r="N970" t="s">
        <v>39</v>
      </c>
      <c r="O970">
        <f t="shared" si="62"/>
        <v>1.05</v>
      </c>
      <c r="P970" s="1">
        <f t="shared" si="63"/>
        <v>9853.9904761904763</v>
      </c>
      <c r="Q970" s="2">
        <v>44939</v>
      </c>
      <c r="R970" s="8">
        <f t="shared" si="64"/>
        <v>103.46690000000001</v>
      </c>
    </row>
    <row r="971" spans="1:18" x14ac:dyDescent="0.3">
      <c r="A971" t="s">
        <v>1637</v>
      </c>
      <c r="B971" t="s">
        <v>170</v>
      </c>
      <c r="C971" t="s">
        <v>602</v>
      </c>
      <c r="D971" t="s">
        <v>14</v>
      </c>
      <c r="E971">
        <v>4</v>
      </c>
      <c r="F971">
        <v>8</v>
      </c>
      <c r="G971">
        <v>186.5</v>
      </c>
      <c r="H971" s="2">
        <v>44939</v>
      </c>
      <c r="I971" t="s">
        <v>15</v>
      </c>
      <c r="J971" t="s">
        <v>1638</v>
      </c>
      <c r="K971" s="12" t="str">
        <f t="shared" si="61"/>
        <v>https://www.nnip.com/en-INT/professional/funds/detail/LU0922502454</v>
      </c>
      <c r="L971" s="3">
        <v>1.2E-2</v>
      </c>
      <c r="M971" s="1">
        <v>8254.91</v>
      </c>
      <c r="N971" t="s">
        <v>15</v>
      </c>
      <c r="O971">
        <f t="shared" si="62"/>
        <v>1</v>
      </c>
      <c r="P971" s="1">
        <f t="shared" si="63"/>
        <v>8254.91</v>
      </c>
      <c r="Q971" s="2">
        <v>44939</v>
      </c>
      <c r="R971" s="8">
        <f t="shared" si="64"/>
        <v>99.058920000000001</v>
      </c>
    </row>
    <row r="972" spans="1:18" x14ac:dyDescent="0.3">
      <c r="A972" t="s">
        <v>1019</v>
      </c>
      <c r="B972" t="s">
        <v>529</v>
      </c>
      <c r="C972" t="s">
        <v>902</v>
      </c>
      <c r="D972" t="s">
        <v>530</v>
      </c>
      <c r="E972">
        <v>1</v>
      </c>
      <c r="F972">
        <v>8</v>
      </c>
      <c r="G972">
        <v>993.55</v>
      </c>
      <c r="H972" s="2">
        <v>44939</v>
      </c>
      <c r="I972" t="s">
        <v>15</v>
      </c>
      <c r="J972" t="s">
        <v>16</v>
      </c>
      <c r="K972" s="12" t="str">
        <f t="shared" si="61"/>
        <v>https://www.nnip.com/en-INT/professional/funds/detail/LU0953791760</v>
      </c>
      <c r="L972" s="3">
        <v>1.7000000000000001E-3</v>
      </c>
      <c r="M972" s="1">
        <v>53651.64</v>
      </c>
      <c r="N972" t="s">
        <v>15</v>
      </c>
      <c r="O972">
        <f t="shared" si="62"/>
        <v>1</v>
      </c>
      <c r="P972" s="1">
        <f t="shared" si="63"/>
        <v>53651.64</v>
      </c>
      <c r="Q972" s="2">
        <v>44939</v>
      </c>
      <c r="R972" s="8">
        <f t="shared" si="64"/>
        <v>91.207788000000008</v>
      </c>
    </row>
    <row r="973" spans="1:18" x14ac:dyDescent="0.3">
      <c r="A973" t="s">
        <v>1507</v>
      </c>
      <c r="B973" t="s">
        <v>30</v>
      </c>
      <c r="C973" t="s">
        <v>1508</v>
      </c>
      <c r="D973" t="s">
        <v>32</v>
      </c>
      <c r="E973">
        <v>4</v>
      </c>
      <c r="F973">
        <v>8</v>
      </c>
      <c r="G973">
        <v>239.38</v>
      </c>
      <c r="H973" s="2">
        <v>44939</v>
      </c>
      <c r="I973" t="s">
        <v>39</v>
      </c>
      <c r="J973" t="s">
        <v>1509</v>
      </c>
      <c r="K973" s="12" t="str">
        <f t="shared" si="61"/>
        <v>https://www.nnip.com/en-INT/professional/funds/detail/LU1703071867</v>
      </c>
      <c r="L973" s="3">
        <v>7.8000000000000005E-3</v>
      </c>
      <c r="M973" s="1">
        <v>11729.42</v>
      </c>
      <c r="N973" t="s">
        <v>39</v>
      </c>
      <c r="O973">
        <f t="shared" si="62"/>
        <v>1.05</v>
      </c>
      <c r="P973" s="1">
        <f t="shared" si="63"/>
        <v>11170.87619047619</v>
      </c>
      <c r="Q973" s="2">
        <v>44939</v>
      </c>
      <c r="R973" s="8">
        <f t="shared" si="64"/>
        <v>87.132834285714296</v>
      </c>
    </row>
    <row r="974" spans="1:18" x14ac:dyDescent="0.3">
      <c r="A974" t="s">
        <v>1860</v>
      </c>
      <c r="B974" t="s">
        <v>587</v>
      </c>
      <c r="C974" t="s">
        <v>159</v>
      </c>
      <c r="D974" t="s">
        <v>14</v>
      </c>
      <c r="E974">
        <v>4</v>
      </c>
      <c r="F974">
        <v>8</v>
      </c>
      <c r="G974">
        <v>55.97</v>
      </c>
      <c r="H974" s="2">
        <v>44939</v>
      </c>
      <c r="I974" t="s">
        <v>39</v>
      </c>
      <c r="J974" t="s">
        <v>1861</v>
      </c>
      <c r="K974" s="12" t="str">
        <f t="shared" si="61"/>
        <v>https://www.nnip.com/en-INT/professional/funds/detail/LU0555022697</v>
      </c>
      <c r="L974" s="3">
        <v>8.8999999999999999E-3</v>
      </c>
      <c r="M974" s="1">
        <v>10075.68</v>
      </c>
      <c r="N974" t="s">
        <v>39</v>
      </c>
      <c r="O974">
        <f t="shared" si="62"/>
        <v>1.05</v>
      </c>
      <c r="P974" s="1">
        <f t="shared" si="63"/>
        <v>9595.8857142857141</v>
      </c>
      <c r="Q974" s="2">
        <v>44939</v>
      </c>
      <c r="R974" s="8">
        <f t="shared" si="64"/>
        <v>85.403382857142859</v>
      </c>
    </row>
    <row r="975" spans="1:18" x14ac:dyDescent="0.3">
      <c r="A975" t="s">
        <v>1068</v>
      </c>
      <c r="B975" t="s">
        <v>44</v>
      </c>
      <c r="C975" t="s">
        <v>159</v>
      </c>
      <c r="D975" t="s">
        <v>20</v>
      </c>
      <c r="E975">
        <v>6</v>
      </c>
      <c r="F975">
        <v>8</v>
      </c>
      <c r="G975">
        <v>797</v>
      </c>
      <c r="H975" s="2">
        <v>44939</v>
      </c>
      <c r="I975" t="s">
        <v>39</v>
      </c>
      <c r="J975" t="s">
        <v>1069</v>
      </c>
      <c r="K975" s="12" t="str">
        <f t="shared" si="61"/>
        <v>https://www.nnip.com/en-INT/professional/funds/detail/LU0205423733</v>
      </c>
      <c r="L975" s="3">
        <v>8.1000000000000013E-3</v>
      </c>
      <c r="M975" s="1">
        <v>10420.73</v>
      </c>
      <c r="N975" t="s">
        <v>39</v>
      </c>
      <c r="O975">
        <f t="shared" si="62"/>
        <v>1.05</v>
      </c>
      <c r="P975" s="1">
        <f t="shared" si="63"/>
        <v>9924.5047619047618</v>
      </c>
      <c r="Q975" s="2">
        <v>44939</v>
      </c>
      <c r="R975" s="8">
        <f t="shared" si="64"/>
        <v>80.388488571428582</v>
      </c>
    </row>
    <row r="976" spans="1:18" x14ac:dyDescent="0.3">
      <c r="A976" t="s">
        <v>1536</v>
      </c>
      <c r="B976" t="s">
        <v>500</v>
      </c>
      <c r="C976" t="s">
        <v>788</v>
      </c>
      <c r="D976" t="s">
        <v>20</v>
      </c>
      <c r="E976">
        <v>4</v>
      </c>
      <c r="F976">
        <v>8</v>
      </c>
      <c r="G976">
        <v>232.31</v>
      </c>
      <c r="H976" s="2">
        <v>44939</v>
      </c>
      <c r="I976" t="s">
        <v>39</v>
      </c>
      <c r="J976" t="s">
        <v>16</v>
      </c>
      <c r="K976" s="12" t="str">
        <f t="shared" si="61"/>
        <v>https://www.nnip.com/en-INT/professional/funds/detail/LU2334115313</v>
      </c>
      <c r="L976" s="3">
        <v>1.8000000000000002E-2</v>
      </c>
      <c r="M976" s="1">
        <v>4460.26</v>
      </c>
      <c r="N976" t="s">
        <v>39</v>
      </c>
      <c r="O976">
        <f t="shared" si="62"/>
        <v>1.05</v>
      </c>
      <c r="P976" s="1">
        <f t="shared" si="63"/>
        <v>4247.8666666666668</v>
      </c>
      <c r="Q976" s="2">
        <v>44939</v>
      </c>
      <c r="R976" s="8">
        <f t="shared" si="64"/>
        <v>76.461600000000004</v>
      </c>
    </row>
    <row r="977" spans="1:18" x14ac:dyDescent="0.3">
      <c r="A977" t="s">
        <v>604</v>
      </c>
      <c r="B977" t="s">
        <v>584</v>
      </c>
      <c r="C977" t="s">
        <v>159</v>
      </c>
      <c r="D977" t="s">
        <v>14</v>
      </c>
      <c r="E977">
        <v>3</v>
      </c>
      <c r="F977">
        <v>8</v>
      </c>
      <c r="G977" s="1">
        <v>4839.6099999999997</v>
      </c>
      <c r="H977" s="2">
        <v>44939</v>
      </c>
      <c r="I977" t="s">
        <v>39</v>
      </c>
      <c r="J977" t="s">
        <v>16</v>
      </c>
      <c r="K977" s="12" t="str">
        <f t="shared" si="61"/>
        <v>https://www.nnip.com/en-INT/professional/funds/detail/LU1732800849</v>
      </c>
      <c r="L977" s="3">
        <v>6.6E-3</v>
      </c>
      <c r="M977" s="1">
        <v>11305.32</v>
      </c>
      <c r="N977" t="s">
        <v>39</v>
      </c>
      <c r="O977">
        <f t="shared" si="62"/>
        <v>1.05</v>
      </c>
      <c r="P977" s="1">
        <f t="shared" si="63"/>
        <v>10766.971428571427</v>
      </c>
      <c r="Q977" s="2">
        <v>44939</v>
      </c>
      <c r="R977" s="8">
        <f t="shared" si="64"/>
        <v>71.062011428571424</v>
      </c>
    </row>
    <row r="978" spans="1:18" x14ac:dyDescent="0.3">
      <c r="A978" t="s">
        <v>1698</v>
      </c>
      <c r="B978" t="s">
        <v>776</v>
      </c>
      <c r="C978" t="s">
        <v>881</v>
      </c>
      <c r="D978" t="s">
        <v>14</v>
      </c>
      <c r="E978">
        <v>2</v>
      </c>
      <c r="F978">
        <v>8</v>
      </c>
      <c r="G978">
        <v>151.57</v>
      </c>
      <c r="H978" s="2">
        <v>44939</v>
      </c>
      <c r="I978" t="s">
        <v>15</v>
      </c>
      <c r="J978" t="s">
        <v>1432</v>
      </c>
      <c r="K978" s="12" t="str">
        <f t="shared" si="61"/>
        <v>https://www.nnip.com/en-INT/professional/funds/detail/LU1687285145</v>
      </c>
      <c r="L978" s="3">
        <v>5.6999999999999993E-3</v>
      </c>
      <c r="M978" s="1">
        <v>12125.46</v>
      </c>
      <c r="N978" t="s">
        <v>15</v>
      </c>
      <c r="O978">
        <f t="shared" si="62"/>
        <v>1</v>
      </c>
      <c r="P978" s="1">
        <f t="shared" si="63"/>
        <v>12125.46</v>
      </c>
      <c r="Q978" s="2">
        <v>44939</v>
      </c>
      <c r="R978" s="8">
        <f t="shared" si="64"/>
        <v>69.115121999999985</v>
      </c>
    </row>
    <row r="979" spans="1:18" x14ac:dyDescent="0.3">
      <c r="A979" t="s">
        <v>1418</v>
      </c>
      <c r="B979" t="s">
        <v>469</v>
      </c>
      <c r="C979" t="s">
        <v>1012</v>
      </c>
      <c r="D979" t="s">
        <v>20</v>
      </c>
      <c r="E979">
        <v>6</v>
      </c>
      <c r="F979">
        <v>8</v>
      </c>
      <c r="G979">
        <v>273.51</v>
      </c>
      <c r="H979" s="2">
        <v>44939</v>
      </c>
      <c r="I979" t="s">
        <v>15</v>
      </c>
      <c r="J979" t="s">
        <v>40</v>
      </c>
      <c r="K979" s="12" t="str">
        <f t="shared" si="61"/>
        <v>https://www.nnip.com/en-INT/professional/funds/detail/LU2489279419</v>
      </c>
      <c r="L979" s="3">
        <v>8.3000000000000001E-3</v>
      </c>
      <c r="M979" s="1">
        <v>8205.34</v>
      </c>
      <c r="N979" t="s">
        <v>15</v>
      </c>
      <c r="O979">
        <f t="shared" si="62"/>
        <v>1</v>
      </c>
      <c r="P979" s="1">
        <f t="shared" si="63"/>
        <v>8205.34</v>
      </c>
      <c r="Q979" s="2">
        <v>44939</v>
      </c>
      <c r="R979" s="8">
        <f t="shared" si="64"/>
        <v>68.104321999999996</v>
      </c>
    </row>
    <row r="980" spans="1:18" x14ac:dyDescent="0.3">
      <c r="A980" t="s">
        <v>1462</v>
      </c>
      <c r="B980" t="s">
        <v>174</v>
      </c>
      <c r="C980" t="s">
        <v>893</v>
      </c>
      <c r="D980" t="s">
        <v>14</v>
      </c>
      <c r="E980">
        <v>3</v>
      </c>
      <c r="F980">
        <v>8</v>
      </c>
      <c r="G980">
        <v>256.64999999999998</v>
      </c>
      <c r="H980" s="2">
        <v>44939</v>
      </c>
      <c r="I980" t="s">
        <v>15</v>
      </c>
      <c r="J980" t="s">
        <v>1463</v>
      </c>
      <c r="K980" s="12" t="str">
        <f t="shared" si="61"/>
        <v>https://www.nnip.com/en-INT/professional/funds/detail/LU0809671109</v>
      </c>
      <c r="L980" s="3">
        <v>6.4000000000000003E-3</v>
      </c>
      <c r="M980" s="1">
        <v>9135.8700000000008</v>
      </c>
      <c r="N980" t="s">
        <v>15</v>
      </c>
      <c r="O980">
        <f t="shared" si="62"/>
        <v>1</v>
      </c>
      <c r="P980" s="1">
        <f t="shared" si="63"/>
        <v>9135.8700000000008</v>
      </c>
      <c r="Q980" s="2">
        <v>44939</v>
      </c>
      <c r="R980" s="8">
        <f t="shared" si="64"/>
        <v>58.46956800000001</v>
      </c>
    </row>
    <row r="981" spans="1:18" x14ac:dyDescent="0.3">
      <c r="A981" t="s">
        <v>1524</v>
      </c>
      <c r="B981" t="s">
        <v>500</v>
      </c>
      <c r="C981" t="s">
        <v>866</v>
      </c>
      <c r="D981" t="s">
        <v>20</v>
      </c>
      <c r="E981">
        <v>4</v>
      </c>
      <c r="F981">
        <v>8</v>
      </c>
      <c r="G981">
        <v>235.27</v>
      </c>
      <c r="H981" s="2">
        <v>44939</v>
      </c>
      <c r="I981" t="s">
        <v>39</v>
      </c>
      <c r="J981" t="s">
        <v>16</v>
      </c>
      <c r="K981" s="12" t="str">
        <f t="shared" si="61"/>
        <v>https://www.nnip.com/en-INT/professional/funds/detail/LU2334115230</v>
      </c>
      <c r="L981" s="3">
        <v>1.0500000000000001E-2</v>
      </c>
      <c r="M981" s="1">
        <v>4517.12</v>
      </c>
      <c r="N981" t="s">
        <v>39</v>
      </c>
      <c r="O981">
        <f t="shared" si="62"/>
        <v>1.05</v>
      </c>
      <c r="P981" s="1">
        <f t="shared" si="63"/>
        <v>4302.0190476190473</v>
      </c>
      <c r="Q981" s="2">
        <v>44939</v>
      </c>
      <c r="R981" s="8">
        <f t="shared" si="64"/>
        <v>45.171199999999999</v>
      </c>
    </row>
    <row r="982" spans="1:18" x14ac:dyDescent="0.3">
      <c r="A982" t="s">
        <v>1423</v>
      </c>
      <c r="B982" t="s">
        <v>469</v>
      </c>
      <c r="C982" t="s">
        <v>893</v>
      </c>
      <c r="D982" t="s">
        <v>20</v>
      </c>
      <c r="E982">
        <v>6</v>
      </c>
      <c r="F982">
        <v>8</v>
      </c>
      <c r="G982">
        <v>272.18</v>
      </c>
      <c r="H982" s="2">
        <v>44939</v>
      </c>
      <c r="I982" t="s">
        <v>15</v>
      </c>
      <c r="J982" t="s">
        <v>1424</v>
      </c>
      <c r="K982" s="12" t="str">
        <f t="shared" si="61"/>
        <v>https://www.nnip.com/en-INT/professional/funds/detail/LU2489279500</v>
      </c>
      <c r="L982" s="3">
        <v>1.8000000000000002E-2</v>
      </c>
      <c r="M982" s="1">
        <v>2177.42</v>
      </c>
      <c r="N982" t="s">
        <v>15</v>
      </c>
      <c r="O982">
        <f t="shared" si="62"/>
        <v>1</v>
      </c>
      <c r="P982" s="1">
        <f t="shared" si="63"/>
        <v>2177.42</v>
      </c>
      <c r="Q982" s="2">
        <v>44939</v>
      </c>
      <c r="R982" s="8">
        <f t="shared" si="64"/>
        <v>39.193560000000005</v>
      </c>
    </row>
    <row r="983" spans="1:18" x14ac:dyDescent="0.3">
      <c r="A983" t="s">
        <v>527</v>
      </c>
      <c r="B983" t="s">
        <v>170</v>
      </c>
      <c r="C983" t="s">
        <v>229</v>
      </c>
      <c r="D983" t="s">
        <v>14</v>
      </c>
      <c r="E983">
        <v>3</v>
      </c>
      <c r="F983">
        <v>8</v>
      </c>
      <c r="G983" s="1">
        <v>5130.66</v>
      </c>
      <c r="H983" s="2">
        <v>44939</v>
      </c>
      <c r="I983" t="s">
        <v>39</v>
      </c>
      <c r="J983" t="s">
        <v>40</v>
      </c>
      <c r="K983" s="12" t="str">
        <f t="shared" si="61"/>
        <v>https://www.nnip.com/en-INT/professional/funds/detail/LU1589691655</v>
      </c>
      <c r="L983" s="3">
        <v>7.9000000000000008E-3</v>
      </c>
      <c r="M983" s="1">
        <v>4007.04</v>
      </c>
      <c r="N983" t="s">
        <v>39</v>
      </c>
      <c r="O983">
        <f t="shared" si="62"/>
        <v>1.05</v>
      </c>
      <c r="P983" s="1">
        <f t="shared" si="63"/>
        <v>3816.2285714285713</v>
      </c>
      <c r="Q983" s="2">
        <v>44939</v>
      </c>
      <c r="R983" s="8">
        <f t="shared" si="64"/>
        <v>30.148205714285716</v>
      </c>
    </row>
    <row r="984" spans="1:18" x14ac:dyDescent="0.3">
      <c r="A984" t="s">
        <v>1952</v>
      </c>
      <c r="B984" t="s">
        <v>1949</v>
      </c>
      <c r="C984" t="s">
        <v>1953</v>
      </c>
      <c r="D984" t="s">
        <v>14</v>
      </c>
      <c r="E984">
        <v>3</v>
      </c>
      <c r="F984">
        <v>8</v>
      </c>
      <c r="G984">
        <v>15.89</v>
      </c>
      <c r="H984" s="2">
        <v>44939</v>
      </c>
      <c r="I984" t="s">
        <v>15</v>
      </c>
      <c r="J984" t="s">
        <v>1954</v>
      </c>
      <c r="K984" s="12" t="str">
        <f t="shared" si="61"/>
        <v>https://www.nnip.com/en-INT/professional/funds/detail/LU0809671364</v>
      </c>
      <c r="L984" s="5">
        <v>6.5000000000000006E-3</v>
      </c>
      <c r="M984" s="1">
        <v>4226.99</v>
      </c>
      <c r="N984" t="s">
        <v>15</v>
      </c>
      <c r="O984">
        <f t="shared" si="62"/>
        <v>1</v>
      </c>
      <c r="P984" s="1">
        <f t="shared" si="63"/>
        <v>4226.99</v>
      </c>
      <c r="Q984" s="2">
        <v>44939</v>
      </c>
      <c r="R984" s="8">
        <f t="shared" si="64"/>
        <v>27.475435000000001</v>
      </c>
    </row>
    <row r="985" spans="1:18" x14ac:dyDescent="0.3">
      <c r="A985" t="s">
        <v>727</v>
      </c>
      <c r="B985" t="s">
        <v>97</v>
      </c>
      <c r="C985" t="s">
        <v>728</v>
      </c>
      <c r="D985" t="s">
        <v>14</v>
      </c>
      <c r="E985">
        <v>4</v>
      </c>
      <c r="F985">
        <v>8</v>
      </c>
      <c r="G985" s="1">
        <v>3966.63</v>
      </c>
      <c r="H985" s="2">
        <v>44939</v>
      </c>
      <c r="I985" t="s">
        <v>39</v>
      </c>
      <c r="J985" t="s">
        <v>453</v>
      </c>
      <c r="K985" s="12" t="str">
        <f t="shared" si="61"/>
        <v>https://www.nnip.com/en-INT/professional/funds/detail/LU0867919275</v>
      </c>
      <c r="L985" s="3">
        <v>8.8999999999999999E-3</v>
      </c>
      <c r="M985" s="1">
        <v>3169.34</v>
      </c>
      <c r="N985" t="s">
        <v>39</v>
      </c>
      <c r="O985">
        <f t="shared" si="62"/>
        <v>1.05</v>
      </c>
      <c r="P985" s="1">
        <f t="shared" si="63"/>
        <v>3018.4190476190474</v>
      </c>
      <c r="Q985" s="2">
        <v>44939</v>
      </c>
      <c r="R985" s="8">
        <f t="shared" si="64"/>
        <v>26.863929523809521</v>
      </c>
    </row>
    <row r="986" spans="1:18" x14ac:dyDescent="0.3">
      <c r="A986" t="s">
        <v>1588</v>
      </c>
      <c r="B986" t="s">
        <v>584</v>
      </c>
      <c r="C986" t="s">
        <v>676</v>
      </c>
      <c r="D986" t="s">
        <v>14</v>
      </c>
      <c r="E986">
        <v>3</v>
      </c>
      <c r="F986">
        <v>8</v>
      </c>
      <c r="G986">
        <v>212.32</v>
      </c>
      <c r="H986" s="2">
        <v>44939</v>
      </c>
      <c r="I986" t="s">
        <v>15</v>
      </c>
      <c r="J986" t="s">
        <v>1589</v>
      </c>
      <c r="K986" s="12" t="str">
        <f t="shared" si="61"/>
        <v>https://www.nnip.com/en-INT/professional/funds/detail/LU1732801060</v>
      </c>
      <c r="L986" s="3">
        <v>1.24E-2</v>
      </c>
      <c r="M986" s="1">
        <v>1953.32</v>
      </c>
      <c r="N986" t="s">
        <v>15</v>
      </c>
      <c r="O986">
        <f t="shared" si="62"/>
        <v>1</v>
      </c>
      <c r="P986" s="1">
        <f t="shared" si="63"/>
        <v>1953.32</v>
      </c>
      <c r="Q986" s="2">
        <v>44939</v>
      </c>
      <c r="R986" s="8">
        <f t="shared" si="64"/>
        <v>24.221167999999999</v>
      </c>
    </row>
    <row r="987" spans="1:18" x14ac:dyDescent="0.3">
      <c r="A987" t="s">
        <v>1419</v>
      </c>
      <c r="B987" t="s">
        <v>469</v>
      </c>
      <c r="C987" t="s">
        <v>881</v>
      </c>
      <c r="D987" t="s">
        <v>20</v>
      </c>
      <c r="E987">
        <v>6</v>
      </c>
      <c r="F987">
        <v>8</v>
      </c>
      <c r="G987">
        <v>273.3</v>
      </c>
      <c r="H987" s="2">
        <v>44939</v>
      </c>
      <c r="I987" t="s">
        <v>15</v>
      </c>
      <c r="J987" t="s">
        <v>1420</v>
      </c>
      <c r="K987" s="12" t="str">
        <f t="shared" si="61"/>
        <v>https://www.nnip.com/en-INT/professional/funds/detail/LU2489279682</v>
      </c>
      <c r="L987" s="3">
        <v>1.0500000000000001E-2</v>
      </c>
      <c r="M987" s="1">
        <v>2186.37</v>
      </c>
      <c r="N987" t="s">
        <v>15</v>
      </c>
      <c r="O987">
        <f t="shared" si="62"/>
        <v>1</v>
      </c>
      <c r="P987" s="1">
        <f t="shared" si="63"/>
        <v>2186.37</v>
      </c>
      <c r="Q987" s="2">
        <v>44939</v>
      </c>
      <c r="R987" s="8">
        <f t="shared" si="64"/>
        <v>22.956885</v>
      </c>
    </row>
    <row r="988" spans="1:18" x14ac:dyDescent="0.3">
      <c r="A988" t="s">
        <v>1767</v>
      </c>
      <c r="B988" t="s">
        <v>449</v>
      </c>
      <c r="C988" t="s">
        <v>1758</v>
      </c>
      <c r="D988" t="s">
        <v>14</v>
      </c>
      <c r="E988">
        <v>4</v>
      </c>
      <c r="F988">
        <v>8</v>
      </c>
      <c r="G988">
        <v>102.93</v>
      </c>
      <c r="H988" s="2">
        <v>44939</v>
      </c>
      <c r="I988" t="s">
        <v>694</v>
      </c>
      <c r="J988" t="s">
        <v>548</v>
      </c>
      <c r="K988" s="12" t="str">
        <f t="shared" si="61"/>
        <v>https://www.nnip.com/en-INT/professional/funds/detail/LU1807390841</v>
      </c>
      <c r="L988" s="3">
        <v>8.1000000000000013E-3</v>
      </c>
      <c r="M988" s="1">
        <v>2264.56</v>
      </c>
      <c r="N988" t="s">
        <v>694</v>
      </c>
      <c r="O988">
        <f t="shared" si="62"/>
        <v>0.86</v>
      </c>
      <c r="P988" s="1">
        <f t="shared" si="63"/>
        <v>2633.2093023255816</v>
      </c>
      <c r="Q988" s="2">
        <v>44939</v>
      </c>
      <c r="R988" s="8">
        <f t="shared" si="64"/>
        <v>21.328995348837214</v>
      </c>
    </row>
    <row r="989" spans="1:18" x14ac:dyDescent="0.3">
      <c r="A989" t="s">
        <v>1566</v>
      </c>
      <c r="B989" t="s">
        <v>79</v>
      </c>
      <c r="C989" t="s">
        <v>714</v>
      </c>
      <c r="D989" t="s">
        <v>20</v>
      </c>
      <c r="E989">
        <v>6</v>
      </c>
      <c r="F989">
        <v>8</v>
      </c>
      <c r="G989">
        <v>223.97</v>
      </c>
      <c r="H989" s="2">
        <v>44939</v>
      </c>
      <c r="I989" t="s">
        <v>15</v>
      </c>
      <c r="J989" t="s">
        <v>1567</v>
      </c>
      <c r="K989" s="12" t="str">
        <f t="shared" si="61"/>
        <v>https://www.nnip.com/en-INT/professional/funds/detail/LU2327459835</v>
      </c>
      <c r="L989" s="3">
        <v>1.0700000000000001E-2</v>
      </c>
      <c r="M989" s="1">
        <v>1991.32</v>
      </c>
      <c r="N989" t="s">
        <v>15</v>
      </c>
      <c r="O989">
        <f t="shared" si="62"/>
        <v>1</v>
      </c>
      <c r="P989" s="1">
        <f t="shared" si="63"/>
        <v>1991.32</v>
      </c>
      <c r="Q989" s="2">
        <v>44939</v>
      </c>
      <c r="R989" s="8">
        <f t="shared" si="64"/>
        <v>21.307124000000002</v>
      </c>
    </row>
    <row r="990" spans="1:18" x14ac:dyDescent="0.3">
      <c r="A990" t="s">
        <v>1239</v>
      </c>
      <c r="B990" t="s">
        <v>79</v>
      </c>
      <c r="C990" t="s">
        <v>1238</v>
      </c>
      <c r="D990" t="s">
        <v>20</v>
      </c>
      <c r="E990">
        <v>6</v>
      </c>
      <c r="F990">
        <v>8</v>
      </c>
      <c r="G990">
        <v>382.25</v>
      </c>
      <c r="H990" s="2">
        <v>44939</v>
      </c>
      <c r="I990" t="s">
        <v>380</v>
      </c>
      <c r="J990" t="s">
        <v>80</v>
      </c>
      <c r="K990" s="12" t="str">
        <f t="shared" si="61"/>
        <v>https://www.nnip.com/en-INT/professional/funds/detail/LU2391393886</v>
      </c>
      <c r="L990" s="3">
        <v>5.5000000000000005E-3</v>
      </c>
      <c r="M990" s="1">
        <v>5437.45</v>
      </c>
      <c r="N990" t="s">
        <v>380</v>
      </c>
      <c r="O990">
        <f t="shared" si="62"/>
        <v>1.43</v>
      </c>
      <c r="P990" s="1">
        <f t="shared" si="63"/>
        <v>3802.4125874125875</v>
      </c>
      <c r="Q990" s="2">
        <v>44939</v>
      </c>
      <c r="R990" s="8">
        <f t="shared" si="64"/>
        <v>20.913269230769234</v>
      </c>
    </row>
    <row r="991" spans="1:18" x14ac:dyDescent="0.3">
      <c r="A991" t="s">
        <v>507</v>
      </c>
      <c r="B991" t="s">
        <v>172</v>
      </c>
      <c r="C991" t="s">
        <v>229</v>
      </c>
      <c r="D991" t="s">
        <v>32</v>
      </c>
      <c r="E991">
        <v>4</v>
      </c>
      <c r="F991">
        <v>8</v>
      </c>
      <c r="G991" s="1">
        <v>5241.3500000000004</v>
      </c>
      <c r="H991" s="2">
        <v>44939</v>
      </c>
      <c r="I991" t="s">
        <v>39</v>
      </c>
      <c r="J991" t="s">
        <v>508</v>
      </c>
      <c r="K991" s="12" t="str">
        <f t="shared" si="61"/>
        <v>https://www.nnip.com/en-INT/professional/funds/detail/LU1796268701</v>
      </c>
      <c r="L991" s="3">
        <v>8.0000000000000002E-3</v>
      </c>
      <c r="M991" s="1">
        <v>2694.05</v>
      </c>
      <c r="N991" t="s">
        <v>39</v>
      </c>
      <c r="O991">
        <f t="shared" si="62"/>
        <v>1.05</v>
      </c>
      <c r="P991" s="1">
        <f t="shared" si="63"/>
        <v>2565.761904761905</v>
      </c>
      <c r="Q991" s="2">
        <v>44939</v>
      </c>
      <c r="R991" s="8">
        <f t="shared" si="64"/>
        <v>20.526095238095241</v>
      </c>
    </row>
    <row r="992" spans="1:18" x14ac:dyDescent="0.3">
      <c r="A992" t="s">
        <v>1651</v>
      </c>
      <c r="B992" t="s">
        <v>365</v>
      </c>
      <c r="C992" t="s">
        <v>226</v>
      </c>
      <c r="D992" t="s">
        <v>14</v>
      </c>
      <c r="E992">
        <v>5</v>
      </c>
      <c r="F992">
        <v>8</v>
      </c>
      <c r="G992">
        <v>178.84</v>
      </c>
      <c r="H992" s="2">
        <v>44939</v>
      </c>
      <c r="I992" t="s">
        <v>39</v>
      </c>
      <c r="J992" t="s">
        <v>1652</v>
      </c>
      <c r="K992" s="12" t="str">
        <f t="shared" si="61"/>
        <v>https://www.nnip.com/en-INT/professional/funds/detail/LU1769063329</v>
      </c>
      <c r="L992" s="3">
        <v>1.46E-2</v>
      </c>
      <c r="M992" s="1">
        <v>1430.72</v>
      </c>
      <c r="N992" t="s">
        <v>39</v>
      </c>
      <c r="O992">
        <f t="shared" si="62"/>
        <v>1.05</v>
      </c>
      <c r="P992" s="1">
        <f t="shared" si="63"/>
        <v>1362.5904761904762</v>
      </c>
      <c r="Q992" s="2">
        <v>44939</v>
      </c>
      <c r="R992" s="8">
        <f t="shared" si="64"/>
        <v>19.893820952380953</v>
      </c>
    </row>
    <row r="993" spans="1:19" x14ac:dyDescent="0.3">
      <c r="A993" t="s">
        <v>371</v>
      </c>
      <c r="B993" t="s">
        <v>176</v>
      </c>
      <c r="C993" t="s">
        <v>159</v>
      </c>
      <c r="D993" t="s">
        <v>32</v>
      </c>
      <c r="E993">
        <v>5</v>
      </c>
      <c r="F993">
        <v>6</v>
      </c>
      <c r="G993" s="1">
        <v>6555.28</v>
      </c>
      <c r="H993" s="2">
        <v>44939</v>
      </c>
      <c r="I993" t="s">
        <v>39</v>
      </c>
      <c r="J993" t="s">
        <v>372</v>
      </c>
      <c r="K993" s="12" t="str">
        <f t="shared" si="61"/>
        <v>https://www.nnip.com/en-INT/professional/funds/detail/LU1365052460</v>
      </c>
      <c r="L993" s="3">
        <v>8.1000000000000013E-3</v>
      </c>
      <c r="M993" s="1">
        <v>2569.67</v>
      </c>
      <c r="N993" t="s">
        <v>39</v>
      </c>
      <c r="O993">
        <f t="shared" si="62"/>
        <v>1.05</v>
      </c>
      <c r="P993" s="1">
        <f t="shared" si="63"/>
        <v>2447.304761904762</v>
      </c>
      <c r="Q993" s="2">
        <v>44939</v>
      </c>
      <c r="R993" s="8">
        <f t="shared" si="64"/>
        <v>19.823168571428575</v>
      </c>
    </row>
    <row r="994" spans="1:19" x14ac:dyDescent="0.3">
      <c r="A994" t="s">
        <v>1504</v>
      </c>
      <c r="B994" t="s">
        <v>449</v>
      </c>
      <c r="C994" t="s">
        <v>676</v>
      </c>
      <c r="D994" t="s">
        <v>14</v>
      </c>
      <c r="E994">
        <v>4</v>
      </c>
      <c r="F994">
        <v>8</v>
      </c>
      <c r="G994">
        <v>240.91</v>
      </c>
      <c r="H994" s="2">
        <v>44939</v>
      </c>
      <c r="I994" t="s">
        <v>15</v>
      </c>
      <c r="J994" t="s">
        <v>1505</v>
      </c>
      <c r="K994" s="12" t="str">
        <f t="shared" si="61"/>
        <v>https://www.nnip.com/en-INT/professional/funds/detail/LU1807390767</v>
      </c>
      <c r="L994" s="3">
        <v>1.09E-2</v>
      </c>
      <c r="M994" s="1">
        <v>1734.54</v>
      </c>
      <c r="N994" t="s">
        <v>15</v>
      </c>
      <c r="O994">
        <f t="shared" si="62"/>
        <v>1</v>
      </c>
      <c r="P994" s="1">
        <f t="shared" si="63"/>
        <v>1734.54</v>
      </c>
      <c r="Q994" s="2">
        <v>44939</v>
      </c>
      <c r="R994" s="8">
        <f t="shared" si="64"/>
        <v>18.906486000000001</v>
      </c>
    </row>
    <row r="995" spans="1:19" x14ac:dyDescent="0.3">
      <c r="A995" t="s">
        <v>1573</v>
      </c>
      <c r="B995" t="s">
        <v>18</v>
      </c>
      <c r="C995" t="s">
        <v>714</v>
      </c>
      <c r="D995" t="s">
        <v>20</v>
      </c>
      <c r="E995">
        <v>6</v>
      </c>
      <c r="F995">
        <v>8</v>
      </c>
      <c r="G995">
        <v>222.94</v>
      </c>
      <c r="H995" s="2">
        <v>44939</v>
      </c>
      <c r="I995" t="s">
        <v>15</v>
      </c>
      <c r="J995" t="s">
        <v>1567</v>
      </c>
      <c r="K995" s="12" t="str">
        <f t="shared" si="61"/>
        <v>https://www.nnip.com/en-INT/professional/funds/detail/LU2327459918</v>
      </c>
      <c r="L995" s="3">
        <v>1.03E-2</v>
      </c>
      <c r="M995" s="1">
        <v>1783.53</v>
      </c>
      <c r="N995" t="s">
        <v>15</v>
      </c>
      <c r="O995">
        <f t="shared" si="62"/>
        <v>1</v>
      </c>
      <c r="P995" s="1">
        <f t="shared" si="63"/>
        <v>1783.53</v>
      </c>
      <c r="Q995" s="2">
        <v>44939</v>
      </c>
      <c r="R995" s="8">
        <f t="shared" si="64"/>
        <v>18.370359000000001</v>
      </c>
    </row>
    <row r="996" spans="1:19" x14ac:dyDescent="0.3">
      <c r="A996" t="s">
        <v>466</v>
      </c>
      <c r="B996" t="s">
        <v>449</v>
      </c>
      <c r="C996" t="s">
        <v>159</v>
      </c>
      <c r="D996" t="s">
        <v>14</v>
      </c>
      <c r="E996">
        <v>3</v>
      </c>
      <c r="F996">
        <v>8</v>
      </c>
      <c r="G996" s="1">
        <v>5491.46</v>
      </c>
      <c r="H996" s="2">
        <v>44939</v>
      </c>
      <c r="I996" t="s">
        <v>39</v>
      </c>
      <c r="J996" t="s">
        <v>467</v>
      </c>
      <c r="K996" s="12" t="str">
        <f t="shared" si="61"/>
        <v>https://www.nnip.com/en-INT/professional/funds/detail/LU1807390338</v>
      </c>
      <c r="L996" s="3">
        <v>6.5000000000000006E-3</v>
      </c>
      <c r="M996" s="1">
        <v>2899.49</v>
      </c>
      <c r="N996" t="s">
        <v>39</v>
      </c>
      <c r="O996">
        <f t="shared" si="62"/>
        <v>1.05</v>
      </c>
      <c r="P996" s="1">
        <f t="shared" si="63"/>
        <v>2761.4190476190474</v>
      </c>
      <c r="Q996" s="2">
        <v>44939</v>
      </c>
      <c r="R996" s="8">
        <f t="shared" si="64"/>
        <v>17.949223809523811</v>
      </c>
    </row>
    <row r="997" spans="1:19" x14ac:dyDescent="0.3">
      <c r="A997" t="s">
        <v>478</v>
      </c>
      <c r="B997" t="s">
        <v>469</v>
      </c>
      <c r="C997" t="s">
        <v>115</v>
      </c>
      <c r="D997" t="s">
        <v>20</v>
      </c>
      <c r="E997">
        <v>6</v>
      </c>
      <c r="F997">
        <v>8</v>
      </c>
      <c r="G997" s="1">
        <v>5471.73</v>
      </c>
      <c r="H997" s="2">
        <v>44939</v>
      </c>
      <c r="I997" t="s">
        <v>15</v>
      </c>
      <c r="J997" t="s">
        <v>303</v>
      </c>
      <c r="K997" s="12" t="str">
        <f t="shared" si="61"/>
        <v>https://www.nnip.com/en-INT/professional/funds/detail/LU2489279336</v>
      </c>
      <c r="L997" s="3">
        <v>8.1000000000000013E-3</v>
      </c>
      <c r="M997" s="1">
        <v>2188.69</v>
      </c>
      <c r="N997" t="s">
        <v>15</v>
      </c>
      <c r="O997">
        <f t="shared" si="62"/>
        <v>1</v>
      </c>
      <c r="P997" s="1">
        <f t="shared" si="63"/>
        <v>2188.69</v>
      </c>
      <c r="Q997" s="2">
        <v>44939</v>
      </c>
      <c r="R997" s="8">
        <f t="shared" si="64"/>
        <v>17.728389000000004</v>
      </c>
    </row>
    <row r="998" spans="1:19" x14ac:dyDescent="0.3">
      <c r="A998" t="s">
        <v>511</v>
      </c>
      <c r="B998" t="s">
        <v>30</v>
      </c>
      <c r="C998" t="s">
        <v>229</v>
      </c>
      <c r="D998" t="s">
        <v>32</v>
      </c>
      <c r="E998">
        <v>4</v>
      </c>
      <c r="F998">
        <v>8</v>
      </c>
      <c r="G998" s="1">
        <v>5217.37</v>
      </c>
      <c r="H998" s="2">
        <v>44939</v>
      </c>
      <c r="I998" t="s">
        <v>39</v>
      </c>
      <c r="J998" t="s">
        <v>512</v>
      </c>
      <c r="K998" s="12" t="str">
        <f t="shared" si="61"/>
        <v>https://www.nnip.com/en-INT/professional/funds/detail/LU1175220679</v>
      </c>
      <c r="L998" s="3">
        <v>6.8000000000000005E-3</v>
      </c>
      <c r="M998" s="1">
        <v>2681.73</v>
      </c>
      <c r="N998" t="s">
        <v>39</v>
      </c>
      <c r="O998">
        <f t="shared" si="62"/>
        <v>1.05</v>
      </c>
      <c r="P998" s="1">
        <f t="shared" si="63"/>
        <v>2554.0285714285715</v>
      </c>
      <c r="Q998" s="2">
        <v>44939</v>
      </c>
      <c r="R998" s="8">
        <f t="shared" si="64"/>
        <v>17.367394285714287</v>
      </c>
    </row>
    <row r="999" spans="1:19" x14ac:dyDescent="0.3">
      <c r="A999" t="s">
        <v>1640</v>
      </c>
      <c r="B999" t="s">
        <v>88</v>
      </c>
      <c r="C999" t="s">
        <v>714</v>
      </c>
      <c r="D999" t="s">
        <v>20</v>
      </c>
      <c r="E999">
        <v>6</v>
      </c>
      <c r="F999">
        <v>8</v>
      </c>
      <c r="G999">
        <v>186.27</v>
      </c>
      <c r="H999" s="2">
        <v>44939</v>
      </c>
      <c r="I999" t="s">
        <v>15</v>
      </c>
      <c r="J999" t="s">
        <v>1567</v>
      </c>
      <c r="K999" s="12" t="str">
        <f t="shared" si="61"/>
        <v>https://www.nnip.com/en-INT/professional/funds/detail/LU2327459751</v>
      </c>
      <c r="L999" s="3">
        <v>1.09E-2</v>
      </c>
      <c r="M999" s="1">
        <v>1490.15</v>
      </c>
      <c r="N999" t="s">
        <v>15</v>
      </c>
      <c r="O999">
        <f t="shared" si="62"/>
        <v>1</v>
      </c>
      <c r="P999" s="1">
        <f t="shared" si="63"/>
        <v>1490.15</v>
      </c>
      <c r="Q999" s="2">
        <v>44939</v>
      </c>
      <c r="R999" s="8">
        <f t="shared" si="64"/>
        <v>16.242635</v>
      </c>
    </row>
    <row r="1000" spans="1:19" x14ac:dyDescent="0.3">
      <c r="A1000" t="s">
        <v>1582</v>
      </c>
      <c r="B1000" t="s">
        <v>538</v>
      </c>
      <c r="C1000" t="s">
        <v>463</v>
      </c>
      <c r="D1000" t="s">
        <v>14</v>
      </c>
      <c r="E1000">
        <v>3</v>
      </c>
      <c r="F1000">
        <v>8</v>
      </c>
      <c r="G1000">
        <v>216.87</v>
      </c>
      <c r="H1000" s="2">
        <v>44939</v>
      </c>
      <c r="I1000" t="s">
        <v>15</v>
      </c>
      <c r="J1000" t="s">
        <v>773</v>
      </c>
      <c r="K1000" s="12" t="str">
        <f t="shared" si="61"/>
        <v>https://www.nnip.com/en-INT/professional/funds/detail/LU2327460098</v>
      </c>
      <c r="L1000" s="3">
        <v>9.1000000000000004E-3</v>
      </c>
      <c r="M1000" s="1">
        <v>1734.96</v>
      </c>
      <c r="N1000" t="s">
        <v>15</v>
      </c>
      <c r="O1000">
        <f t="shared" si="62"/>
        <v>1</v>
      </c>
      <c r="P1000" s="1">
        <f t="shared" si="63"/>
        <v>1734.96</v>
      </c>
      <c r="Q1000" s="2">
        <v>44939</v>
      </c>
      <c r="R1000" s="8">
        <f t="shared" si="64"/>
        <v>15.788136000000002</v>
      </c>
    </row>
    <row r="1001" spans="1:19" x14ac:dyDescent="0.3">
      <c r="A1001" t="s">
        <v>1765</v>
      </c>
      <c r="B1001" t="s">
        <v>449</v>
      </c>
      <c r="C1001" t="s">
        <v>1701</v>
      </c>
      <c r="D1001" t="s">
        <v>14</v>
      </c>
      <c r="E1001">
        <v>4</v>
      </c>
      <c r="F1001">
        <v>8</v>
      </c>
      <c r="G1001">
        <v>103.27</v>
      </c>
      <c r="H1001" s="2">
        <v>44939</v>
      </c>
      <c r="I1001" t="s">
        <v>694</v>
      </c>
      <c r="J1001" t="s">
        <v>548</v>
      </c>
      <c r="K1001" s="12" t="str">
        <f t="shared" si="61"/>
        <v>https://www.nnip.com/en-INT/professional/funds/detail/LU1807390502</v>
      </c>
      <c r="L1001" s="3">
        <v>6.7000000000000002E-3</v>
      </c>
      <c r="M1001" s="1">
        <v>1962.19</v>
      </c>
      <c r="N1001" t="s">
        <v>694</v>
      </c>
      <c r="O1001">
        <f t="shared" si="62"/>
        <v>0.86</v>
      </c>
      <c r="P1001" s="1">
        <f t="shared" si="63"/>
        <v>2281.6162790697676</v>
      </c>
      <c r="Q1001" s="2">
        <v>44939</v>
      </c>
      <c r="R1001" s="8">
        <f t="shared" si="64"/>
        <v>15.286829069767444</v>
      </c>
    </row>
    <row r="1002" spans="1:19" x14ac:dyDescent="0.3">
      <c r="A1002" t="s">
        <v>1324</v>
      </c>
      <c r="B1002" t="s">
        <v>79</v>
      </c>
      <c r="C1002" t="s">
        <v>788</v>
      </c>
      <c r="D1002" t="s">
        <v>20</v>
      </c>
      <c r="E1002">
        <v>6</v>
      </c>
      <c r="F1002">
        <v>8</v>
      </c>
      <c r="G1002">
        <v>327.82</v>
      </c>
      <c r="H1002" s="2">
        <v>44939</v>
      </c>
      <c r="I1002" t="s">
        <v>39</v>
      </c>
      <c r="J1002" t="s">
        <v>1325</v>
      </c>
      <c r="K1002" s="12" t="str">
        <f t="shared" si="61"/>
        <v>https://www.nnip.com/en-INT/professional/funds/detail/LU2037301012</v>
      </c>
      <c r="L1002" s="3">
        <v>5.3E-3</v>
      </c>
      <c r="M1002" s="1">
        <v>3015.94</v>
      </c>
      <c r="N1002" t="s">
        <v>39</v>
      </c>
      <c r="O1002">
        <f t="shared" si="62"/>
        <v>1.05</v>
      </c>
      <c r="P1002" s="1">
        <f t="shared" si="63"/>
        <v>2872.3238095238094</v>
      </c>
      <c r="Q1002" s="2">
        <v>44939</v>
      </c>
      <c r="R1002" s="8">
        <f t="shared" si="64"/>
        <v>15.22331619047619</v>
      </c>
    </row>
    <row r="1003" spans="1:19" x14ac:dyDescent="0.3">
      <c r="A1003" t="s">
        <v>1630</v>
      </c>
      <c r="B1003" t="s">
        <v>302</v>
      </c>
      <c r="C1003" t="s">
        <v>463</v>
      </c>
      <c r="D1003" t="s">
        <v>14</v>
      </c>
      <c r="E1003">
        <v>3</v>
      </c>
      <c r="F1003">
        <v>9</v>
      </c>
      <c r="G1003">
        <v>190.53</v>
      </c>
      <c r="H1003" s="2">
        <v>44939</v>
      </c>
      <c r="I1003" t="s">
        <v>15</v>
      </c>
      <c r="J1003" t="s">
        <v>1565</v>
      </c>
      <c r="K1003" s="12" t="str">
        <f t="shared" si="61"/>
        <v>https://www.nnip.com/en-INT/professional/funds/detail/LU2280235743</v>
      </c>
      <c r="L1003" s="3">
        <v>9.4999999999999998E-3</v>
      </c>
      <c r="M1003" s="1">
        <v>1524.23</v>
      </c>
      <c r="N1003" t="s">
        <v>15</v>
      </c>
      <c r="O1003">
        <f t="shared" si="62"/>
        <v>1</v>
      </c>
      <c r="P1003" s="1">
        <f t="shared" si="63"/>
        <v>1524.23</v>
      </c>
      <c r="Q1003" s="2">
        <v>44939</v>
      </c>
      <c r="R1003" s="8">
        <f t="shared" si="64"/>
        <v>14.480185000000001</v>
      </c>
    </row>
    <row r="1004" spans="1:19" x14ac:dyDescent="0.3">
      <c r="A1004" t="s">
        <v>591</v>
      </c>
      <c r="B1004" t="s">
        <v>449</v>
      </c>
      <c r="C1004" t="s">
        <v>309</v>
      </c>
      <c r="D1004" t="s">
        <v>14</v>
      </c>
      <c r="E1004">
        <v>4</v>
      </c>
      <c r="F1004">
        <v>8</v>
      </c>
      <c r="G1004" s="1">
        <v>4900.1000000000004</v>
      </c>
      <c r="H1004" s="2">
        <v>44939</v>
      </c>
      <c r="I1004" t="s">
        <v>15</v>
      </c>
      <c r="J1004" t="s">
        <v>592</v>
      </c>
      <c r="K1004" s="12" t="str">
        <f t="shared" si="61"/>
        <v>https://www.nnip.com/en-INT/professional/funds/detail/LU1807390411</v>
      </c>
      <c r="L1004" s="3">
        <v>6.8000000000000005E-3</v>
      </c>
      <c r="M1004" s="1">
        <v>2082.54</v>
      </c>
      <c r="N1004" t="s">
        <v>15</v>
      </c>
      <c r="O1004">
        <f t="shared" si="62"/>
        <v>1</v>
      </c>
      <c r="P1004" s="1">
        <f t="shared" si="63"/>
        <v>2082.54</v>
      </c>
      <c r="Q1004" s="2">
        <v>44939</v>
      </c>
      <c r="R1004" s="8">
        <f t="shared" si="64"/>
        <v>14.161272</v>
      </c>
    </row>
    <row r="1005" spans="1:19" x14ac:dyDescent="0.3">
      <c r="A1005" t="s">
        <v>795</v>
      </c>
      <c r="B1005" t="s">
        <v>613</v>
      </c>
      <c r="C1005" t="s">
        <v>796</v>
      </c>
      <c r="D1005" t="s">
        <v>14</v>
      </c>
      <c r="E1005">
        <v>3</v>
      </c>
      <c r="F1005">
        <v>9</v>
      </c>
      <c r="G1005" s="1">
        <v>2593.3000000000002</v>
      </c>
      <c r="H1005" s="2">
        <v>44939</v>
      </c>
      <c r="I1005" t="s">
        <v>138</v>
      </c>
      <c r="J1005" t="s">
        <v>797</v>
      </c>
      <c r="K1005" s="12" t="str">
        <f t="shared" si="61"/>
        <v>https://www.nnip.com/en-INT/professional/funds/detail/LU2374238447</v>
      </c>
      <c r="L1005" s="3">
        <v>6.1999999999999998E-3</v>
      </c>
      <c r="M1005" s="1">
        <v>20746.41</v>
      </c>
      <c r="N1005" t="s">
        <v>138</v>
      </c>
      <c r="O1005">
        <f t="shared" si="62"/>
        <v>10.71</v>
      </c>
      <c r="P1005" s="1">
        <f t="shared" si="63"/>
        <v>1937.1064425770307</v>
      </c>
      <c r="Q1005" s="2">
        <v>44939</v>
      </c>
      <c r="R1005" s="8">
        <f t="shared" si="64"/>
        <v>12.010059943977589</v>
      </c>
    </row>
    <row r="1006" spans="1:19" x14ac:dyDescent="0.3">
      <c r="A1006" t="s">
        <v>1237</v>
      </c>
      <c r="B1006" t="s">
        <v>88</v>
      </c>
      <c r="C1006" t="s">
        <v>1238</v>
      </c>
      <c r="D1006" t="s">
        <v>20</v>
      </c>
      <c r="E1006">
        <v>5</v>
      </c>
      <c r="F1006">
        <v>8</v>
      </c>
      <c r="G1006">
        <v>389.4</v>
      </c>
      <c r="H1006" s="2">
        <v>44939</v>
      </c>
      <c r="I1006" t="s">
        <v>380</v>
      </c>
      <c r="J1006" t="s">
        <v>80</v>
      </c>
      <c r="K1006" s="12" t="str">
        <f t="shared" si="61"/>
        <v>https://www.nnip.com/en-INT/professional/funds/detail/LU0577850554</v>
      </c>
      <c r="L1006" s="3">
        <v>6.0000000000000001E-3</v>
      </c>
      <c r="M1006" s="1">
        <v>2852.74</v>
      </c>
      <c r="N1006" t="s">
        <v>380</v>
      </c>
      <c r="O1006">
        <f t="shared" si="62"/>
        <v>1.43</v>
      </c>
      <c r="P1006" s="1">
        <f t="shared" si="63"/>
        <v>1994.9230769230769</v>
      </c>
      <c r="Q1006" s="2">
        <v>44939</v>
      </c>
      <c r="R1006" s="8">
        <f t="shared" si="64"/>
        <v>11.969538461538463</v>
      </c>
    </row>
    <row r="1007" spans="1:19" x14ac:dyDescent="0.3">
      <c r="A1007" t="s">
        <v>832</v>
      </c>
      <c r="B1007" t="s">
        <v>526</v>
      </c>
      <c r="C1007" t="s">
        <v>833</v>
      </c>
      <c r="D1007" t="s">
        <v>14</v>
      </c>
      <c r="E1007">
        <v>3</v>
      </c>
      <c r="F1007">
        <v>9</v>
      </c>
      <c r="G1007" s="1">
        <v>2184.35</v>
      </c>
      <c r="H1007" s="2">
        <v>44939</v>
      </c>
      <c r="I1007" t="s">
        <v>805</v>
      </c>
      <c r="J1007" t="s">
        <v>121</v>
      </c>
      <c r="K1007" s="12" t="str">
        <f t="shared" si="61"/>
        <v>https://www.nnip.com/en-INT/professional/funds/detail/LU2381866685</v>
      </c>
      <c r="L1007" s="3">
        <v>6.1999999999999998E-3</v>
      </c>
      <c r="M1007" s="1">
        <v>17474.79</v>
      </c>
      <c r="N1007" t="s">
        <v>805</v>
      </c>
      <c r="O1007">
        <f t="shared" si="62"/>
        <v>10.71</v>
      </c>
      <c r="P1007" s="1">
        <f t="shared" si="63"/>
        <v>1631.6330532212885</v>
      </c>
      <c r="Q1007" s="2">
        <v>44939</v>
      </c>
      <c r="R1007" s="8">
        <f t="shared" si="64"/>
        <v>10.116124929971988</v>
      </c>
      <c r="S1007">
        <v>100</v>
      </c>
    </row>
    <row r="1008" spans="1:19" x14ac:dyDescent="0.3">
      <c r="A1008" t="s">
        <v>1339</v>
      </c>
      <c r="B1008" t="s">
        <v>386</v>
      </c>
      <c r="C1008" t="s">
        <v>881</v>
      </c>
      <c r="D1008" t="s">
        <v>20</v>
      </c>
      <c r="E1008">
        <v>6</v>
      </c>
      <c r="F1008">
        <v>8</v>
      </c>
      <c r="G1008">
        <v>319.56</v>
      </c>
      <c r="H1008" s="2">
        <v>44939</v>
      </c>
      <c r="I1008" t="s">
        <v>15</v>
      </c>
      <c r="J1008" t="s">
        <v>1340</v>
      </c>
      <c r="K1008" s="12" t="str">
        <f t="shared" si="61"/>
        <v>https://www.nnip.com/en-INT/professional/funds/detail/LU2037300717</v>
      </c>
      <c r="L1008" s="3">
        <v>3.0000000000000001E-3</v>
      </c>
      <c r="M1008" s="1">
        <v>2939.92</v>
      </c>
      <c r="N1008" t="s">
        <v>15</v>
      </c>
      <c r="O1008">
        <f t="shared" si="62"/>
        <v>1</v>
      </c>
      <c r="P1008" s="1">
        <f t="shared" si="63"/>
        <v>2939.92</v>
      </c>
      <c r="Q1008" s="2">
        <v>44939</v>
      </c>
      <c r="R1008" s="8">
        <f t="shared" si="64"/>
        <v>8.8197600000000005</v>
      </c>
    </row>
    <row r="1009" spans="1:18" x14ac:dyDescent="0.3">
      <c r="A1009" t="s">
        <v>1309</v>
      </c>
      <c r="B1009" t="s">
        <v>18</v>
      </c>
      <c r="C1009" t="s">
        <v>866</v>
      </c>
      <c r="D1009" t="s">
        <v>20</v>
      </c>
      <c r="E1009">
        <v>6</v>
      </c>
      <c r="F1009">
        <v>8</v>
      </c>
      <c r="G1009">
        <v>334.36</v>
      </c>
      <c r="H1009" s="2">
        <v>44939</v>
      </c>
      <c r="I1009" t="s">
        <v>39</v>
      </c>
      <c r="J1009" t="s">
        <v>1310</v>
      </c>
      <c r="K1009" s="12" t="str">
        <f t="shared" si="61"/>
        <v>https://www.nnip.com/en-INT/professional/funds/detail/LU2037301525</v>
      </c>
      <c r="L1009" s="3">
        <v>3.0000000000000001E-3</v>
      </c>
      <c r="M1009" s="1">
        <v>3081.81</v>
      </c>
      <c r="N1009" t="s">
        <v>39</v>
      </c>
      <c r="O1009">
        <f t="shared" si="62"/>
        <v>1.05</v>
      </c>
      <c r="P1009" s="1">
        <f t="shared" si="63"/>
        <v>2935.0571428571425</v>
      </c>
      <c r="Q1009" s="2">
        <v>44939</v>
      </c>
      <c r="R1009" s="8">
        <f t="shared" si="64"/>
        <v>8.8051714285714269</v>
      </c>
    </row>
    <row r="1010" spans="1:18" x14ac:dyDescent="0.3">
      <c r="A1010" t="s">
        <v>792</v>
      </c>
      <c r="B1010" t="s">
        <v>613</v>
      </c>
      <c r="C1010" t="s">
        <v>793</v>
      </c>
      <c r="D1010" t="s">
        <v>14</v>
      </c>
      <c r="E1010">
        <v>4</v>
      </c>
      <c r="F1010">
        <v>9</v>
      </c>
      <c r="G1010" s="1">
        <v>2594.2199999999998</v>
      </c>
      <c r="H1010" s="2">
        <v>44939</v>
      </c>
      <c r="I1010" t="s">
        <v>138</v>
      </c>
      <c r="J1010" t="s">
        <v>794</v>
      </c>
      <c r="K1010" s="12" t="str">
        <f t="shared" si="61"/>
        <v>https://www.nnip.com/en-INT/professional/funds/detail/LU2191397566</v>
      </c>
      <c r="L1010" s="3">
        <v>4.1999999999999997E-3</v>
      </c>
      <c r="M1010" s="1">
        <v>20753.79</v>
      </c>
      <c r="N1010" t="s">
        <v>138</v>
      </c>
      <c r="O1010">
        <f t="shared" si="62"/>
        <v>10.71</v>
      </c>
      <c r="P1010" s="1">
        <f t="shared" si="63"/>
        <v>1937.7955182072828</v>
      </c>
      <c r="Q1010" s="2">
        <v>44939</v>
      </c>
      <c r="R1010" s="8">
        <f t="shared" si="64"/>
        <v>8.138741176470587</v>
      </c>
    </row>
    <row r="1011" spans="1:18" x14ac:dyDescent="0.3">
      <c r="A1011" t="s">
        <v>803</v>
      </c>
      <c r="B1011" t="s">
        <v>613</v>
      </c>
      <c r="C1011" t="s">
        <v>804</v>
      </c>
      <c r="D1011" t="s">
        <v>14</v>
      </c>
      <c r="E1011">
        <v>4</v>
      </c>
      <c r="F1011">
        <v>9</v>
      </c>
      <c r="G1011" s="1">
        <v>2587.46</v>
      </c>
      <c r="H1011" s="2">
        <v>44939</v>
      </c>
      <c r="I1011" t="s">
        <v>805</v>
      </c>
      <c r="J1011" t="s">
        <v>794</v>
      </c>
      <c r="K1011" s="12" t="str">
        <f t="shared" si="61"/>
        <v>https://www.nnip.com/en-INT/professional/funds/detail/LU2194470196</v>
      </c>
      <c r="L1011" s="3">
        <v>4.1999999999999997E-3</v>
      </c>
      <c r="M1011" s="1">
        <v>20699.689999999999</v>
      </c>
      <c r="N1011" t="s">
        <v>805</v>
      </c>
      <c r="O1011">
        <f t="shared" si="62"/>
        <v>10.71</v>
      </c>
      <c r="P1011" s="1">
        <f t="shared" si="63"/>
        <v>1932.7441643323994</v>
      </c>
      <c r="Q1011" s="2">
        <v>44939</v>
      </c>
      <c r="R1011" s="8">
        <f t="shared" si="64"/>
        <v>8.1175254901960763</v>
      </c>
    </row>
    <row r="1012" spans="1:18" x14ac:dyDescent="0.3">
      <c r="A1012" t="s">
        <v>1320</v>
      </c>
      <c r="B1012" t="s">
        <v>79</v>
      </c>
      <c r="C1012" t="s">
        <v>866</v>
      </c>
      <c r="D1012" t="s">
        <v>20</v>
      </c>
      <c r="E1012">
        <v>6</v>
      </c>
      <c r="F1012">
        <v>8</v>
      </c>
      <c r="G1012">
        <v>330.4</v>
      </c>
      <c r="H1012" s="2">
        <v>44939</v>
      </c>
      <c r="I1012" t="s">
        <v>39</v>
      </c>
      <c r="J1012" t="s">
        <v>1321</v>
      </c>
      <c r="K1012" s="12" t="str">
        <f t="shared" si="61"/>
        <v>https://www.nnip.com/en-INT/professional/funds/detail/LU2037301103</v>
      </c>
      <c r="L1012" s="3">
        <v>2.8000000000000004E-3</v>
      </c>
      <c r="M1012" s="1">
        <v>3039.68</v>
      </c>
      <c r="N1012" t="s">
        <v>39</v>
      </c>
      <c r="O1012">
        <f t="shared" si="62"/>
        <v>1.05</v>
      </c>
      <c r="P1012" s="1">
        <f t="shared" si="63"/>
        <v>2894.9333333333329</v>
      </c>
      <c r="Q1012" s="2">
        <v>44939</v>
      </c>
      <c r="R1012" s="8">
        <f t="shared" si="64"/>
        <v>8.1058133333333338</v>
      </c>
    </row>
    <row r="1013" spans="1:18" x14ac:dyDescent="0.3">
      <c r="A1013" t="s">
        <v>470</v>
      </c>
      <c r="B1013" t="s">
        <v>471</v>
      </c>
      <c r="C1013" t="s">
        <v>159</v>
      </c>
      <c r="D1013" t="s">
        <v>14</v>
      </c>
      <c r="E1013">
        <v>5</v>
      </c>
      <c r="F1013">
        <v>8</v>
      </c>
      <c r="G1013" s="1">
        <v>5479.85</v>
      </c>
      <c r="H1013" s="2">
        <v>44939</v>
      </c>
      <c r="I1013" t="s">
        <v>39</v>
      </c>
      <c r="J1013" t="s">
        <v>472</v>
      </c>
      <c r="K1013" s="12" t="str">
        <f t="shared" si="61"/>
        <v>https://www.nnip.com/en-INT/professional/funds/detail/LU2187709246</v>
      </c>
      <c r="L1013" s="3">
        <v>4.0999999999999995E-3</v>
      </c>
      <c r="M1013" s="1">
        <v>1797.39</v>
      </c>
      <c r="N1013" t="s">
        <v>39</v>
      </c>
      <c r="O1013">
        <f t="shared" si="62"/>
        <v>1.05</v>
      </c>
      <c r="P1013" s="1">
        <f t="shared" si="63"/>
        <v>1711.8</v>
      </c>
      <c r="Q1013" s="2">
        <v>44939</v>
      </c>
      <c r="R1013" s="8">
        <f t="shared" si="64"/>
        <v>7.0183799999999987</v>
      </c>
    </row>
    <row r="1014" spans="1:18" x14ac:dyDescent="0.3">
      <c r="A1014" t="s">
        <v>510</v>
      </c>
      <c r="B1014" t="s">
        <v>174</v>
      </c>
      <c r="C1014" t="s">
        <v>229</v>
      </c>
      <c r="D1014" t="s">
        <v>14</v>
      </c>
      <c r="E1014">
        <v>3</v>
      </c>
      <c r="F1014">
        <v>8</v>
      </c>
      <c r="G1014" s="1">
        <v>5224.1499999999996</v>
      </c>
      <c r="H1014" s="2">
        <v>44939</v>
      </c>
      <c r="I1014" t="s">
        <v>39</v>
      </c>
      <c r="J1014" t="s">
        <v>127</v>
      </c>
      <c r="K1014" s="12" t="str">
        <f t="shared" si="61"/>
        <v>https://www.nnip.com/en-INT/professional/funds/detail/LU1796269188</v>
      </c>
      <c r="L1014" s="3">
        <v>4.5000000000000005E-3</v>
      </c>
      <c r="M1014" s="1">
        <v>1567.25</v>
      </c>
      <c r="N1014" t="s">
        <v>39</v>
      </c>
      <c r="O1014">
        <f t="shared" si="62"/>
        <v>1.05</v>
      </c>
      <c r="P1014" s="1">
        <f t="shared" si="63"/>
        <v>1492.6190476190475</v>
      </c>
      <c r="Q1014" s="2">
        <v>44939</v>
      </c>
      <c r="R1014" s="8">
        <f t="shared" si="64"/>
        <v>6.7167857142857148</v>
      </c>
    </row>
    <row r="1015" spans="1:18" x14ac:dyDescent="0.3">
      <c r="A1015" t="s">
        <v>1611</v>
      </c>
      <c r="B1015" t="s">
        <v>613</v>
      </c>
      <c r="C1015" t="s">
        <v>1508</v>
      </c>
      <c r="D1015" t="s">
        <v>14</v>
      </c>
      <c r="E1015">
        <v>3</v>
      </c>
      <c r="F1015">
        <v>9</v>
      </c>
      <c r="G1015">
        <v>205.91</v>
      </c>
      <c r="H1015" s="2">
        <v>44939</v>
      </c>
      <c r="I1015" t="s">
        <v>39</v>
      </c>
      <c r="J1015" t="s">
        <v>127</v>
      </c>
      <c r="K1015" s="12" t="str">
        <f t="shared" si="61"/>
        <v>https://www.nnip.com/en-INT/professional/funds/detail/LU2255820255</v>
      </c>
      <c r="L1015" s="3">
        <v>3.8E-3</v>
      </c>
      <c r="M1015" s="1">
        <v>1647.24</v>
      </c>
      <c r="N1015" t="s">
        <v>39</v>
      </c>
      <c r="O1015">
        <f t="shared" si="62"/>
        <v>1.05</v>
      </c>
      <c r="P1015" s="1">
        <f t="shared" si="63"/>
        <v>1568.8</v>
      </c>
      <c r="Q1015" s="2">
        <v>44939</v>
      </c>
      <c r="R1015" s="8">
        <f t="shared" si="64"/>
        <v>5.9614399999999996</v>
      </c>
    </row>
    <row r="1016" spans="1:18" x14ac:dyDescent="0.3">
      <c r="A1016" t="s">
        <v>487</v>
      </c>
      <c r="B1016" t="s">
        <v>488</v>
      </c>
      <c r="C1016" t="s">
        <v>23</v>
      </c>
      <c r="D1016" t="s">
        <v>14</v>
      </c>
      <c r="E1016">
        <v>2</v>
      </c>
      <c r="F1016">
        <v>8</v>
      </c>
      <c r="G1016" s="1">
        <v>5440.68</v>
      </c>
      <c r="H1016" s="2">
        <v>44939</v>
      </c>
      <c r="I1016" t="s">
        <v>15</v>
      </c>
      <c r="J1016" t="s">
        <v>40</v>
      </c>
      <c r="K1016" s="12" t="str">
        <f t="shared" si="61"/>
        <v>https://www.nnip.com/en-INT/professional/funds/detail/LU2485717560</v>
      </c>
      <c r="L1016" s="3">
        <v>2.8000000000000004E-3</v>
      </c>
      <c r="M1016" s="1">
        <v>2013.05</v>
      </c>
      <c r="N1016" t="s">
        <v>15</v>
      </c>
      <c r="O1016">
        <f t="shared" si="62"/>
        <v>1</v>
      </c>
      <c r="P1016" s="1">
        <f t="shared" si="63"/>
        <v>2013.05</v>
      </c>
      <c r="Q1016" s="2">
        <v>44939</v>
      </c>
      <c r="R1016" s="8">
        <f t="shared" si="64"/>
        <v>5.636540000000001</v>
      </c>
    </row>
    <row r="1017" spans="1:18" x14ac:dyDescent="0.3">
      <c r="A1017" t="s">
        <v>695</v>
      </c>
      <c r="B1017" t="s">
        <v>471</v>
      </c>
      <c r="C1017" t="s">
        <v>696</v>
      </c>
      <c r="D1017" t="s">
        <v>14</v>
      </c>
      <c r="E1017">
        <v>5</v>
      </c>
      <c r="F1017">
        <v>8</v>
      </c>
      <c r="G1017" s="1">
        <v>4143.4399999999996</v>
      </c>
      <c r="H1017" s="2">
        <v>44939</v>
      </c>
      <c r="I1017" t="s">
        <v>15</v>
      </c>
      <c r="J1017" t="s">
        <v>16</v>
      </c>
      <c r="K1017" s="12" t="str">
        <f t="shared" si="61"/>
        <v>https://www.nnip.com/en-INT/professional/funds/detail/LU2539970959</v>
      </c>
      <c r="L1017" s="3">
        <v>2.5999999999999999E-3</v>
      </c>
      <c r="M1017" s="1">
        <v>2071.7199999999998</v>
      </c>
      <c r="N1017" t="s">
        <v>15</v>
      </c>
      <c r="O1017">
        <f t="shared" si="62"/>
        <v>1</v>
      </c>
      <c r="P1017" s="1">
        <f t="shared" si="63"/>
        <v>2071.7199999999998</v>
      </c>
      <c r="Q1017" s="2">
        <v>44939</v>
      </c>
      <c r="R1017" s="8">
        <f t="shared" si="64"/>
        <v>5.3864719999999995</v>
      </c>
    </row>
    <row r="1018" spans="1:18" x14ac:dyDescent="0.3">
      <c r="A1018" t="s">
        <v>189</v>
      </c>
      <c r="B1018" t="s">
        <v>162</v>
      </c>
      <c r="C1018" t="s">
        <v>19</v>
      </c>
      <c r="D1018" t="s">
        <v>20</v>
      </c>
      <c r="E1018">
        <v>6</v>
      </c>
      <c r="F1018">
        <v>8</v>
      </c>
      <c r="G1018" s="1">
        <v>18040.36</v>
      </c>
      <c r="H1018" s="2">
        <v>44939</v>
      </c>
      <c r="I1018" t="s">
        <v>15</v>
      </c>
      <c r="J1018" t="s">
        <v>190</v>
      </c>
      <c r="K1018" s="12" t="str">
        <f t="shared" si="61"/>
        <v>https://www.nnip.com/en-INT/professional/funds/detail/LU0555029197</v>
      </c>
      <c r="L1018" s="3">
        <v>2.0999999999999999E-3</v>
      </c>
      <c r="M1018" s="1">
        <v>2002.48</v>
      </c>
      <c r="N1018" t="s">
        <v>15</v>
      </c>
      <c r="O1018">
        <f t="shared" si="62"/>
        <v>1</v>
      </c>
      <c r="P1018" s="1">
        <f t="shared" si="63"/>
        <v>2002.48</v>
      </c>
      <c r="Q1018" s="2">
        <v>44939</v>
      </c>
      <c r="R1018" s="8">
        <f t="shared" si="64"/>
        <v>4.2052079999999998</v>
      </c>
    </row>
    <row r="1019" spans="1:18" x14ac:dyDescent="0.3">
      <c r="A1019" t="s">
        <v>572</v>
      </c>
      <c r="B1019" t="s">
        <v>287</v>
      </c>
      <c r="C1019" t="s">
        <v>19</v>
      </c>
      <c r="D1019" t="s">
        <v>20</v>
      </c>
      <c r="E1019">
        <v>6</v>
      </c>
      <c r="F1019">
        <v>8</v>
      </c>
      <c r="G1019" s="1">
        <v>4995.28</v>
      </c>
      <c r="H1019" s="2">
        <v>44939</v>
      </c>
      <c r="I1019" t="s">
        <v>15</v>
      </c>
      <c r="J1019" t="s">
        <v>573</v>
      </c>
      <c r="K1019" s="12" t="str">
        <f t="shared" si="61"/>
        <v>https://www.nnip.com/en-INT/professional/funds/detail/LU0555017424</v>
      </c>
      <c r="L1019" s="3">
        <v>2.0999999999999999E-3</v>
      </c>
      <c r="M1019" s="1">
        <v>1998.11</v>
      </c>
      <c r="N1019" t="s">
        <v>15</v>
      </c>
      <c r="O1019">
        <f t="shared" si="62"/>
        <v>1</v>
      </c>
      <c r="P1019" s="1">
        <f t="shared" si="63"/>
        <v>1998.11</v>
      </c>
      <c r="Q1019" s="2">
        <v>44939</v>
      </c>
      <c r="R1019" s="8">
        <f t="shared" si="64"/>
        <v>4.1960309999999996</v>
      </c>
    </row>
    <row r="1020" spans="1:18" x14ac:dyDescent="0.3">
      <c r="A1020" t="s">
        <v>1709</v>
      </c>
      <c r="B1020" t="s">
        <v>812</v>
      </c>
      <c r="C1020" t="s">
        <v>690</v>
      </c>
      <c r="D1020" t="s">
        <v>20</v>
      </c>
      <c r="E1020">
        <v>6</v>
      </c>
      <c r="F1020">
        <v>8</v>
      </c>
      <c r="G1020">
        <v>147.66</v>
      </c>
      <c r="H1020" s="2">
        <v>44620</v>
      </c>
      <c r="I1020" t="s">
        <v>15</v>
      </c>
      <c r="J1020" t="s">
        <v>1459</v>
      </c>
      <c r="K1020" s="12" t="str">
        <f t="shared" si="61"/>
        <v>https://www.nnip.com/en-INT/professional/funds/detail/LU1673810146</v>
      </c>
      <c r="L1020" s="3">
        <v>5.0000000000000001E-4</v>
      </c>
      <c r="M1020" s="1">
        <v>7451.76</v>
      </c>
      <c r="N1020" t="s">
        <v>15</v>
      </c>
      <c r="O1020">
        <f t="shared" si="62"/>
        <v>1</v>
      </c>
      <c r="P1020" s="1">
        <f t="shared" si="63"/>
        <v>7451.76</v>
      </c>
      <c r="Q1020" s="2">
        <v>44620</v>
      </c>
      <c r="R1020" s="8">
        <f t="shared" si="64"/>
        <v>3.7258800000000001</v>
      </c>
    </row>
    <row r="1021" spans="1:18" x14ac:dyDescent="0.3">
      <c r="A1021" t="s">
        <v>525</v>
      </c>
      <c r="B1021" t="s">
        <v>526</v>
      </c>
      <c r="C1021" t="s">
        <v>19</v>
      </c>
      <c r="D1021" t="s">
        <v>14</v>
      </c>
      <c r="E1021">
        <v>4</v>
      </c>
      <c r="F1021">
        <v>9</v>
      </c>
      <c r="G1021" s="1">
        <v>5138.05</v>
      </c>
      <c r="H1021" s="2">
        <v>44939</v>
      </c>
      <c r="I1021" t="s">
        <v>15</v>
      </c>
      <c r="J1021" t="s">
        <v>249</v>
      </c>
      <c r="K1021" s="12" t="str">
        <f t="shared" si="61"/>
        <v>https://www.nnip.com/en-INT/professional/funds/detail/LU2102358764</v>
      </c>
      <c r="L1021" s="3">
        <v>1.2999999999999999E-3</v>
      </c>
      <c r="M1021" s="1">
        <v>2055.2199999999998</v>
      </c>
      <c r="N1021" t="s">
        <v>15</v>
      </c>
      <c r="O1021">
        <f t="shared" si="62"/>
        <v>1</v>
      </c>
      <c r="P1021" s="1">
        <f t="shared" si="63"/>
        <v>2055.2199999999998</v>
      </c>
      <c r="Q1021" s="2">
        <v>44939</v>
      </c>
      <c r="R1021" s="8">
        <f t="shared" si="64"/>
        <v>2.6717859999999996</v>
      </c>
    </row>
    <row r="1022" spans="1:18" x14ac:dyDescent="0.3">
      <c r="A1022" t="s">
        <v>1965</v>
      </c>
      <c r="B1022" t="s">
        <v>575</v>
      </c>
      <c r="C1022" t="s">
        <v>341</v>
      </c>
      <c r="D1022" t="s">
        <v>20</v>
      </c>
      <c r="E1022">
        <v>6</v>
      </c>
      <c r="F1022">
        <v>8</v>
      </c>
      <c r="G1022">
        <v>9.9600000000000009</v>
      </c>
      <c r="H1022" s="2">
        <v>44938</v>
      </c>
      <c r="I1022" t="s">
        <v>15</v>
      </c>
      <c r="J1022" t="s">
        <v>576</v>
      </c>
      <c r="K1022" s="12" t="str">
        <f t="shared" si="61"/>
        <v>https://www.nnip.com/en-INT/professional/funds/detail/NL00150010I7</v>
      </c>
      <c r="L1022" s="5">
        <v>1.8E-3</v>
      </c>
      <c r="M1022" s="1">
        <v>1001.57</v>
      </c>
      <c r="N1022" t="s">
        <v>15</v>
      </c>
      <c r="O1022">
        <f t="shared" si="62"/>
        <v>1</v>
      </c>
      <c r="P1022" s="1">
        <f t="shared" si="63"/>
        <v>1001.57</v>
      </c>
      <c r="Q1022" s="2">
        <v>44939</v>
      </c>
      <c r="R1022" s="8">
        <f t="shared" si="64"/>
        <v>1.802826</v>
      </c>
    </row>
    <row r="1023" spans="1:18" x14ac:dyDescent="0.3">
      <c r="A1023" t="s">
        <v>446</v>
      </c>
      <c r="B1023" t="s">
        <v>59</v>
      </c>
      <c r="C1023" t="s">
        <v>19</v>
      </c>
      <c r="D1023" t="s">
        <v>14</v>
      </c>
      <c r="E1023">
        <v>3</v>
      </c>
      <c r="F1023">
        <v>8</v>
      </c>
      <c r="G1023" s="1">
        <v>5694.64</v>
      </c>
      <c r="H1023" s="2">
        <v>44939</v>
      </c>
      <c r="I1023" t="s">
        <v>15</v>
      </c>
      <c r="J1023" t="s">
        <v>16</v>
      </c>
      <c r="K1023" s="12" t="str">
        <f t="shared" si="61"/>
        <v>https://www.nnip.com/en-INT/professional/funds/detail/LU0747315892</v>
      </c>
      <c r="L1023" s="3">
        <v>8.0000000000000004E-4</v>
      </c>
      <c r="M1023" s="1">
        <v>1742.56</v>
      </c>
      <c r="N1023" t="s">
        <v>15</v>
      </c>
      <c r="O1023">
        <f t="shared" si="62"/>
        <v>1</v>
      </c>
      <c r="P1023" s="1">
        <f t="shared" si="63"/>
        <v>1742.56</v>
      </c>
      <c r="Q1023" s="2">
        <v>44939</v>
      </c>
      <c r="R1023" s="8">
        <f t="shared" si="64"/>
        <v>1.394048</v>
      </c>
    </row>
    <row r="1024" spans="1:18" x14ac:dyDescent="0.3">
      <c r="A1024" t="s">
        <v>1934</v>
      </c>
      <c r="B1024" t="s">
        <v>170</v>
      </c>
      <c r="C1024" t="s">
        <v>1012</v>
      </c>
      <c r="D1024" t="s">
        <v>14</v>
      </c>
      <c r="E1024">
        <v>4</v>
      </c>
      <c r="F1024">
        <v>8</v>
      </c>
      <c r="G1024">
        <v>25</v>
      </c>
      <c r="H1024" s="2">
        <v>44939</v>
      </c>
      <c r="I1024" t="s">
        <v>15</v>
      </c>
      <c r="J1024" t="s">
        <v>40</v>
      </c>
      <c r="K1024" s="12" t="str">
        <f t="shared" si="61"/>
        <v>https://www.nnip.com/en-INT/professional/funds/detail/LU0953791927</v>
      </c>
      <c r="L1024" s="3">
        <v>7.4999999999999997E-3</v>
      </c>
      <c r="M1024">
        <v>149.97999999999999</v>
      </c>
      <c r="N1024" t="s">
        <v>15</v>
      </c>
      <c r="O1024">
        <f t="shared" si="62"/>
        <v>1</v>
      </c>
      <c r="P1024" s="1">
        <f t="shared" si="63"/>
        <v>149.97999999999999</v>
      </c>
      <c r="Q1024" s="2">
        <v>44939</v>
      </c>
      <c r="R1024" s="8">
        <f t="shared" si="64"/>
        <v>1.1248499999999999</v>
      </c>
    </row>
  </sheetData>
  <autoFilter ref="A1:R1" xr:uid="{00000000-0001-0000-0000-000000000000}">
    <sortState xmlns:xlrd2="http://schemas.microsoft.com/office/spreadsheetml/2017/richdata2" ref="A2:R1024">
      <sortCondition descending="1" ref="R1"/>
    </sortState>
  </autoFilter>
  <conditionalFormatting sqref="L2:L1024">
    <cfRule type="cellIs" dxfId="1" priority="1" operator="lessThan">
      <formula>0.005</formula>
    </cfRule>
    <cfRule type="cellIs" dxfId="0" priority="2" operator="greaterThan">
      <formula>0.03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funds-export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Alihan Ucar</cp:lastModifiedBy>
  <dcterms:created xsi:type="dcterms:W3CDTF">2023-01-14T23:54:19Z</dcterms:created>
  <dcterms:modified xsi:type="dcterms:W3CDTF">2023-02-19T17:47:13Z</dcterms:modified>
</cp:coreProperties>
</file>