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ownloads\Courses\CUNY\SPS\Git\IS 608 Knowledge and Visual Analytics\Semester Project\"/>
    </mc:Choice>
  </mc:AlternateContent>
  <bookViews>
    <workbookView xWindow="0" yWindow="0" windowWidth="24000" windowHeight="9135" firstSheet="6" activeTab="10"/>
  </bookViews>
  <sheets>
    <sheet name="Value Add" sheetId="1" r:id="rId1"/>
    <sheet name="Exports" sheetId="2" r:id="rId2"/>
    <sheet name="Business Investment" sheetId="3" r:id="rId3"/>
    <sheet name="Gross Operating Surplus" sheetId="4" r:id="rId4"/>
    <sheet name="Employment By Industry" sheetId="5" r:id="rId5"/>
    <sheet name="3. AWE Regular Pay" sheetId="9" r:id="rId6"/>
    <sheet name="AWE REG and AWE TOT" sheetId="11" r:id="rId7"/>
    <sheet name="1. AWE Total Pay" sheetId="10" r:id="rId8"/>
    <sheet name="AWE Incl Bonuses" sheetId="6" r:id="rId9"/>
    <sheet name="AWE Excl Bonuses" sheetId="7" r:id="rId10"/>
    <sheet name="Proposal Upload" sheetId="12" r:id="rId11"/>
  </sheets>
  <externalReferences>
    <externalReference r:id="rId12"/>
  </externalReferences>
  <definedNames>
    <definedName name="S1ACP">[1]Levels!$B$97,[1]Levels!$C$97,[1]Levels!$D$97,[1]Levels!$E$97,[1]Levels!$F$97,[1]Levels!$G$97,[1]Levels!$H$97,[1]Levels!$I$97,[1]Levels!$J$97,[1]Levels!$K$97,[1]Levels!$L$97,[1]Levels!$M$97,[1]Levels!$N$97,[1]Levels!$O$97,[1]Levels!$P$97,[1]Levels!$Q$97,[1]Levels!$R$97,[1]Levels!$S$97,[1]Levels!$T$97</definedName>
    <definedName name="S1ACV">[1]Levels!$B$96,[1]Levels!$C$96,[1]Levels!$D$96,[1]Levels!$E$96,[1]Levels!$F$96,[1]Levels!$G$96,[1]Levels!$H$96,[1]Levels!$I$96,[1]Levels!$J$96,[1]Levels!$K$96,[1]Levels!$L$96,[1]Levels!$M$96,[1]Levels!$N$96,[1]Levels!$O$96,[1]Levels!$P$96,[1]Levels!$Q$96,[1]Levels!$R$96,[1]Levels!$S$96,[1]Levels!$T$96</definedName>
    <definedName name="S2ACP">[1]Levels!$B$183,[1]Levels!$C$183,[1]Levels!$D$183,[1]Levels!$E$183,[1]Levels!$F$183,[1]Levels!$G$183,[1]Levels!$H$183,[1]Levels!$I$183,[1]Levels!$J$183,[1]Levels!$K$183,[1]Levels!$L$183,[1]Levels!$M$183,[1]Levels!$N$183,[1]Levels!$O$183,[1]Levels!$P$183,[1]Levels!$Q$183,[1]Levels!$R$183,[1]Levels!$S$183,[1]Levels!$T$183</definedName>
    <definedName name="S2ACV">[1]Levels!$B$182,[1]Levels!$C$182,[1]Levels!$D$182,[1]Levels!$E$182,[1]Levels!$F$182,[1]Levels!$G$182,[1]Levels!$H$182,[1]Levels!$I$182,[1]Levels!$J$182,[1]Levels!$K$182,[1]Levels!$L$182,[1]Levels!$M$182,[1]Levels!$N$182,[1]Levels!$O$182,[1]Levels!$P$182,[1]Levels!$Q$182,[1]Levels!$R$182,[1]Levels!$S$182,[1]Levels!$T$182</definedName>
    <definedName name="S3ACP">[1]Levels!$B$269,[1]Levels!$C$269,[1]Levels!$D$269,[1]Levels!$E$269,[1]Levels!$F$269,[1]Levels!$G$269,[1]Levels!$H$269,[1]Levels!$I$269,[1]Levels!$J$269,[1]Levels!$K$269,[1]Levels!$L$269,[1]Levels!$M$269,[1]Levels!$N$269,[1]Levels!$O$269,[1]Levels!$P$269,[1]Levels!$Q$269,[1]Levels!$R$269,[1]Levels!$S$269,[1]Levels!$T$269</definedName>
    <definedName name="S3ACV">[1]Levels!$B$268,[1]Levels!$C$268,[1]Levels!$D$268,[1]Levels!$E$268,[1]Levels!$F$268,[1]Levels!$G$268,[1]Levels!$H$268,[1]Levels!$I$268,[1]Levels!$J$268,[1]Levels!$K$268,[1]Levels!$L$268,[1]Levels!$M$268,[1]Levels!$N$268,[1]Levels!$O$268,[1]Levels!$P$268,[1]Levels!$Q$268,[1]Levels!$R$268,[1]Levels!$S$268,[1]Levels!$T$268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1" i="9" l="1"/>
  <c r="E110" i="9"/>
  <c r="E109" i="9"/>
  <c r="E108" i="9"/>
  <c r="E107" i="9"/>
  <c r="E106" i="9"/>
  <c r="Y63" i="5"/>
  <c r="Y64" i="5"/>
  <c r="Y65" i="5"/>
  <c r="Y66" i="5"/>
  <c r="Y67" i="5"/>
  <c r="Y68" i="5"/>
  <c r="Y69" i="5"/>
  <c r="Y70" i="5"/>
  <c r="Y71" i="5"/>
  <c r="Y72" i="5"/>
  <c r="Y73" i="5"/>
  <c r="Y74" i="5"/>
  <c r="Y75" i="5"/>
  <c r="Y76" i="5"/>
  <c r="Y77" i="5"/>
  <c r="Y78" i="5"/>
  <c r="Y79" i="5"/>
  <c r="Y80" i="5"/>
  <c r="Y81" i="5"/>
  <c r="Y82" i="5"/>
  <c r="Y83" i="5"/>
  <c r="Y84" i="5"/>
  <c r="Y85" i="5"/>
  <c r="Y86" i="5"/>
  <c r="Y87" i="5"/>
  <c r="Y88" i="5"/>
  <c r="Y89" i="5"/>
  <c r="Y62"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19" i="5"/>
  <c r="X20" i="5"/>
  <c r="X21" i="5"/>
  <c r="X22" i="5"/>
  <c r="X23" i="5"/>
  <c r="X24" i="5"/>
  <c r="X25" i="5"/>
  <c r="X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K62" i="5" s="1"/>
  <c r="J63" i="5"/>
  <c r="K63" i="5" s="1"/>
  <c r="J64" i="5"/>
  <c r="K64" i="5" s="1"/>
  <c r="J65" i="5"/>
  <c r="K65" i="5" s="1"/>
  <c r="J66" i="5"/>
  <c r="K66" i="5" s="1"/>
  <c r="J67" i="5"/>
  <c r="K67" i="5" s="1"/>
  <c r="J68" i="5"/>
  <c r="K68" i="5" s="1"/>
  <c r="J69" i="5"/>
  <c r="K69" i="5" s="1"/>
  <c r="J70" i="5"/>
  <c r="K70" i="5" s="1"/>
  <c r="J71" i="5"/>
  <c r="K71" i="5" s="1"/>
  <c r="J72" i="5"/>
  <c r="K72" i="5" s="1"/>
  <c r="J73" i="5"/>
  <c r="K73" i="5" s="1"/>
  <c r="J74" i="5"/>
  <c r="K74" i="5" s="1"/>
  <c r="J75" i="5"/>
  <c r="K75" i="5" s="1"/>
  <c r="J76" i="5"/>
  <c r="K76" i="5" s="1"/>
  <c r="J77" i="5"/>
  <c r="K77" i="5" s="1"/>
  <c r="J78" i="5"/>
  <c r="K78" i="5" s="1"/>
  <c r="J79" i="5"/>
  <c r="K79" i="5" s="1"/>
  <c r="J80" i="5"/>
  <c r="K80" i="5" s="1"/>
  <c r="J81" i="5"/>
  <c r="K81" i="5" s="1"/>
  <c r="J82" i="5"/>
  <c r="K82" i="5" s="1"/>
  <c r="J83" i="5"/>
  <c r="K83" i="5" s="1"/>
  <c r="J84" i="5"/>
  <c r="K84" i="5" s="1"/>
  <c r="J85" i="5"/>
  <c r="K85" i="5" s="1"/>
  <c r="J86" i="5"/>
  <c r="K86" i="5" s="1"/>
  <c r="J87" i="5"/>
  <c r="K87" i="5" s="1"/>
  <c r="J88" i="5"/>
  <c r="K88" i="5" s="1"/>
  <c r="J89" i="5"/>
  <c r="K89" i="5" s="1"/>
  <c r="J18" i="5"/>
  <c r="C63" i="5"/>
  <c r="C64" i="5"/>
  <c r="C65" i="5"/>
  <c r="C66" i="5"/>
  <c r="C67" i="5"/>
  <c r="C68" i="5"/>
  <c r="C69" i="5"/>
  <c r="C70" i="5"/>
  <c r="C71" i="5"/>
  <c r="C72" i="5"/>
  <c r="C73" i="5"/>
  <c r="C74" i="5"/>
  <c r="C75" i="5"/>
  <c r="C76" i="5"/>
  <c r="C77" i="5"/>
  <c r="C78" i="5"/>
  <c r="C79" i="5"/>
  <c r="C80" i="5"/>
  <c r="C81" i="5"/>
  <c r="C82" i="5"/>
  <c r="C83" i="5"/>
  <c r="C84" i="5"/>
  <c r="C85" i="5"/>
  <c r="C86" i="5"/>
  <c r="C87" i="5"/>
  <c r="C88" i="5"/>
  <c r="C89" i="5"/>
  <c r="C62" i="5"/>
  <c r="E1" i="11"/>
</calcChain>
</file>

<file path=xl/comments1.xml><?xml version="1.0" encoding="utf-8"?>
<comments xmlns="http://schemas.openxmlformats.org/spreadsheetml/2006/main">
  <authors>
    <author>IHS GII Data Insight</author>
  </authors>
  <commentList>
    <comment ref="E1" authorId="0" shapeId="0">
      <text>
        <r>
          <rPr>
            <sz val="11"/>
            <rFont val="Calibri"/>
            <family val="2"/>
            <scheme val="minor"/>
          </rPr>
          <t>&lt;?xml version="1.0" encoding="utf-16"?&gt;
&lt;DownloadFormula xmlns:xsi="http://www.w3.org/2001/XMLSchema-instance" xmlns:xsd="http://www.w3.org/2001/XMLSchema"&gt;
  &lt;headings&gt;true&lt;/headings&gt;
  &lt;orientation&gt;Vertical&lt;/orientation&gt;
  &lt;DateFormat&gt;DATEFORMAT_DEFAULT&lt;/DateFormat&gt;
  &lt;storedNoteVersion&gt;402065&lt;/storedNoteVersion&gt;
  &lt;conversionFreq&gt;UNSPECIFIED&lt;/conversionFreq&gt;
  &lt;bReversedOrder&gt;false&lt;/bReversedOrder&gt;
  &lt;bReplaceNA&gt;false&lt;/bReplaceNA&gt;
  &lt;bSIDownload&gt;false&lt;/bSIDownload&gt;
  &lt;bLSDownload&gt;true&lt;/bLSDownload&gt;
  &lt;ReportEndOfPeriodDates&gt;false&lt;/ReportEndOfPeriodDates&gt;
  &lt;SeriesAttributesCodes&gt;ShortLabel&lt;/SeriesAttributesCodes&gt;
  &lt;SeriesAttributesCodes&gt;Values&lt;/SeriesAttributesCodes&gt;
  &lt;SeriesList&gt;
    &lt;Series LibraryPath="C:\Users\Charley\AppData\Roaming\IHS Global Insight\DataInsight\Library\library.sqlite" CustomMnemonic="UKAHETOT.Q" Frequency="QUARTERLY" /&gt;
    &lt;Series LibraryPath="C:\Users\Charley\AppData\Roaming\IHS Global Insight\DataInsight\Library\library.sqlite" CustomMnemonic="UKAHEREG.Q" Frequency="QUARTERLY" /&gt;
  &lt;/SeriesList&gt;
&lt;/DownloadFormula&gt;</t>
        </r>
      </text>
    </comment>
  </commentList>
</comments>
</file>

<file path=xl/sharedStrings.xml><?xml version="1.0" encoding="utf-8"?>
<sst xmlns="http://schemas.openxmlformats.org/spreadsheetml/2006/main" count="2213" uniqueCount="799">
  <si>
    <t>© Crown Copyright</t>
  </si>
  <si>
    <t>2014 Q4</t>
  </si>
  <si>
    <t>2014 Q3</t>
  </si>
  <si>
    <t>2014 Q2</t>
  </si>
  <si>
    <t>2014 Q1</t>
  </si>
  <si>
    <t>2013 Q4</t>
  </si>
  <si>
    <t>2013 Q3</t>
  </si>
  <si>
    <t>2013 Q2</t>
  </si>
  <si>
    <t>2013 Q1</t>
  </si>
  <si>
    <t>2012 Q4</t>
  </si>
  <si>
    <t>2012 Q3</t>
  </si>
  <si>
    <t>2012 Q2</t>
  </si>
  <si>
    <t>2012 Q1</t>
  </si>
  <si>
    <t>2011 Q4</t>
  </si>
  <si>
    <t>2011 Q3</t>
  </si>
  <si>
    <t>2011 Q2</t>
  </si>
  <si>
    <t>2011 Q1</t>
  </si>
  <si>
    <t>2010 Q4</t>
  </si>
  <si>
    <t>2010 Q3</t>
  </si>
  <si>
    <t>2010 Q2</t>
  </si>
  <si>
    <t>2010 Q1</t>
  </si>
  <si>
    <t>2009 Q4</t>
  </si>
  <si>
    <t>2009 Q3</t>
  </si>
  <si>
    <t>2009 Q2</t>
  </si>
  <si>
    <t>2009 Q1</t>
  </si>
  <si>
    <t>2008 Q4</t>
  </si>
  <si>
    <t>2008 Q3</t>
  </si>
  <si>
    <t>2008 Q2</t>
  </si>
  <si>
    <t>2008 Q1</t>
  </si>
  <si>
    <t>2007 Q4</t>
  </si>
  <si>
    <t>2007 Q3</t>
  </si>
  <si>
    <t>2007 Q2</t>
  </si>
  <si>
    <t>2007 Q1</t>
  </si>
  <si>
    <t>2006 Q4</t>
  </si>
  <si>
    <t>2006 Q3</t>
  </si>
  <si>
    <t>2006 Q2</t>
  </si>
  <si>
    <t>2006 Q1</t>
  </si>
  <si>
    <t>2005 Q4</t>
  </si>
  <si>
    <t>2005 Q3</t>
  </si>
  <si>
    <t>2005 Q2</t>
  </si>
  <si>
    <t>2005 Q1</t>
  </si>
  <si>
    <t>2004 Q4</t>
  </si>
  <si>
    <t>2004 Q3</t>
  </si>
  <si>
    <t>2004 Q2</t>
  </si>
  <si>
    <t>2004 Q1</t>
  </si>
  <si>
    <t>2003 Q4</t>
  </si>
  <si>
    <t>2003 Q3</t>
  </si>
  <si>
    <t>2003 Q2</t>
  </si>
  <si>
    <t>2003 Q1</t>
  </si>
  <si>
    <t>2002 Q4</t>
  </si>
  <si>
    <t>2002 Q3</t>
  </si>
  <si>
    <t>2002 Q2</t>
  </si>
  <si>
    <t>2002 Q1</t>
  </si>
  <si>
    <t>2001 Q4</t>
  </si>
  <si>
    <t>2001 Q3</t>
  </si>
  <si>
    <t>2001 Q2</t>
  </si>
  <si>
    <t>2001 Q1</t>
  </si>
  <si>
    <t>2000 Q4</t>
  </si>
  <si>
    <t>2000 Q3</t>
  </si>
  <si>
    <t>2000 Q2</t>
  </si>
  <si>
    <t>2000 Q1</t>
  </si>
  <si>
    <t>1999 Q4</t>
  </si>
  <si>
    <t>1999 Q3</t>
  </si>
  <si>
    <t>1999 Q2</t>
  </si>
  <si>
    <t>1999 Q1</t>
  </si>
  <si>
    <t>1998 Q4</t>
  </si>
  <si>
    <t>1998 Q3</t>
  </si>
  <si>
    <t>1998 Q2</t>
  </si>
  <si>
    <t>1998 Q1</t>
  </si>
  <si>
    <t>1997 Q4</t>
  </si>
  <si>
    <t>1997 Q3</t>
  </si>
  <si>
    <t>1997 Q2</t>
  </si>
  <si>
    <t>1997 Q1</t>
  </si>
  <si>
    <t>1996 Q4</t>
  </si>
  <si>
    <t>1996 Q3</t>
  </si>
  <si>
    <t>1996 Q2</t>
  </si>
  <si>
    <t>1996 Q1</t>
  </si>
  <si>
    <t>1995 Q4</t>
  </si>
  <si>
    <t>1995 Q3</t>
  </si>
  <si>
    <t>1995 Q2</t>
  </si>
  <si>
    <t>1995 Q1</t>
  </si>
  <si>
    <t>1994 Q4</t>
  </si>
  <si>
    <t>1994 Q3</t>
  </si>
  <si>
    <t>1994 Q2</t>
  </si>
  <si>
    <t>1994 Q1</t>
  </si>
  <si>
    <t>1993 Q4</t>
  </si>
  <si>
    <t>1993 Q3</t>
  </si>
  <si>
    <t>1993 Q2</t>
  </si>
  <si>
    <t>1993 Q1</t>
  </si>
  <si>
    <t>1992 Q4</t>
  </si>
  <si>
    <t>1992 Q3</t>
  </si>
  <si>
    <t>1992 Q2</t>
  </si>
  <si>
    <t>1992 Q1</t>
  </si>
  <si>
    <t>1991 Q4</t>
  </si>
  <si>
    <t>1991 Q3</t>
  </si>
  <si>
    <t>1991 Q2</t>
  </si>
  <si>
    <t>1991 Q1</t>
  </si>
  <si>
    <t>1990 Q4</t>
  </si>
  <si>
    <t>1990 Q3</t>
  </si>
  <si>
    <t>1990 Q2</t>
  </si>
  <si>
    <t>1990 Q1</t>
  </si>
  <si>
    <t>1989 Q4</t>
  </si>
  <si>
    <t>1989 Q3</t>
  </si>
  <si>
    <t>1989 Q2</t>
  </si>
  <si>
    <t>1989 Q1</t>
  </si>
  <si>
    <t>1988 Q4</t>
  </si>
  <si>
    <t>1988 Q3</t>
  </si>
  <si>
    <t>1988 Q2</t>
  </si>
  <si>
    <t>1988 Q1</t>
  </si>
  <si>
    <t>1987 Q4</t>
  </si>
  <si>
    <t>1987 Q3</t>
  </si>
  <si>
    <t>1987 Q2</t>
  </si>
  <si>
    <t>1987 Q1</t>
  </si>
  <si>
    <t>1986 Q4</t>
  </si>
  <si>
    <t>1986 Q3</t>
  </si>
  <si>
    <t>1986 Q2</t>
  </si>
  <si>
    <t>1986 Q1</t>
  </si>
  <si>
    <t>1985 Q4</t>
  </si>
  <si>
    <t>1985 Q3</t>
  </si>
  <si>
    <t>1985 Q2</t>
  </si>
  <si>
    <t>1985 Q1</t>
  </si>
  <si>
    <t>1984 Q4</t>
  </si>
  <si>
    <t>1984 Q3</t>
  </si>
  <si>
    <t>1984 Q2</t>
  </si>
  <si>
    <t>1984 Q1</t>
  </si>
  <si>
    <t>1983 Q4</t>
  </si>
  <si>
    <t>1983 Q3</t>
  </si>
  <si>
    <t>1983 Q2</t>
  </si>
  <si>
    <t>1983 Q1</t>
  </si>
  <si>
    <t>1982 Q4</t>
  </si>
  <si>
    <t>1982 Q3</t>
  </si>
  <si>
    <t>1982 Q2</t>
  </si>
  <si>
    <t>1982 Q1</t>
  </si>
  <si>
    <t>1981 Q4</t>
  </si>
  <si>
    <t>1981 Q3</t>
  </si>
  <si>
    <t>1981 Q2</t>
  </si>
  <si>
    <t>1981 Q1</t>
  </si>
  <si>
    <t>1980 Q4</t>
  </si>
  <si>
    <t>1980 Q3</t>
  </si>
  <si>
    <t>1980 Q2</t>
  </si>
  <si>
    <t>1980 Q1</t>
  </si>
  <si>
    <t>1979 Q4</t>
  </si>
  <si>
    <t>1979 Q3</t>
  </si>
  <si>
    <t>1979 Q2</t>
  </si>
  <si>
    <t>1979 Q1</t>
  </si>
  <si>
    <t>1978 Q4</t>
  </si>
  <si>
    <t>1978 Q3</t>
  </si>
  <si>
    <t>1978 Q2</t>
  </si>
  <si>
    <t>1978 Q1</t>
  </si>
  <si>
    <t>1977 Q4</t>
  </si>
  <si>
    <t>1977 Q3</t>
  </si>
  <si>
    <t>1977 Q2</t>
  </si>
  <si>
    <t>1977 Q1</t>
  </si>
  <si>
    <t>1976 Q4</t>
  </si>
  <si>
    <t>1976 Q3</t>
  </si>
  <si>
    <t>1976 Q2</t>
  </si>
  <si>
    <t>1976 Q1</t>
  </si>
  <si>
    <t>1975 Q4</t>
  </si>
  <si>
    <t>1975 Q3</t>
  </si>
  <si>
    <t>1975 Q2</t>
  </si>
  <si>
    <t>1975 Q1</t>
  </si>
  <si>
    <t>1974 Q4</t>
  </si>
  <si>
    <t>1974 Q3</t>
  </si>
  <si>
    <t>1974 Q2</t>
  </si>
  <si>
    <t>1974 Q1</t>
  </si>
  <si>
    <t>1973 Q4</t>
  </si>
  <si>
    <t>1973 Q3</t>
  </si>
  <si>
    <t>1973 Q2</t>
  </si>
  <si>
    <t>1973 Q1</t>
  </si>
  <si>
    <t>1972 Q4</t>
  </si>
  <si>
    <t>1972 Q3</t>
  </si>
  <si>
    <t>1972 Q2</t>
  </si>
  <si>
    <t>1972 Q1</t>
  </si>
  <si>
    <t>1971 Q4</t>
  </si>
  <si>
    <t>1971 Q3</t>
  </si>
  <si>
    <t>1971 Q2</t>
  </si>
  <si>
    <t>1971 Q1</t>
  </si>
  <si>
    <t>1970 Q4</t>
  </si>
  <si>
    <t>1970 Q3</t>
  </si>
  <si>
    <t>1970 Q2</t>
  </si>
  <si>
    <t>1970 Q1</t>
  </si>
  <si>
    <t>1969 Q4</t>
  </si>
  <si>
    <t>1969 Q3</t>
  </si>
  <si>
    <t>1969 Q2</t>
  </si>
  <si>
    <t>1969 Q1</t>
  </si>
  <si>
    <t>1968 Q4</t>
  </si>
  <si>
    <t>1968 Q3</t>
  </si>
  <si>
    <t>1968 Q2</t>
  </si>
  <si>
    <t>1968 Q1</t>
  </si>
  <si>
    <t>1967 Q4</t>
  </si>
  <si>
    <t>1967 Q3</t>
  </si>
  <si>
    <t>1967 Q2</t>
  </si>
  <si>
    <t>1967 Q1</t>
  </si>
  <si>
    <t>1966 Q4</t>
  </si>
  <si>
    <t>1966 Q3</t>
  </si>
  <si>
    <t>1966 Q2</t>
  </si>
  <si>
    <t>1966 Q1</t>
  </si>
  <si>
    <t>1965 Q4</t>
  </si>
  <si>
    <t>1965 Q3</t>
  </si>
  <si>
    <t>1965 Q2</t>
  </si>
  <si>
    <t>1965 Q1</t>
  </si>
  <si>
    <t>1964 Q4</t>
  </si>
  <si>
    <t>1964 Q3</t>
  </si>
  <si>
    <t>1964 Q2</t>
  </si>
  <si>
    <t>1964 Q1</t>
  </si>
  <si>
    <t>1963 Q4</t>
  </si>
  <si>
    <t>1963 Q3</t>
  </si>
  <si>
    <t>1963 Q2</t>
  </si>
  <si>
    <t>1963 Q1</t>
  </si>
  <si>
    <t>1962 Q4</t>
  </si>
  <si>
    <t>1962 Q3</t>
  </si>
  <si>
    <t>1962 Q2</t>
  </si>
  <si>
    <t>1962 Q1</t>
  </si>
  <si>
    <t>1961 Q4</t>
  </si>
  <si>
    <t>1961 Q3</t>
  </si>
  <si>
    <t>1961 Q2</t>
  </si>
  <si>
    <t>1961 Q1</t>
  </si>
  <si>
    <t>1960 Q4</t>
  </si>
  <si>
    <t>1960 Q3</t>
  </si>
  <si>
    <t>1960 Q2</t>
  </si>
  <si>
    <t>1960 Q1</t>
  </si>
  <si>
    <t>1959 Q4</t>
  </si>
  <si>
    <t>1959 Q3</t>
  </si>
  <si>
    <t>1959 Q2</t>
  </si>
  <si>
    <t>1959 Q1</t>
  </si>
  <si>
    <t>1958 Q4</t>
  </si>
  <si>
    <t>1958 Q3</t>
  </si>
  <si>
    <t>1958 Q2</t>
  </si>
  <si>
    <t>1958 Q1</t>
  </si>
  <si>
    <t>1957 Q4</t>
  </si>
  <si>
    <t>1957 Q3</t>
  </si>
  <si>
    <t>1957 Q2</t>
  </si>
  <si>
    <t>1957 Q1</t>
  </si>
  <si>
    <t>1956 Q4</t>
  </si>
  <si>
    <t>1956 Q3</t>
  </si>
  <si>
    <t>1956 Q2</t>
  </si>
  <si>
    <t>1956 Q1</t>
  </si>
  <si>
    <t>index_period</t>
  </si>
  <si>
    <t>CURR</t>
  </si>
  <si>
    <t>price</t>
  </si>
  <si>
    <t>-</t>
  </si>
  <si>
    <t>base_period</t>
  </si>
  <si>
    <t>NSA</t>
  </si>
  <si>
    <t>seasonal_adjustment</t>
  </si>
  <si>
    <t>KGM2</t>
  </si>
  <si>
    <t>Gross value added at basic prices four quarter growth rate CP SA %</t>
  </si>
  <si>
    <t>Publication: QNA Quarterly National Accounts</t>
  </si>
  <si>
    <t>1955 Q4</t>
  </si>
  <si>
    <t>1955 Q3</t>
  </si>
  <si>
    <t>1955 Q2</t>
  </si>
  <si>
    <t>1955 Q1</t>
  </si>
  <si>
    <t>1954 Q4</t>
  </si>
  <si>
    <t>1954 Q3</t>
  </si>
  <si>
    <t>1954 Q2</t>
  </si>
  <si>
    <t>1954 Q1</t>
  </si>
  <si>
    <t>1953 Q4</t>
  </si>
  <si>
    <t>1953 Q3</t>
  </si>
  <si>
    <t>1953 Q2</t>
  </si>
  <si>
    <t>1953 Q1</t>
  </si>
  <si>
    <t>1952 Q4</t>
  </si>
  <si>
    <t>1952 Q3</t>
  </si>
  <si>
    <t>1952 Q2</t>
  </si>
  <si>
    <t>1952 Q1</t>
  </si>
  <si>
    <t>1951 Q4</t>
  </si>
  <si>
    <t>1951 Q3</t>
  </si>
  <si>
    <t>1951 Q2</t>
  </si>
  <si>
    <t>1951 Q1</t>
  </si>
  <si>
    <t>1950 Q4</t>
  </si>
  <si>
    <t>1950 Q3</t>
  </si>
  <si>
    <t>1950 Q2</t>
  </si>
  <si>
    <t>1950 Q1</t>
  </si>
  <si>
    <t>1949 Q4</t>
  </si>
  <si>
    <t>1949 Q3</t>
  </si>
  <si>
    <t>1949 Q2</t>
  </si>
  <si>
    <t>1949 Q1</t>
  </si>
  <si>
    <t>1948 Q4</t>
  </si>
  <si>
    <t>1948 Q3</t>
  </si>
  <si>
    <t>1948 Q2</t>
  </si>
  <si>
    <t>1948 Q1</t>
  </si>
  <si>
    <t>Date</t>
  </si>
  <si>
    <t>KH2W</t>
  </si>
  <si>
    <t>KH2Q</t>
  </si>
  <si>
    <t>Total exports four quarter growth rate CVM SA %</t>
  </si>
  <si>
    <t>Total exports four quarter growth rate CP SA %</t>
  </si>
  <si>
    <t>CONS</t>
  </si>
  <si>
    <t>SA</t>
  </si>
  <si>
    <t>KG7S</t>
  </si>
  <si>
    <t>Business investment - q-on-q4 growth rate %</t>
  </si>
  <si>
    <t>Gross operating surplus including gross mixed income four quarter growth rate %</t>
  </si>
  <si>
    <t>KHI8</t>
  </si>
  <si>
    <t>Change %</t>
  </si>
  <si>
    <t>Change on year</t>
  </si>
  <si>
    <t>Oct-Dec 2014</t>
  </si>
  <si>
    <t>Jul-Sep 2014</t>
  </si>
  <si>
    <t>Apr-Jun 2014</t>
  </si>
  <si>
    <t>Jan-Mar 2014</t>
  </si>
  <si>
    <t>Oct-Dec 2013</t>
  </si>
  <si>
    <t>Jul-Sep 2013</t>
  </si>
  <si>
    <t>Apr-Jun 2013</t>
  </si>
  <si>
    <t>Jan-Mar 2013</t>
  </si>
  <si>
    <t>Oct-Dec 2012</t>
  </si>
  <si>
    <t>Jul-Sep 2012</t>
  </si>
  <si>
    <t>Apr-Jun 2012</t>
  </si>
  <si>
    <t>Jan-Mar 2012</t>
  </si>
  <si>
    <t>Oct-Dec 2011</t>
  </si>
  <si>
    <t>Jul-Sep 2011</t>
  </si>
  <si>
    <t>Apr-Jun 2011</t>
  </si>
  <si>
    <t>Jan-Mar 2011</t>
  </si>
  <si>
    <t>Oct-Dec 2010</t>
  </si>
  <si>
    <t>Jul-Sep 2010</t>
  </si>
  <si>
    <t>Apr-Jun 2010</t>
  </si>
  <si>
    <t>Jan-Mar 2010</t>
  </si>
  <si>
    <t>Oct-Dec 2009</t>
  </si>
  <si>
    <t>Jul-Sep 2009</t>
  </si>
  <si>
    <t>Apr-Jun 2009</t>
  </si>
  <si>
    <t>Jan-Mar 2009</t>
  </si>
  <si>
    <t>Oct-Dec 2008</t>
  </si>
  <si>
    <t>Jul-Sep 2008</t>
  </si>
  <si>
    <t>Apr-Jun 2008</t>
  </si>
  <si>
    <t>Jan-Mar 2008</t>
  </si>
  <si>
    <t>Oct-Dec 2007</t>
  </si>
  <si>
    <t>Jul-Sep 2007</t>
  </si>
  <si>
    <t>Apr-Jun 2007</t>
  </si>
  <si>
    <t>Jan-Mar 2007</t>
  </si>
  <si>
    <t>Oct-Dec 2006</t>
  </si>
  <si>
    <t>Jul-Sep 2006</t>
  </si>
  <si>
    <t>Apr-Jun 2006</t>
  </si>
  <si>
    <t>Jan-Mar 2006</t>
  </si>
  <si>
    <t>Oct-Dec 2005</t>
  </si>
  <si>
    <t>Jul-Sep 2005</t>
  </si>
  <si>
    <t>Apr-Jun 2005</t>
  </si>
  <si>
    <t>Jan-Mar 2005</t>
  </si>
  <si>
    <t>Oct-Dec 2004</t>
  </si>
  <si>
    <t>Jul-Sep 2004</t>
  </si>
  <si>
    <t>Apr-Jun 2004</t>
  </si>
  <si>
    <t>Jan-Mar 2004</t>
  </si>
  <si>
    <t>Oct-Dec 2003</t>
  </si>
  <si>
    <t>Jul-Sep 2003</t>
  </si>
  <si>
    <t>Apr-Jun 2003</t>
  </si>
  <si>
    <t>Jan-Mar 2003</t>
  </si>
  <si>
    <t>Oct-Dec 2002</t>
  </si>
  <si>
    <t>Jul-Sep 2002</t>
  </si>
  <si>
    <t>Apr-Jun 2002</t>
  </si>
  <si>
    <t>Jan-Mar 2002</t>
  </si>
  <si>
    <t>Oct-Dec 2001</t>
  </si>
  <si>
    <t>Jul-Sep 2001</t>
  </si>
  <si>
    <t>Apr-Jun 2001</t>
  </si>
  <si>
    <t>Jan-Mar 2001</t>
  </si>
  <si>
    <t>Oct-Dec 2000</t>
  </si>
  <si>
    <t>Jul-Sep 2000</t>
  </si>
  <si>
    <t>Apr-Jun 2000</t>
  </si>
  <si>
    <t>Jan-Mar 2000</t>
  </si>
  <si>
    <t>Oct-Dec 1999</t>
  </si>
  <si>
    <t>Jul-Sep 1999</t>
  </si>
  <si>
    <t>Apr-Jun 1999</t>
  </si>
  <si>
    <t>Jan-Mar 1999</t>
  </si>
  <si>
    <t>Oct-Dec 1998</t>
  </si>
  <si>
    <t>Jul-Sep 1998</t>
  </si>
  <si>
    <t>Apr-Jun 1998</t>
  </si>
  <si>
    <t>Jan-Mar 1998</t>
  </si>
  <si>
    <t>Oct-Dec 1997</t>
  </si>
  <si>
    <t>Jul-Sep 1997</t>
  </si>
  <si>
    <t>Apr-Jun 1997</t>
  </si>
  <si>
    <t>Jan-Mar 1997</t>
  </si>
  <si>
    <t>Oct-Dec 1996</t>
  </si>
  <si>
    <t>Jul-Sep 1996</t>
  </si>
  <si>
    <t>Apr-Jun 1996</t>
  </si>
  <si>
    <t>Jan-Mar 1996</t>
  </si>
  <si>
    <t>Oct-Dec 1995</t>
  </si>
  <si>
    <t>Jul-Sep 1995</t>
  </si>
  <si>
    <t>Apr-Jun 1995</t>
  </si>
  <si>
    <t>Jan-Mar 1995</t>
  </si>
  <si>
    <t>Women</t>
  </si>
  <si>
    <t>Men</t>
  </si>
  <si>
    <t>People</t>
  </si>
  <si>
    <t>R, S, T</t>
  </si>
  <si>
    <t>Q</t>
  </si>
  <si>
    <t>P</t>
  </si>
  <si>
    <t>O</t>
  </si>
  <si>
    <t>N</t>
  </si>
  <si>
    <t>M</t>
  </si>
  <si>
    <t>L</t>
  </si>
  <si>
    <t>K</t>
  </si>
  <si>
    <t>J</t>
  </si>
  <si>
    <t>I</t>
  </si>
  <si>
    <t>H</t>
  </si>
  <si>
    <t>G</t>
  </si>
  <si>
    <t>F</t>
  </si>
  <si>
    <t>C</t>
  </si>
  <si>
    <t>B, D, E</t>
  </si>
  <si>
    <t>A</t>
  </si>
  <si>
    <t>Other services</t>
  </si>
  <si>
    <t>Human health &amp; social work activities</t>
  </si>
  <si>
    <t>Education</t>
  </si>
  <si>
    <t>Public admin &amp; defence; social security</t>
  </si>
  <si>
    <t>Administrative &amp; support services</t>
  </si>
  <si>
    <t>Professional, scientific &amp; technical activities</t>
  </si>
  <si>
    <t>Real estate activities</t>
  </si>
  <si>
    <t>Financial &amp; insurance activities</t>
  </si>
  <si>
    <t>Information &amp; communication</t>
  </si>
  <si>
    <t>Accommod-ation and food services</t>
  </si>
  <si>
    <t>Transport &amp; storage</t>
  </si>
  <si>
    <t>Wholesale, retail &amp; repair of motor vehicles</t>
  </si>
  <si>
    <t>Construction</t>
  </si>
  <si>
    <t>Manufacturing</t>
  </si>
  <si>
    <t>Mining, energy and water supply</t>
  </si>
  <si>
    <t>Agriculture, forestry &amp; fishing</t>
  </si>
  <si>
    <t>Private sector</t>
  </si>
  <si>
    <t>Public sector3</t>
  </si>
  <si>
    <t>All in employment2</t>
  </si>
  <si>
    <t>All figures are percentages (%)</t>
  </si>
  <si>
    <t>Growth Rates : per cent change year on year</t>
  </si>
  <si>
    <t xml:space="preserve">Not Seasonally Adjusted Average Weekly Earnings - Growth Including Bonuses, Including Arrears  </t>
  </si>
  <si>
    <t>Agriculture, Forestry and Fishing</t>
  </si>
  <si>
    <t>Mining and Quarrying</t>
  </si>
  <si>
    <t xml:space="preserve">Manufacturing - Food Products, Beverages and Tobacco </t>
  </si>
  <si>
    <t>Manufacturing - Textiles,
 Leather and Clothing</t>
  </si>
  <si>
    <t>Manufacturing - Chemicals and
 Man-made Fibres</t>
  </si>
  <si>
    <t>Manufacturing - Basic Metals
 and Metal Products</t>
  </si>
  <si>
    <t>Manufacturing - Engineering and
 Allied Industries</t>
  </si>
  <si>
    <t>Other
Manufacturing</t>
  </si>
  <si>
    <t>Electricity, Gas and Water Supply</t>
  </si>
  <si>
    <t>Wholesale Trade</t>
  </si>
  <si>
    <t>Retail Trade and Repairs</t>
  </si>
  <si>
    <t>Transport and Storage</t>
  </si>
  <si>
    <t>Accommodation and Food Service Activities</t>
  </si>
  <si>
    <t>Information and Communication</t>
  </si>
  <si>
    <t>Financial &amp; Insurance Activities</t>
  </si>
  <si>
    <t>Real Estate Activities</t>
  </si>
  <si>
    <t>Professional, Scientific and Technical Activities</t>
  </si>
  <si>
    <t>Administrative and Support Service Activities</t>
  </si>
  <si>
    <t>Public Administration</t>
  </si>
  <si>
    <t>Health and Social Work Activities</t>
  </si>
  <si>
    <t>Arts, Entertainment and Recreation</t>
  </si>
  <si>
    <t>Other Service Activities</t>
  </si>
  <si>
    <t>( A )</t>
  </si>
  <si>
    <t>( B )</t>
  </si>
  <si>
    <t>( C1 )</t>
  </si>
  <si>
    <t>( C2 )</t>
  </si>
  <si>
    <t xml:space="preserve">( C3 ) </t>
  </si>
  <si>
    <t>( C4 )</t>
  </si>
  <si>
    <t>( C5 )</t>
  </si>
  <si>
    <t>( C6 )</t>
  </si>
  <si>
    <t>( D , E )</t>
  </si>
  <si>
    <t>( F )</t>
  </si>
  <si>
    <t>( G46 )</t>
  </si>
  <si>
    <t>( G45  &amp; G47 )</t>
  </si>
  <si>
    <t>( H )</t>
  </si>
  <si>
    <t>( I )</t>
  </si>
  <si>
    <t>( J )</t>
  </si>
  <si>
    <t>( K )</t>
  </si>
  <si>
    <t>( L )</t>
  </si>
  <si>
    <t>( M )</t>
  </si>
  <si>
    <t>( N )</t>
  </si>
  <si>
    <t>( O )</t>
  </si>
  <si>
    <t>( P )</t>
  </si>
  <si>
    <t>( Q )</t>
  </si>
  <si>
    <t>( R )</t>
  </si>
  <si>
    <t>( S )</t>
  </si>
  <si>
    <t>Single month growth</t>
  </si>
  <si>
    <t>CDID</t>
  </si>
  <si>
    <t>K59M</t>
  </si>
  <si>
    <t>K59N</t>
  </si>
  <si>
    <t>K59O</t>
  </si>
  <si>
    <t>K59P</t>
  </si>
  <si>
    <t>K59Q</t>
  </si>
  <si>
    <t>K59R</t>
  </si>
  <si>
    <t>K59S</t>
  </si>
  <si>
    <t>K59T</t>
  </si>
  <si>
    <t>K59U</t>
  </si>
  <si>
    <t>K59V</t>
  </si>
  <si>
    <t>K59W</t>
  </si>
  <si>
    <t>K59X</t>
  </si>
  <si>
    <t>K59Z</t>
  </si>
  <si>
    <t>K59Y</t>
  </si>
  <si>
    <t>K5EP</t>
  </si>
  <si>
    <t>K5A2</t>
  </si>
  <si>
    <t>K5A3</t>
  </si>
  <si>
    <t>K5EQ</t>
  </si>
  <si>
    <t>K5ER</t>
  </si>
  <si>
    <t>K5A4</t>
  </si>
  <si>
    <t>K5A5</t>
  </si>
  <si>
    <t>K5A6</t>
  </si>
  <si>
    <t>K5ES</t>
  </si>
  <si>
    <t>K5A7</t>
  </si>
  <si>
    <t>2000 Jan</t>
  </si>
  <si>
    <t>2000 Feb</t>
  </si>
  <si>
    <t>2000 Mar</t>
  </si>
  <si>
    <t>2000 Apr</t>
  </si>
  <si>
    <t>2000 May</t>
  </si>
  <si>
    <t>2000 Jun</t>
  </si>
  <si>
    <t>2000 Jul</t>
  </si>
  <si>
    <t>2000 Aug</t>
  </si>
  <si>
    <t>2000 Sep</t>
  </si>
  <si>
    <t>2000 Oct</t>
  </si>
  <si>
    <t>2000 Nov</t>
  </si>
  <si>
    <t>2000 Dec</t>
  </si>
  <si>
    <t>2001 Jan</t>
  </si>
  <si>
    <t>2001 Feb</t>
  </si>
  <si>
    <t>2001 Mar</t>
  </si>
  <si>
    <t>2001 Apr</t>
  </si>
  <si>
    <t>2001 May</t>
  </si>
  <si>
    <t>2001 Jun</t>
  </si>
  <si>
    <t>2001 Jul</t>
  </si>
  <si>
    <t>2001 Aug</t>
  </si>
  <si>
    <t>2001 Sep</t>
  </si>
  <si>
    <t>2001 Oct</t>
  </si>
  <si>
    <t>2001 Nov</t>
  </si>
  <si>
    <t>2001 Dec</t>
  </si>
  <si>
    <t>2002 Jan</t>
  </si>
  <si>
    <t>2002 Feb</t>
  </si>
  <si>
    <t>2002 Mar</t>
  </si>
  <si>
    <t>2002 Apr</t>
  </si>
  <si>
    <t>2002 May</t>
  </si>
  <si>
    <t>2002 Jun</t>
  </si>
  <si>
    <t>2002 Jul</t>
  </si>
  <si>
    <t>2002 Aug</t>
  </si>
  <si>
    <t>2002 Sep</t>
  </si>
  <si>
    <t>2002 Oct</t>
  </si>
  <si>
    <t>2002 Nov</t>
  </si>
  <si>
    <t>2002 Dec</t>
  </si>
  <si>
    <t>2003 Jan</t>
  </si>
  <si>
    <t>2003 Feb</t>
  </si>
  <si>
    <t>2003 Mar</t>
  </si>
  <si>
    <t>2003 Apr</t>
  </si>
  <si>
    <t>2003 May</t>
  </si>
  <si>
    <t>2003 Jun</t>
  </si>
  <si>
    <t>2003 Jul</t>
  </si>
  <si>
    <t>2003 Aug</t>
  </si>
  <si>
    <t>2003 Sep</t>
  </si>
  <si>
    <t>2003 Oct</t>
  </si>
  <si>
    <t>2003 Nov</t>
  </si>
  <si>
    <t>2003 Dec</t>
  </si>
  <si>
    <t>2004 Jan</t>
  </si>
  <si>
    <t>2004 Feb</t>
  </si>
  <si>
    <t>2004 Mar</t>
  </si>
  <si>
    <t>2004 Apr</t>
  </si>
  <si>
    <t>2004 May</t>
  </si>
  <si>
    <t>2004 Jun</t>
  </si>
  <si>
    <t>2004 Jul</t>
  </si>
  <si>
    <t>2004 Aug</t>
  </si>
  <si>
    <t>2004 Sep</t>
  </si>
  <si>
    <t>2004 Oct</t>
  </si>
  <si>
    <t>2004 Nov</t>
  </si>
  <si>
    <t>2004 Dec</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</si>
  <si>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</si>
  <si>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</si>
  <si>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</si>
  <si>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</si>
  <si>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</si>
  <si>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</si>
  <si>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</si>
  <si>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</si>
  <si>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</si>
  <si>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</si>
  <si>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</si>
  <si>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</si>
  <si>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</si>
  <si>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</si>
  <si>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</si>
  <si>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</si>
  <si>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</si>
  <si>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</si>
  <si>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</si>
  <si>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</si>
  <si>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</si>
  <si>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</si>
  <si>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</si>
  <si>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</si>
  <si>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</si>
  <si>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</si>
  <si>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</si>
  <si>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</si>
  <si>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</si>
  <si>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</si>
  <si>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</si>
  <si>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</si>
  <si>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</si>
  <si>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</si>
  <si>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</si>
  <si>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</si>
  <si>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</si>
  <si>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</si>
  <si>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</si>
  <si>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</si>
  <si>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</si>
  <si>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</si>
  <si>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</si>
  <si>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</si>
  <si>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</si>
  <si>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</si>
  <si>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</si>
  <si>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</si>
  <si>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</si>
  <si>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</si>
  <si>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</si>
  <si>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</si>
  <si>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</si>
  <si>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</si>
  <si>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</si>
  <si>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</si>
  <si>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</si>
  <si>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</si>
  <si>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</si>
  <si>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</si>
  <si>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</si>
  <si>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</si>
  <si>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</si>
  <si>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</si>
  <si>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</si>
  <si>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 xml:space="preserve">2010 Jun </t>
  </si>
  <si>
    <t>2010 Jul</t>
  </si>
  <si>
    <t>2010 Aug</t>
  </si>
  <si>
    <t>2010 Sep</t>
  </si>
  <si>
    <t>2010 Oct</t>
  </si>
  <si>
    <t>2010 Nov</t>
  </si>
  <si>
    <t>2010 Dec</t>
  </si>
  <si>
    <t xml:space="preserve">2011 Jan </t>
  </si>
  <si>
    <t>2011 Feb</t>
  </si>
  <si>
    <t xml:space="preserve">2011 Mar </t>
  </si>
  <si>
    <t>2011 Apr</t>
  </si>
  <si>
    <t>2011 May</t>
  </si>
  <si>
    <t xml:space="preserve">2011 Jun </t>
  </si>
  <si>
    <t xml:space="preserve">2011 Jul </t>
  </si>
  <si>
    <t>2011 Aug</t>
  </si>
  <si>
    <t>2011 Sep</t>
  </si>
  <si>
    <t>2011 Oct</t>
  </si>
  <si>
    <t xml:space="preserve">2011 Nov </t>
  </si>
  <si>
    <t xml:space="preserve">2011 Dec </t>
  </si>
  <si>
    <t xml:space="preserve">2012 Jan </t>
  </si>
  <si>
    <t>2012 Feb</t>
  </si>
  <si>
    <t xml:space="preserve">2012 Mar </t>
  </si>
  <si>
    <t>2012 Apr</t>
  </si>
  <si>
    <t xml:space="preserve">2012 May </t>
  </si>
  <si>
    <t xml:space="preserve">2012 Jun </t>
  </si>
  <si>
    <t xml:space="preserve">2012 Jul </t>
  </si>
  <si>
    <t>2012 Aug</t>
  </si>
  <si>
    <t xml:space="preserve">2012 Sep </t>
  </si>
  <si>
    <t xml:space="preserve">2012 Oct </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</si>
  <si>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</si>
  <si>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</si>
  <si>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</si>
  <si>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</si>
  <si>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</si>
  <si>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</si>
  <si>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</si>
  <si>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</si>
  <si>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</si>
  <si>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</si>
  <si>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</si>
  <si>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</si>
  <si>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</si>
  <si>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</si>
  <si>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</si>
  <si>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</si>
  <si>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</si>
  <si>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</si>
  <si>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</si>
  <si>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</si>
  <si>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</si>
  <si>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</si>
  <si>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</si>
  <si>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</si>
  <si>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</si>
  <si>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 (r)</t>
  </si>
  <si>
    <t>2015 Jan (p)</t>
  </si>
  <si>
    <t>p = Provisional</t>
  </si>
  <si>
    <t>r = Revised</t>
  </si>
  <si>
    <t xml:space="preserve">Not Seasonally Adjusted Average Weekly Earnings - Growth Excluding Bonuses, Including Arrears </t>
  </si>
  <si>
    <t>K592</t>
  </si>
  <si>
    <t>K593</t>
  </si>
  <si>
    <t>K594</t>
  </si>
  <si>
    <t>K595</t>
  </si>
  <si>
    <t>K596</t>
  </si>
  <si>
    <t>K597</t>
  </si>
  <si>
    <t>K598</t>
  </si>
  <si>
    <t>K599</t>
  </si>
  <si>
    <t>K59A</t>
  </si>
  <si>
    <t>K59B</t>
  </si>
  <si>
    <t>K59C</t>
  </si>
  <si>
    <t>K59D</t>
  </si>
  <si>
    <t>K59F</t>
  </si>
  <si>
    <t>K59E</t>
  </si>
  <si>
    <t>K5EL</t>
  </si>
  <si>
    <t>K59G</t>
  </si>
  <si>
    <t>K59H</t>
  </si>
  <si>
    <t>K5EM</t>
  </si>
  <si>
    <t>K5EN</t>
  </si>
  <si>
    <t>K59I</t>
  </si>
  <si>
    <t>K59J</t>
  </si>
  <si>
    <t>K59K</t>
  </si>
  <si>
    <t>K5EO</t>
  </si>
  <si>
    <t>K59L</t>
  </si>
  <si>
    <t>Exports</t>
  </si>
  <si>
    <t>Employment</t>
  </si>
  <si>
    <t>Production</t>
  </si>
  <si>
    <t>A - F</t>
  </si>
  <si>
    <t>Distribution, hotels, catering, arts, entertainment, recreation and other services</t>
  </si>
  <si>
    <t>G, I, R, S (T)</t>
  </si>
  <si>
    <r>
      <t>EARN01 Average Weekly Earnings - regular pay</t>
    </r>
    <r>
      <rPr>
        <vertAlign val="superscript"/>
        <sz val="14"/>
        <rFont val="Arial"/>
        <family val="2"/>
      </rPr>
      <t>1</t>
    </r>
  </si>
  <si>
    <t>Seasonally adjusted</t>
  </si>
  <si>
    <t>Great Britain</t>
  </si>
  <si>
    <t>Standard Industrial Classification (2007)</t>
  </si>
  <si>
    <t>Whole Economy</t>
  </si>
  <si>
    <r>
      <t xml:space="preserve">Private sector </t>
    </r>
    <r>
      <rPr>
        <vertAlign val="superscript"/>
        <sz val="7"/>
        <rFont val="Arial"/>
        <family val="2"/>
      </rPr>
      <t>3 4 5</t>
    </r>
  </si>
  <si>
    <r>
      <t xml:space="preserve">Public sector </t>
    </r>
    <r>
      <rPr>
        <vertAlign val="superscript"/>
        <sz val="7"/>
        <rFont val="Arial"/>
        <family val="2"/>
      </rPr>
      <t>3 4 5</t>
    </r>
  </si>
  <si>
    <t xml:space="preserve">Services, SIC 2007 sections G-S </t>
  </si>
  <si>
    <t>Finance and business services,
SIC 2007 sections K-N</t>
  </si>
  <si>
    <r>
      <t xml:space="preserve">Public sector excluding financial services </t>
    </r>
    <r>
      <rPr>
        <vertAlign val="superscript"/>
        <sz val="7"/>
        <rFont val="Arial"/>
        <family val="2"/>
      </rPr>
      <t>4 5</t>
    </r>
    <r>
      <rPr>
        <sz val="7"/>
        <rFont val="Arial"/>
        <family val="2"/>
      </rPr>
      <t xml:space="preserve">
</t>
    </r>
  </si>
  <si>
    <t xml:space="preserve">Manufacturing, SIC 2007 section C </t>
  </si>
  <si>
    <t xml:space="preserve">Construction, SIC 2007 section F </t>
  </si>
  <si>
    <t xml:space="preserve">Wholesaling, retailing, hotels &amp; restaurants, SIC 2007 sections G &amp; I </t>
  </si>
  <si>
    <t>Weekly Earnings     (£)</t>
  </si>
  <si>
    <t>% changes year on year</t>
  </si>
  <si>
    <t>Single month</t>
  </si>
  <si>
    <r>
      <t xml:space="preserve">3 month average </t>
    </r>
    <r>
      <rPr>
        <vertAlign val="superscript"/>
        <sz val="7"/>
        <rFont val="Arial"/>
        <family val="2"/>
      </rPr>
      <t>2</t>
    </r>
  </si>
  <si>
    <t>KAI7</t>
  </si>
  <si>
    <t>KAI8</t>
  </si>
  <si>
    <t>KAI9</t>
  </si>
  <si>
    <t>KAJ2</t>
  </si>
  <si>
    <t>KAJ3</t>
  </si>
  <si>
    <t>KAJ4</t>
  </si>
  <si>
    <t>KAJ5</t>
  </si>
  <si>
    <t>KAJ6</t>
  </si>
  <si>
    <t>KAJ7</t>
  </si>
  <si>
    <t>K5DL</t>
  </si>
  <si>
    <t>K5DM</t>
  </si>
  <si>
    <t>K5DN</t>
  </si>
  <si>
    <t>K5DO</t>
  </si>
  <si>
    <t>K5DP</t>
  </si>
  <si>
    <t>K5DQ</t>
  </si>
  <si>
    <t>KAK6</t>
  </si>
  <si>
    <t>KAK7</t>
  </si>
  <si>
    <t>KAK8</t>
  </si>
  <si>
    <t>K5DU</t>
  </si>
  <si>
    <t>K5DV</t>
  </si>
  <si>
    <t>K5DW</t>
  </si>
  <si>
    <t>K5DX</t>
  </si>
  <si>
    <t>K5DY</t>
  </si>
  <si>
    <t>K5DZ</t>
  </si>
  <si>
    <t>K5E2</t>
  </si>
  <si>
    <t>K5E3</t>
  </si>
  <si>
    <t>K5E4</t>
  </si>
  <si>
    <t>(r)</t>
  </si>
  <si>
    <t>(p)</t>
  </si>
  <si>
    <t xml:space="preserve">           Source: Monthly Wages &amp; Salaries Survey</t>
  </si>
  <si>
    <t>Earnings enquiries: 01633 456773</t>
  </si>
  <si>
    <t>Email: ster@ons.gsi.gov.uk</t>
  </si>
  <si>
    <t>1. Estimates of regular pay exclude bonuses and arrears of pay.</t>
  </si>
  <si>
    <t xml:space="preserve">2. The three month average figures are the changes in the average seasonally adjusted values for the three months ending with the relevant month compared with          </t>
  </si>
  <si>
    <t>the same period a year earlier.</t>
  </si>
  <si>
    <t xml:space="preserve">3. From July 2009 Royal Bank of Scotland Group plc is classified to the public sector; for earlier time periods it is classified to the private sector. Between July 2009 and March 2014 Lloyds Banking Group plc is classified to the public sector; it is classified to the private sector for earlier and later time periods. </t>
  </si>
  <si>
    <t xml:space="preserve">4. Between June 2010 and May 2012 English Further Education Corporations and Sixth Form College Corporations are classified to the public sector. Before June 2010 and after May 2012 they are classified to the private sector. </t>
  </si>
  <si>
    <t>5. From October 2013 Royal Mail plc is classified to the private sector; previously it is in the public sector.</t>
  </si>
  <si>
    <t xml:space="preserve">4. Between June 2010 and May 2012 English Further Education Corporations and Sixth Form College Corporations are classified to the public sector. Before June 2010 and after May 2012 they are classified to the private sector.    </t>
  </si>
  <si>
    <t>1. Estimates of total pay include bonuses but exclude arrears of pay.</t>
  </si>
  <si>
    <t>Source: Monthly Wages &amp; Salaries Survey</t>
  </si>
  <si>
    <t>K5CI</t>
  </si>
  <si>
    <t>K5CH</t>
  </si>
  <si>
    <t>K5CG</t>
  </si>
  <si>
    <t>K5CF</t>
  </si>
  <si>
    <t>K5CE</t>
  </si>
  <si>
    <t>K5CD</t>
  </si>
  <si>
    <t>K5CC</t>
  </si>
  <si>
    <t>K5CB</t>
  </si>
  <si>
    <t>K5CA</t>
  </si>
  <si>
    <t>KAE2</t>
  </si>
  <si>
    <t>KAD9</t>
  </si>
  <si>
    <t>KAD8</t>
  </si>
  <si>
    <t>K5C6</t>
  </si>
  <si>
    <t>K5C5</t>
  </si>
  <si>
    <t>K5C4</t>
  </si>
  <si>
    <t>K5C3</t>
  </si>
  <si>
    <t>K5C2</t>
  </si>
  <si>
    <t>K5BZ</t>
  </si>
  <si>
    <t>KAC9</t>
  </si>
  <si>
    <t>KAC8</t>
  </si>
  <si>
    <t>KAC7</t>
  </si>
  <si>
    <t>KAC6</t>
  </si>
  <si>
    <t>KAC5</t>
  </si>
  <si>
    <t>KAC4</t>
  </si>
  <si>
    <t>KAC3</t>
  </si>
  <si>
    <t>KAC2</t>
  </si>
  <si>
    <t>KAB9</t>
  </si>
  <si>
    <t>Weekly Earnings      (£)</t>
  </si>
  <si>
    <t>Construction, SIC 2007 section F</t>
  </si>
  <si>
    <r>
      <t>Public sector excluding financial services</t>
    </r>
    <r>
      <rPr>
        <vertAlign val="superscript"/>
        <sz val="7"/>
        <rFont val="Arial"/>
        <family val="2"/>
      </rPr>
      <t xml:space="preserve"> 4 5</t>
    </r>
  </si>
  <si>
    <r>
      <t>Public sector</t>
    </r>
    <r>
      <rPr>
        <vertAlign val="superscript"/>
        <sz val="7"/>
        <rFont val="Arial"/>
        <family val="2"/>
      </rPr>
      <t>3 4 5</t>
    </r>
  </si>
  <si>
    <r>
      <t>Private sector</t>
    </r>
    <r>
      <rPr>
        <vertAlign val="superscript"/>
        <sz val="7"/>
        <rFont val="Arial"/>
        <family val="2"/>
      </rPr>
      <t>3 4 5</t>
    </r>
  </si>
  <si>
    <r>
      <t>EARN01 Average Weekly Earnings - total pay</t>
    </r>
    <r>
      <rPr>
        <vertAlign val="superscript"/>
        <sz val="14"/>
        <rFont val="Arial"/>
        <family val="2"/>
      </rPr>
      <t>1</t>
    </r>
  </si>
  <si>
    <t>UKAHEREG</t>
  </si>
  <si>
    <t>UKAHETOT</t>
  </si>
  <si>
    <t>UKAHETOT.Q</t>
  </si>
  <si>
    <t>UKAHEREG.Q</t>
  </si>
  <si>
    <t>ValueAdd</t>
  </si>
  <si>
    <t>BusinessInvestment</t>
  </si>
  <si>
    <t>GrossOperatingSurplus</t>
  </si>
  <si>
    <t>AWEReg</t>
  </si>
  <si>
    <t>AWETot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</si>
</sst>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mmm\ yy"/>
    <numFmt numFmtId="170" formatCode="&quot;Q1&quot;\ yy"/>
    <numFmt numFmtId="171" formatCode="&quot;Q2&quot;\ yy"/>
    <numFmt numFmtId="172" formatCode="&quot;Q3&quot;\ yy"/>
    <numFmt numFmtId="173" formatCode="&quot;Q4&quot;\ yy"/>
  </numFmts>
  <fonts count="25" x14ac:knownFonts="1">
    <font>
      <sz val="11"/>
      <color theme="1"/>
      <name val="Calibri"/>
      <family val="2"/>
      <scheme val="minor"/>
    </font>
    <font>
      <b/>
      <sz val="11"/>
      <color theme="1"/>
      <name val="Calibri"/>
      <family val="2"/>
      <scheme val="minor"/>
    </font>
    <font>
      <sz val="10"/>
      <name val="Arial"/>
      <family val="2"/>
    </font>
    <font>
      <b/>
      <i/>
      <sz val="10"/>
      <name val="Arial"/>
      <family val="2"/>
    </font>
    <font>
      <b/>
      <i/>
      <sz val="10"/>
      <name val="MS Sans Serif"/>
      <family val="2"/>
    </font>
    <font>
      <b/>
      <i/>
      <sz val="16"/>
      <name val="Arial"/>
      <family val="2"/>
    </font>
    <font>
      <b/>
      <sz val="14"/>
      <name val="Arial"/>
      <family val="2"/>
    </font>
    <font>
      <sz val="10"/>
      <name val="MS Sans Serif"/>
      <family val="2"/>
    </font>
    <font>
      <b/>
      <sz val="10"/>
      <name val="Arial"/>
      <family val="2"/>
    </font>
    <font>
      <b/>
      <sz val="10"/>
      <name val="MS Sans Serif"/>
      <family val="2"/>
    </font>
    <font>
      <sz val="10"/>
      <color indexed="8"/>
      <name val="Arial"/>
      <family val="2"/>
    </font>
    <font>
      <sz val="8"/>
      <name val="Arial"/>
      <family val="2"/>
    </font>
    <font>
      <sz val="14"/>
      <name val="Arial"/>
      <family val="2"/>
    </font>
    <font>
      <vertAlign val="superscript"/>
      <sz val="14"/>
      <name val="Arial"/>
      <family val="2"/>
    </font>
    <font>
      <sz val="16"/>
      <name val="Arial"/>
      <family val="2"/>
    </font>
    <font>
      <sz val="9"/>
      <name val="Arial"/>
      <family val="2"/>
    </font>
    <font>
      <sz val="7"/>
      <name val="Arial"/>
      <family val="2"/>
    </font>
    <font>
      <vertAlign val="superscript"/>
      <sz val="7"/>
      <name val="Arial"/>
      <family val="2"/>
    </font>
    <font>
      <i/>
      <sz val="7"/>
      <name val="Arial"/>
      <family val="2"/>
    </font>
    <font>
      <sz val="7"/>
      <color indexed="8"/>
      <name val="Arial"/>
      <family val="2"/>
    </font>
    <font>
      <b/>
      <sz val="7"/>
      <color indexed="8"/>
      <name val="Arial"/>
      <family val="2"/>
    </font>
    <font>
      <sz val="6"/>
      <name val="Arial"/>
      <family val="2"/>
    </font>
    <font>
      <sz val="10"/>
      <color indexed="10"/>
      <name val="Arial"/>
      <family val="2"/>
    </font>
    <font>
      <sz val="6"/>
      <color indexed="10"/>
      <name val="Arial"/>
      <family val="2"/>
    </font>
    <font>
      <sz val="11"/>
      <name val="Calibri"/>
      <family val="2"/>
      <scheme val="minor"/>
    </font>
  </fonts>
  <fills count="3">
    <fill>
      <patternFill patternType="none"/>
    </fill>
    <fill>
      <patternFill patternType="gray125"/>
    </fill>
    <fill>
      <patternFill patternType="solid">
        <fgColor indexed="22"/>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thin">
        <color indexed="64"/>
      </top>
      <bottom/>
      <diagonal/>
    </border>
  </borders>
  <cellStyleXfs count="5">
    <xf numFmtId="0" fontId="0" fillId="0" borderId="0"/>
    <xf numFmtId="0" fontId="2" fillId="0" borderId="0"/>
    <xf numFmtId="0" fontId="7" fillId="0" borderId="0"/>
    <xf numFmtId="0" fontId="7" fillId="0" borderId="0"/>
    <xf numFmtId="0" fontId="7" fillId="0" borderId="0"/>
  </cellStyleXfs>
  <cellXfs count="167">
    <xf numFmtId="0" fontId="0" fillId="0" borderId="0" xfId="0"/>
    <xf numFmtId="0" fontId="1" fillId="0" borderId="0" xfId="0" applyFont="1"/>
    <xf numFmtId="0" fontId="0" fillId="0" borderId="1" xfId="0" applyBorder="1" applyAlignment="1">
      <alignment wrapText="1"/>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2" fillId="0" borderId="0" xfId="1"/>
    <xf numFmtId="164" fontId="3" fillId="0" borderId="12" xfId="1" applyNumberFormat="1" applyFont="1" applyBorder="1" applyAlignment="1"/>
    <xf numFmtId="164" fontId="4" fillId="0" borderId="12" xfId="1" applyNumberFormat="1" applyFont="1" applyBorder="1" applyAlignment="1"/>
    <xf numFmtId="164" fontId="2" fillId="0" borderId="12" xfId="1" applyNumberFormat="1" applyBorder="1" applyAlignment="1">
      <alignment horizontal="center"/>
    </xf>
    <xf numFmtId="164" fontId="2" fillId="0" borderId="0" xfId="1" applyNumberFormat="1" applyAlignment="1">
      <alignment horizontal="center"/>
    </xf>
    <xf numFmtId="164" fontId="5" fillId="0" borderId="0" xfId="1" applyNumberFormat="1" applyFont="1" applyBorder="1" applyAlignment="1">
      <alignment horizontal="center" vertical="center" wrapText="1"/>
    </xf>
    <xf numFmtId="164" fontId="5" fillId="0" borderId="0" xfId="1" applyNumberFormat="1" applyFont="1" applyBorder="1" applyAlignment="1">
      <alignment horizontal="center" vertical="center"/>
    </xf>
    <xf numFmtId="164" fontId="5" fillId="0" borderId="0" xfId="1" applyNumberFormat="1" applyFont="1" applyBorder="1" applyAlignment="1">
      <alignment horizontal="left" vertical="center"/>
    </xf>
    <xf numFmtId="164" fontId="6" fillId="0" borderId="0" xfId="1" applyNumberFormat="1" applyFont="1" applyAlignment="1">
      <alignment horizontal="left" vertical="center"/>
    </xf>
    <xf numFmtId="164" fontId="2" fillId="0" borderId="13" xfId="1" applyNumberFormat="1" applyBorder="1" applyAlignment="1">
      <alignment horizontal="center"/>
    </xf>
    <xf numFmtId="0" fontId="8" fillId="0" borderId="14" xfId="2" applyNumberFormat="1" applyFont="1" applyBorder="1" applyAlignment="1">
      <alignment horizontal="center" vertical="center"/>
    </xf>
    <xf numFmtId="0" fontId="8" fillId="0" borderId="15" xfId="1" applyFont="1" applyBorder="1" applyAlignment="1">
      <alignment horizontal="center" vertical="center" wrapText="1"/>
    </xf>
    <xf numFmtId="0" fontId="8" fillId="0" borderId="16" xfId="1" applyFont="1" applyBorder="1" applyAlignment="1">
      <alignment horizontal="center" vertical="center" wrapText="1"/>
    </xf>
    <xf numFmtId="164" fontId="2" fillId="0" borderId="0" xfId="1" applyNumberFormat="1" applyFont="1" applyBorder="1" applyAlignment="1">
      <alignment horizontal="center"/>
    </xf>
    <xf numFmtId="164" fontId="2" fillId="0" borderId="0" xfId="1" applyNumberFormat="1" applyFont="1" applyAlignment="1">
      <alignment horizontal="center"/>
    </xf>
    <xf numFmtId="0" fontId="8" fillId="0" borderId="17" xfId="1" applyFont="1" applyBorder="1" applyAlignment="1">
      <alignment horizontal="center" vertical="center"/>
    </xf>
    <xf numFmtId="1" fontId="8" fillId="0" borderId="18" xfId="2" applyNumberFormat="1" applyFont="1" applyBorder="1" applyAlignment="1">
      <alignment horizontal="center"/>
    </xf>
    <xf numFmtId="1" fontId="8" fillId="0" borderId="0" xfId="2" applyNumberFormat="1" applyFont="1" applyBorder="1" applyAlignment="1">
      <alignment horizontal="center"/>
    </xf>
    <xf numFmtId="0" fontId="8" fillId="0" borderId="0" xfId="2" applyFont="1" applyBorder="1" applyAlignment="1">
      <alignment horizontal="center"/>
    </xf>
    <xf numFmtId="0" fontId="8" fillId="0" borderId="0" xfId="2" applyFont="1" applyAlignment="1">
      <alignment horizontal="center"/>
    </xf>
    <xf numFmtId="49" fontId="2" fillId="0" borderId="17" xfId="1" applyNumberFormat="1" applyFont="1" applyBorder="1" applyAlignment="1">
      <alignment horizontal="center" vertical="center"/>
    </xf>
    <xf numFmtId="3" fontId="8" fillId="0" borderId="18" xfId="1" applyNumberFormat="1" applyFont="1" applyBorder="1" applyAlignment="1">
      <alignment horizontal="center" vertical="center" wrapText="1"/>
    </xf>
    <xf numFmtId="3" fontId="8" fillId="0" borderId="0" xfId="1" applyNumberFormat="1" applyFont="1" applyBorder="1" applyAlignment="1">
      <alignment horizontal="center" vertical="center" wrapText="1"/>
    </xf>
    <xf numFmtId="49" fontId="2" fillId="0" borderId="0" xfId="2" applyNumberFormat="1" applyFont="1" applyBorder="1" applyAlignment="1">
      <alignment horizontal="center"/>
    </xf>
    <xf numFmtId="49" fontId="2" fillId="0" borderId="0" xfId="2" applyNumberFormat="1" applyFont="1" applyAlignment="1">
      <alignment horizontal="center"/>
    </xf>
    <xf numFmtId="0" fontId="2" fillId="0" borderId="19" xfId="1" applyFont="1" applyBorder="1" applyAlignment="1">
      <alignment horizontal="center" vertical="center"/>
    </xf>
    <xf numFmtId="1" fontId="2" fillId="0" borderId="20" xfId="2" applyNumberFormat="1" applyFont="1" applyBorder="1" applyAlignment="1">
      <alignment horizontal="center"/>
    </xf>
    <xf numFmtId="1" fontId="2" fillId="0" borderId="21" xfId="2" applyNumberFormat="1" applyFont="1" applyBorder="1" applyAlignment="1">
      <alignment horizontal="center"/>
    </xf>
    <xf numFmtId="0" fontId="9" fillId="0" borderId="0" xfId="2" applyFont="1" applyBorder="1" applyAlignment="1">
      <alignment horizontal="center"/>
    </xf>
    <xf numFmtId="0" fontId="9" fillId="0" borderId="0" xfId="2" applyFont="1" applyAlignment="1">
      <alignment horizontal="center"/>
    </xf>
    <xf numFmtId="0" fontId="8" fillId="0" borderId="17" xfId="1" applyFont="1" applyBorder="1" applyAlignment="1">
      <alignment horizontal="center"/>
    </xf>
    <xf numFmtId="0" fontId="2" fillId="2" borderId="22" xfId="1" applyFill="1" applyBorder="1"/>
    <xf numFmtId="0" fontId="2" fillId="2" borderId="0" xfId="1" applyFill="1" applyBorder="1"/>
    <xf numFmtId="0" fontId="2" fillId="2" borderId="18" xfId="1" applyFill="1" applyBorder="1"/>
    <xf numFmtId="164" fontId="10" fillId="0" borderId="18" xfId="1" applyNumberFormat="1" applyFont="1" applyFill="1" applyBorder="1" applyAlignment="1" applyProtection="1">
      <alignment horizontal="right"/>
    </xf>
    <xf numFmtId="0" fontId="8" fillId="0" borderId="17" xfId="1" applyFont="1" applyFill="1" applyBorder="1" applyAlignment="1">
      <alignment horizontal="center"/>
    </xf>
    <xf numFmtId="0" fontId="8" fillId="0" borderId="17" xfId="3" applyFont="1" applyBorder="1" applyAlignment="1">
      <alignment horizontal="center"/>
    </xf>
    <xf numFmtId="0" fontId="8" fillId="0" borderId="0" xfId="4" applyFont="1" applyBorder="1" applyAlignment="1">
      <alignment horizontal="center"/>
    </xf>
    <xf numFmtId="164" fontId="10" fillId="0" borderId="0" xfId="1" applyNumberFormat="1" applyFont="1" applyFill="1" applyBorder="1" applyAlignment="1" applyProtection="1">
      <alignment horizontal="right"/>
    </xf>
    <xf numFmtId="164" fontId="2" fillId="0" borderId="18" xfId="1" quotePrefix="1" applyNumberFormat="1" applyBorder="1" applyAlignment="1">
      <alignment horizontal="right"/>
    </xf>
    <xf numFmtId="164" fontId="2" fillId="0" borderId="0" xfId="1" quotePrefix="1" applyNumberFormat="1" applyBorder="1" applyAlignment="1">
      <alignment horizontal="right"/>
    </xf>
    <xf numFmtId="0" fontId="8" fillId="0" borderId="17" xfId="4" applyFont="1" applyBorder="1" applyAlignment="1">
      <alignment horizontal="center"/>
    </xf>
    <xf numFmtId="0" fontId="8" fillId="0" borderId="23" xfId="4" applyFont="1" applyBorder="1" applyAlignment="1">
      <alignment horizontal="center"/>
    </xf>
    <xf numFmtId="0" fontId="2" fillId="0" borderId="24" xfId="1" applyFont="1" applyBorder="1" applyAlignment="1">
      <alignment horizontal="center"/>
    </xf>
    <xf numFmtId="0" fontId="2" fillId="0" borderId="25" xfId="1" applyBorder="1"/>
    <xf numFmtId="0" fontId="2" fillId="0" borderId="12" xfId="1" applyBorder="1"/>
    <xf numFmtId="0" fontId="2" fillId="0" borderId="0" xfId="1" applyFont="1"/>
    <xf numFmtId="0" fontId="11" fillId="0" borderId="0" xfId="1" applyFont="1" applyAlignment="1">
      <alignment horizontal="left"/>
    </xf>
    <xf numFmtId="0" fontId="8" fillId="0" borderId="15" xfId="1" applyFont="1" applyBorder="1" applyAlignment="1">
      <alignment horizontal="center" wrapText="1"/>
    </xf>
    <xf numFmtId="0" fontId="8" fillId="0" borderId="16" xfId="1" applyFont="1" applyBorder="1" applyAlignment="1">
      <alignment horizontal="center" wrapText="1"/>
    </xf>
    <xf numFmtId="14" fontId="0" fillId="0" borderId="0" xfId="0" applyNumberFormat="1"/>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12" fillId="0" borderId="0" xfId="1" applyFont="1" applyProtection="1">
      <protection locked="0"/>
    </xf>
    <xf numFmtId="0" fontId="14" fillId="0" borderId="0" xfId="1" applyFont="1" applyAlignment="1" applyProtection="1">
      <alignment horizontal="left"/>
      <protection locked="0"/>
    </xf>
    <xf numFmtId="0" fontId="14" fillId="0" borderId="0" xfId="1" applyFont="1" applyProtection="1">
      <protection locked="0"/>
    </xf>
    <xf numFmtId="164" fontId="14" fillId="0" borderId="0" xfId="1" applyNumberFormat="1" applyFont="1" applyProtection="1">
      <protection locked="0"/>
    </xf>
    <xf numFmtId="164" fontId="14" fillId="0" borderId="0" xfId="1" applyNumberFormat="1" applyFont="1" applyAlignment="1" applyProtection="1">
      <alignment horizontal="left"/>
      <protection locked="0"/>
    </xf>
    <xf numFmtId="0" fontId="11" fillId="0" borderId="0" xfId="1" applyFont="1" applyProtection="1">
      <protection locked="0"/>
    </xf>
    <xf numFmtId="0" fontId="11" fillId="0" borderId="0" xfId="1" applyFont="1" applyAlignment="1" applyProtection="1">
      <alignment horizontal="left"/>
      <protection locked="0"/>
    </xf>
    <xf numFmtId="164" fontId="11" fillId="0" borderId="0" xfId="1" applyNumberFormat="1" applyFont="1" applyProtection="1">
      <protection locked="0"/>
    </xf>
    <xf numFmtId="164" fontId="11" fillId="0" borderId="0" xfId="1" applyNumberFormat="1" applyFont="1" applyAlignment="1" applyProtection="1">
      <alignment horizontal="right"/>
      <protection locked="0"/>
    </xf>
    <xf numFmtId="0" fontId="11" fillId="0" borderId="0" xfId="1" applyFont="1" applyAlignment="1" applyProtection="1">
      <protection locked="0"/>
    </xf>
    <xf numFmtId="164" fontId="11" fillId="0" borderId="0" xfId="1" applyNumberFormat="1" applyFont="1" applyAlignment="1" applyProtection="1">
      <protection locked="0"/>
    </xf>
    <xf numFmtId="164" fontId="11" fillId="0" borderId="0" xfId="1" applyNumberFormat="1" applyFont="1" applyAlignment="1" applyProtection="1">
      <alignment horizontal="left"/>
      <protection locked="0"/>
    </xf>
    <xf numFmtId="0" fontId="11" fillId="0" borderId="0" xfId="1" applyFont="1" applyAlignment="1" applyProtection="1">
      <alignment horizontal="right"/>
      <protection locked="0"/>
    </xf>
    <xf numFmtId="0" fontId="15" fillId="0" borderId="0" xfId="1" applyFont="1" applyAlignment="1" applyProtection="1">
      <alignment horizontal="left"/>
      <protection locked="0"/>
    </xf>
    <xf numFmtId="0" fontId="15" fillId="0" borderId="0" xfId="1" applyFont="1" applyProtection="1">
      <protection locked="0"/>
    </xf>
    <xf numFmtId="164" fontId="15" fillId="0" borderId="0" xfId="1" applyNumberFormat="1" applyFont="1" applyProtection="1">
      <protection locked="0"/>
    </xf>
    <xf numFmtId="164" fontId="11" fillId="0" borderId="0" xfId="1" applyNumberFormat="1" applyFont="1" applyAlignment="1" applyProtection="1">
      <protection locked="0"/>
    </xf>
    <xf numFmtId="0" fontId="2" fillId="0" borderId="0" xfId="1" applyAlignment="1"/>
    <xf numFmtId="0" fontId="16" fillId="0" borderId="12" xfId="1" applyFont="1" applyBorder="1" applyAlignment="1"/>
    <xf numFmtId="0" fontId="11" fillId="0" borderId="12" xfId="1" applyFont="1" applyBorder="1" applyAlignment="1" applyProtection="1">
      <alignment horizontal="right"/>
      <protection locked="0"/>
    </xf>
    <xf numFmtId="0" fontId="11" fillId="0" borderId="12" xfId="1" applyFont="1" applyBorder="1" applyAlignment="1" applyProtection="1">
      <protection locked="0"/>
    </xf>
    <xf numFmtId="164" fontId="11" fillId="0" borderId="12" xfId="1" applyNumberFormat="1" applyFont="1" applyBorder="1" applyAlignment="1" applyProtection="1">
      <protection locked="0"/>
    </xf>
    <xf numFmtId="0" fontId="11" fillId="0" borderId="0" xfId="1" applyFont="1" applyBorder="1" applyAlignment="1" applyProtection="1">
      <protection locked="0"/>
    </xf>
    <xf numFmtId="0" fontId="11" fillId="0" borderId="0" xfId="1" applyFont="1" applyBorder="1" applyAlignment="1" applyProtection="1">
      <alignment horizontal="center" vertical="center"/>
      <protection locked="0"/>
    </xf>
    <xf numFmtId="0" fontId="16" fillId="0" borderId="26" xfId="1" applyFont="1" applyBorder="1" applyAlignment="1">
      <alignment horizontal="center" vertical="center" wrapText="1"/>
    </xf>
    <xf numFmtId="0" fontId="16" fillId="0" borderId="26" xfId="1" applyFont="1" applyBorder="1" applyAlignment="1">
      <alignment horizontal="center" vertical="center"/>
    </xf>
    <xf numFmtId="0" fontId="11" fillId="0" borderId="26" xfId="1" applyFont="1" applyBorder="1" applyAlignment="1" applyProtection="1">
      <alignment horizontal="center" vertical="center"/>
      <protection locked="0"/>
    </xf>
    <xf numFmtId="0" fontId="16" fillId="0" borderId="27" xfId="1" applyFont="1" applyFill="1" applyBorder="1" applyAlignment="1">
      <alignment horizontal="center" vertical="center" wrapText="1"/>
    </xf>
    <xf numFmtId="0" fontId="16" fillId="0" borderId="27" xfId="1" applyFont="1" applyFill="1" applyBorder="1" applyAlignment="1">
      <alignment horizontal="center" vertical="center"/>
    </xf>
    <xf numFmtId="0" fontId="11" fillId="0" borderId="27" xfId="1" applyFont="1" applyBorder="1" applyAlignment="1" applyProtection="1">
      <alignment horizontal="center" vertical="center"/>
      <protection locked="0"/>
    </xf>
    <xf numFmtId="0" fontId="18" fillId="0" borderId="27" xfId="1" applyFont="1" applyFill="1" applyBorder="1" applyAlignment="1">
      <alignment horizontal="center" vertical="center"/>
    </xf>
    <xf numFmtId="0" fontId="11" fillId="0" borderId="0" xfId="1" applyFont="1" applyBorder="1" applyAlignment="1" applyProtection="1">
      <alignment horizontal="right" wrapText="1"/>
      <protection locked="0"/>
    </xf>
    <xf numFmtId="0" fontId="16" fillId="0" borderId="28" xfId="1" applyFont="1" applyFill="1" applyBorder="1" applyAlignment="1">
      <alignment horizontal="right" wrapText="1"/>
    </xf>
    <xf numFmtId="0" fontId="16" fillId="0" borderId="0" xfId="1" applyFont="1" applyBorder="1" applyAlignment="1">
      <alignment horizontal="centerContinuous"/>
    </xf>
    <xf numFmtId="0" fontId="16" fillId="0" borderId="21" xfId="1" applyFont="1" applyBorder="1" applyAlignment="1">
      <alignment horizontal="center"/>
    </xf>
    <xf numFmtId="0" fontId="11" fillId="0" borderId="0" xfId="1" applyFont="1" applyBorder="1" applyAlignment="1" applyProtection="1">
      <alignment horizontal="center" wrapText="1"/>
      <protection locked="0"/>
    </xf>
    <xf numFmtId="0" fontId="16" fillId="0" borderId="0" xfId="1" applyFont="1" applyFill="1" applyBorder="1" applyAlignment="1">
      <alignment horizontal="centerContinuous"/>
    </xf>
    <xf numFmtId="0" fontId="16" fillId="0" borderId="21" xfId="1" applyFont="1" applyFill="1" applyBorder="1" applyAlignment="1">
      <alignment horizontal="center"/>
    </xf>
    <xf numFmtId="0" fontId="16" fillId="0" borderId="27" xfId="1" applyFont="1" applyFill="1" applyBorder="1" applyAlignment="1">
      <alignment horizontal="right" wrapText="1"/>
    </xf>
    <xf numFmtId="0" fontId="16" fillId="0" borderId="0" xfId="1" applyFont="1" applyAlignment="1">
      <alignment horizontal="center" vertical="top"/>
    </xf>
    <xf numFmtId="0" fontId="16" fillId="0" borderId="27" xfId="1" applyFont="1" applyBorder="1" applyAlignment="1">
      <alignment horizontal="right" vertical="top" wrapText="1"/>
    </xf>
    <xf numFmtId="0" fontId="16" fillId="0" borderId="27" xfId="1" applyFont="1" applyFill="1" applyBorder="1" applyAlignment="1">
      <alignment horizontal="right" vertical="top" wrapText="1"/>
    </xf>
    <xf numFmtId="0" fontId="16" fillId="0" borderId="0" xfId="1" applyFont="1" applyBorder="1" applyAlignment="1">
      <alignment horizontal="center" vertical="top"/>
    </xf>
    <xf numFmtId="0" fontId="11" fillId="0" borderId="0" xfId="1" applyFont="1" applyBorder="1" applyAlignment="1">
      <alignment horizontal="center" wrapText="1"/>
    </xf>
    <xf numFmtId="0" fontId="11" fillId="0" borderId="0" xfId="1" applyFont="1" applyBorder="1" applyAlignment="1">
      <alignment horizontal="right" wrapText="1"/>
    </xf>
    <xf numFmtId="165" fontId="19" fillId="0" borderId="0" xfId="1" quotePrefix="1" applyNumberFormat="1" applyFont="1" applyFill="1" applyBorder="1" applyAlignment="1" applyProtection="1">
      <alignment horizontal="right"/>
      <protection locked="0"/>
    </xf>
    <xf numFmtId="1" fontId="2" fillId="0" borderId="0" xfId="1" applyNumberFormat="1"/>
    <xf numFmtId="164" fontId="2" fillId="0" borderId="0" xfId="1" applyNumberFormat="1"/>
    <xf numFmtId="1" fontId="11" fillId="0" borderId="0" xfId="1" applyNumberFormat="1" applyFont="1"/>
    <xf numFmtId="165" fontId="19" fillId="0" borderId="0" xfId="1" applyNumberFormat="1" applyFont="1" applyFill="1" applyBorder="1" applyAlignment="1" applyProtection="1">
      <alignment horizontal="right" wrapText="1"/>
      <protection locked="0"/>
    </xf>
    <xf numFmtId="164" fontId="11" fillId="0" borderId="0" xfId="1" applyNumberFormat="1" applyFont="1"/>
    <xf numFmtId="1" fontId="2" fillId="0" borderId="0" xfId="1" applyNumberFormat="1" applyFont="1"/>
    <xf numFmtId="0" fontId="11" fillId="0" borderId="0" xfId="1" applyFont="1"/>
    <xf numFmtId="164" fontId="16" fillId="0" borderId="0" xfId="1" applyNumberFormat="1" applyFont="1"/>
    <xf numFmtId="1" fontId="16" fillId="0" borderId="0" xfId="1" applyNumberFormat="1" applyFont="1"/>
    <xf numFmtId="0" fontId="16" fillId="0" borderId="0" xfId="1" applyFont="1"/>
    <xf numFmtId="164" fontId="2" fillId="0" borderId="0" xfId="1" applyNumberFormat="1" applyFont="1"/>
    <xf numFmtId="1" fontId="8" fillId="0" borderId="0" xfId="1" applyNumberFormat="1" applyFont="1"/>
    <xf numFmtId="0" fontId="8" fillId="0" borderId="0" xfId="1" applyFont="1"/>
    <xf numFmtId="164" fontId="2" fillId="0" borderId="0" xfId="1" applyNumberFormat="1" applyFont="1" applyBorder="1"/>
    <xf numFmtId="1" fontId="2" fillId="0" borderId="0" xfId="1" applyNumberFormat="1" applyFont="1" applyBorder="1"/>
    <xf numFmtId="165" fontId="20" fillId="0" borderId="0" xfId="1" applyNumberFormat="1" applyFont="1" applyFill="1" applyBorder="1" applyAlignment="1" applyProtection="1">
      <alignment horizontal="right" wrapText="1"/>
      <protection locked="0"/>
    </xf>
    <xf numFmtId="164" fontId="8" fillId="0" borderId="0" xfId="1" applyNumberFormat="1" applyFont="1"/>
    <xf numFmtId="1" fontId="8" fillId="0" borderId="0" xfId="1" applyNumberFormat="1" applyFont="1" applyBorder="1"/>
    <xf numFmtId="164" fontId="8" fillId="0" borderId="0" xfId="1" applyNumberFormat="1" applyFont="1" applyBorder="1"/>
    <xf numFmtId="0" fontId="16" fillId="0" borderId="0" xfId="1" applyFont="1" applyAlignment="1">
      <alignment horizontal="right"/>
    </xf>
    <xf numFmtId="0" fontId="16" fillId="0" borderId="0" xfId="1" applyFont="1" applyAlignment="1">
      <alignment horizontal="center"/>
    </xf>
    <xf numFmtId="0" fontId="17" fillId="0" borderId="0" xfId="1" quotePrefix="1" applyFont="1" applyBorder="1" applyAlignment="1">
      <alignment horizontal="left" vertical="center" wrapText="1"/>
    </xf>
    <xf numFmtId="0" fontId="21" fillId="0" borderId="0" xfId="1" applyFont="1"/>
    <xf numFmtId="0" fontId="16" fillId="0" borderId="0" xfId="1" applyFont="1" applyBorder="1" applyAlignment="1">
      <alignment horizontal="left" vertical="center"/>
    </xf>
    <xf numFmtId="0" fontId="22" fillId="0" borderId="0" xfId="1" applyFont="1"/>
    <xf numFmtId="0" fontId="23" fillId="0" borderId="0" xfId="1" applyFont="1"/>
    <xf numFmtId="0" fontId="16" fillId="0" borderId="0" xfId="1" applyFont="1" applyFill="1" applyBorder="1" applyAlignment="1">
      <alignment horizontal="left" vertical="center"/>
    </xf>
    <xf numFmtId="0" fontId="17" fillId="0" borderId="0" xfId="1" quotePrefix="1" applyFont="1" applyBorder="1" applyAlignment="1">
      <alignment horizontal="left" vertical="center"/>
    </xf>
    <xf numFmtId="0" fontId="16" fillId="0" borderId="0" xfId="1" quotePrefix="1" applyFont="1" applyBorder="1" applyAlignment="1">
      <alignment horizontal="left" vertical="center"/>
    </xf>
    <xf numFmtId="0" fontId="2" fillId="0" borderId="0" xfId="1" applyBorder="1"/>
    <xf numFmtId="164" fontId="2" fillId="0" borderId="0" xfId="1" applyNumberFormat="1" applyBorder="1"/>
    <xf numFmtId="0" fontId="8" fillId="0" borderId="0" xfId="1" applyFont="1" applyBorder="1"/>
    <xf numFmtId="0" fontId="2" fillId="0" borderId="0" xfId="1" applyFont="1" applyBorder="1"/>
    <xf numFmtId="1" fontId="2" fillId="0" borderId="0" xfId="1" applyNumberFormat="1" applyBorder="1"/>
    <xf numFmtId="0" fontId="11" fillId="0" borderId="0" xfId="1" applyNumberFormat="1" applyFont="1" applyBorder="1" applyAlignment="1" applyProtection="1">
      <alignment horizontal="center" wrapText="1"/>
      <protection locked="0"/>
    </xf>
    <xf numFmtId="0" fontId="11" fillId="0" borderId="0" xfId="1" applyFont="1" applyBorder="1" applyAlignment="1" applyProtection="1">
      <alignment horizontal="center"/>
      <protection locked="0"/>
    </xf>
    <xf numFmtId="0" fontId="11" fillId="0" borderId="0" xfId="1" applyNumberFormat="1" applyFont="1" applyBorder="1" applyAlignment="1" applyProtection="1">
      <alignment horizontal="center"/>
      <protection locked="0"/>
    </xf>
    <xf numFmtId="0" fontId="11" fillId="0" borderId="0" xfId="1" applyFont="1" applyBorder="1" applyAlignment="1" applyProtection="1">
      <alignment horizontal="right"/>
      <protection locked="0"/>
    </xf>
    <xf numFmtId="0" fontId="16" fillId="0" borderId="27" xfId="1" applyFont="1" applyBorder="1" applyAlignment="1">
      <alignment horizontal="center" vertical="center"/>
    </xf>
    <xf numFmtId="0" fontId="16" fillId="0" borderId="27" xfId="1" applyFont="1" applyBorder="1" applyAlignment="1">
      <alignment horizontal="center" vertical="center" wrapText="1"/>
    </xf>
    <xf numFmtId="0" fontId="11" fillId="0" borderId="26" xfId="1" applyNumberFormat="1" applyFont="1" applyBorder="1" applyAlignment="1" applyProtection="1">
      <alignment horizontal="center" vertical="center"/>
      <protection locked="0"/>
    </xf>
    <xf numFmtId="0" fontId="11" fillId="0" borderId="16" xfId="1" applyFont="1" applyBorder="1" applyAlignment="1" applyProtection="1">
      <alignment horizontal="center" vertical="center"/>
      <protection locked="0"/>
    </xf>
    <xf numFmtId="0" fontId="2" fillId="0" borderId="0" xfId="1" applyAlignment="1"/>
    <xf numFmtId="164" fontId="12" fillId="0" borderId="0" xfId="1" applyNumberFormat="1" applyFont="1" applyAlignment="1" applyProtection="1">
      <alignment horizontal="left"/>
      <protection locked="0"/>
    </xf>
    <xf numFmtId="0" fontId="12" fillId="0" borderId="0" xfId="1" applyFont="1" applyAlignment="1" applyProtection="1">
      <alignment horizontal="left"/>
      <protection locked="0"/>
    </xf>
    <xf numFmtId="164" fontId="12" fillId="0" borderId="0" xfId="1" applyNumberFormat="1" applyFont="1" applyAlignment="1" applyProtection="1">
      <protection locked="0"/>
    </xf>
    <xf numFmtId="0" fontId="12" fillId="0" borderId="0" xfId="1" applyFont="1" applyAlignment="1" applyProtection="1">
      <protection locked="0"/>
    </xf>
    <xf numFmtId="164" fontId="12" fillId="0" borderId="0" xfId="1" applyNumberFormat="1" applyFont="1" applyProtection="1">
      <protection locked="0"/>
    </xf>
    <xf numFmtId="0" fontId="16" fillId="0" borderId="0" xfId="1" applyFont="1" applyFill="1" applyBorder="1" applyAlignment="1">
      <alignment horizontal="right" wrapText="1"/>
    </xf>
    <xf numFmtId="0" fontId="0" fillId="0" borderId="0" xfId="0" applyNumberFormat="1" applyFont="1" applyFill="1" applyBorder="1" applyAlignment="1" applyProtection="1"/>
    <xf numFmtId="170" fontId="0" fillId="0" borderId="0" xfId="0" applyNumberFormat="1" applyFont="1" applyFill="1" applyBorder="1" applyAlignment="1" applyProtection="1"/>
    <xf numFmtId="171" fontId="0" fillId="0" borderId="0" xfId="0" applyNumberFormat="1" applyFont="1" applyFill="1" applyBorder="1" applyAlignment="1" applyProtection="1"/>
    <xf numFmtId="172" fontId="0" fillId="0" borderId="0" xfId="0" applyNumberFormat="1" applyFont="1" applyFill="1" applyBorder="1" applyAlignment="1" applyProtection="1"/>
    <xf numFmtId="173" fontId="0" fillId="0" borderId="0" xfId="0" applyNumberFormat="1" applyFont="1" applyFill="1" applyBorder="1" applyAlignment="1" applyProtection="1"/>
    <xf numFmtId="2" fontId="0" fillId="0" borderId="0" xfId="0" applyNumberFormat="1" applyFont="1" applyFill="1" applyBorder="1" applyAlignment="1" applyProtection="1"/>
  </cellXfs>
  <cellStyles count="5">
    <cellStyle name="Normal" xfId="0" builtinId="0"/>
    <cellStyle name="Normal 2" xfId="1"/>
    <cellStyle name="Normal_decomppubBOE200602" xfId="3"/>
    <cellStyle name="Normal_decompwholeBOE200602" xfId="4"/>
    <cellStyle name="Normal_NA"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arley\Downloads\emp13feb2015_tcm77-3964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s"/>
    </sheetNames>
    <sheetDataSet>
      <sheetData sheetId="0">
        <row r="96">
          <cell r="B96">
            <v>611136</v>
          </cell>
          <cell r="C96">
            <v>-11611</v>
          </cell>
          <cell r="D96">
            <v>652752</v>
          </cell>
          <cell r="E96">
            <v>54176</v>
          </cell>
          <cell r="F96">
            <v>24399</v>
          </cell>
          <cell r="G96">
            <v>119078</v>
          </cell>
          <cell r="H96">
            <v>64649</v>
          </cell>
          <cell r="I96">
            <v>20045</v>
          </cell>
          <cell r="J96">
            <v>-64839</v>
          </cell>
          <cell r="K96">
            <v>37040</v>
          </cell>
          <cell r="L96">
            <v>50515</v>
          </cell>
          <cell r="M96">
            <v>8153</v>
          </cell>
          <cell r="N96">
            <v>-2172</v>
          </cell>
          <cell r="O96">
            <v>34422</v>
          </cell>
          <cell r="P96">
            <v>10771</v>
          </cell>
          <cell r="Q96">
            <v>-20988</v>
          </cell>
          <cell r="R96">
            <v>133585</v>
          </cell>
          <cell r="S96">
            <v>68561</v>
          </cell>
          <cell r="T96">
            <v>110366</v>
          </cell>
        </row>
        <row r="97">
          <cell r="B97">
            <v>2.0132965942898835</v>
          </cell>
          <cell r="C97">
            <v>-0.16825895097478849</v>
          </cell>
          <cell r="D97">
            <v>2.8109860448051052</v>
          </cell>
          <cell r="E97">
            <v>16.84823341719715</v>
          </cell>
          <cell r="F97">
            <v>4.7687081743698769</v>
          </cell>
          <cell r="G97">
            <v>4.025824127898133</v>
          </cell>
          <cell r="H97">
            <v>2.9372771451314605</v>
          </cell>
          <cell r="I97">
            <v>0.48894036171586208</v>
          </cell>
          <cell r="J97">
            <v>-4.2055729240987603</v>
          </cell>
          <cell r="K97">
            <v>2.3807320108187042</v>
          </cell>
          <cell r="L97">
            <v>4.2204333641068956</v>
          </cell>
          <cell r="M97">
            <v>0.69732155992022626</v>
          </cell>
          <cell r="N97">
            <v>-0.63795853269536451</v>
          </cell>
          <cell r="O97">
            <v>1.6432588292580448</v>
          </cell>
          <cell r="P97">
            <v>0.7495163737074364</v>
          </cell>
          <cell r="Q97">
            <v>-1.1556683251729538</v>
          </cell>
          <cell r="R97">
            <v>4.3203665738136294</v>
          </cell>
          <cell r="S97">
            <v>1.6866245197089427</v>
          </cell>
          <cell r="T97">
            <v>6.7365267633590804</v>
          </cell>
        </row>
        <row r="182">
          <cell r="B182">
            <v>287489</v>
          </cell>
          <cell r="C182">
            <v>58268</v>
          </cell>
          <cell r="D182">
            <v>238807</v>
          </cell>
          <cell r="E182">
            <v>46464</v>
          </cell>
          <cell r="F182">
            <v>11604</v>
          </cell>
          <cell r="G182">
            <v>82221</v>
          </cell>
          <cell r="H182">
            <v>64883</v>
          </cell>
          <cell r="I182">
            <v>10111</v>
          </cell>
          <cell r="J182">
            <v>-110643</v>
          </cell>
          <cell r="K182">
            <v>-4672</v>
          </cell>
          <cell r="L182">
            <v>49322</v>
          </cell>
          <cell r="M182">
            <v>2385</v>
          </cell>
          <cell r="N182">
            <v>23503</v>
          </cell>
          <cell r="O182">
            <v>8027</v>
          </cell>
          <cell r="P182">
            <v>-14824</v>
          </cell>
          <cell r="Q182">
            <v>4962</v>
          </cell>
          <cell r="R182">
            <v>79692</v>
          </cell>
          <cell r="S182">
            <v>28558</v>
          </cell>
          <cell r="T182">
            <v>29048</v>
          </cell>
        </row>
        <row r="183">
          <cell r="B183">
            <v>1.7772378614491515</v>
          </cell>
          <cell r="C183">
            <v>2.5091669340131517</v>
          </cell>
          <cell r="D183">
            <v>1.7398399204767827</v>
          </cell>
          <cell r="E183">
            <v>19.913000621424146</v>
          </cell>
          <cell r="F183">
            <v>2.8311899341975248</v>
          </cell>
          <cell r="G183">
            <v>3.6921845818366705</v>
          </cell>
          <cell r="H183">
            <v>3.3494361767809409</v>
          </cell>
          <cell r="I183">
            <v>0.47513048349026121</v>
          </cell>
          <cell r="J183">
            <v>-8.8555277115916624</v>
          </cell>
          <cell r="K183">
            <v>-0.63699043832630764</v>
          </cell>
          <cell r="L183">
            <v>5.8622521688383813</v>
          </cell>
          <cell r="M183">
            <v>0.36553964994023147</v>
          </cell>
          <cell r="N183">
            <v>16.285789517447824</v>
          </cell>
          <cell r="O183">
            <v>0.64653783700191525</v>
          </cell>
          <cell r="P183">
            <v>-1.8426901486184875</v>
          </cell>
          <cell r="Q183">
            <v>0.5407042885848341</v>
          </cell>
          <cell r="R183">
            <v>9.4154842963020684</v>
          </cell>
          <cell r="S183">
            <v>3.3244550817901199</v>
          </cell>
          <cell r="T183">
            <v>3.8070074729952523</v>
          </cell>
        </row>
        <row r="268">
          <cell r="B268">
            <v>323647</v>
          </cell>
          <cell r="C268">
            <v>-69879</v>
          </cell>
          <cell r="D268">
            <v>413945</v>
          </cell>
          <cell r="E268">
            <v>7712</v>
          </cell>
          <cell r="F268">
            <v>12795</v>
          </cell>
          <cell r="G268">
            <v>36857</v>
          </cell>
          <cell r="H268">
            <v>-234</v>
          </cell>
          <cell r="I268">
            <v>9934</v>
          </cell>
          <cell r="J268">
            <v>45804</v>
          </cell>
          <cell r="K268">
            <v>41712</v>
          </cell>
          <cell r="L268">
            <v>1193</v>
          </cell>
          <cell r="M268">
            <v>5768</v>
          </cell>
          <cell r="N268">
            <v>-25675</v>
          </cell>
          <cell r="O268">
            <v>26395</v>
          </cell>
          <cell r="P268">
            <v>25595</v>
          </cell>
          <cell r="Q268">
            <v>-25950</v>
          </cell>
          <cell r="R268">
            <v>53893</v>
          </cell>
          <cell r="S268">
            <v>40003</v>
          </cell>
          <cell r="T268">
            <v>81318</v>
          </cell>
        </row>
        <row r="269">
          <cell r="B269">
            <v>2.2826085269989278</v>
          </cell>
          <cell r="C269">
            <v>-1.5262528863366498</v>
          </cell>
          <cell r="D269">
            <v>4.359308681853193</v>
          </cell>
          <cell r="E269">
            <v>8.7419800947652391</v>
          </cell>
          <cell r="F269">
            <v>12.570614530628276</v>
          </cell>
          <cell r="G269">
            <v>5.0422662768601896</v>
          </cell>
          <cell r="H269">
            <v>-8.8686081591191623E-2</v>
          </cell>
          <cell r="I269">
            <v>0.50384579295864285</v>
          </cell>
          <cell r="J269">
            <v>15.669290530485739</v>
          </cell>
          <cell r="K269">
            <v>5.0721386228910177</v>
          </cell>
          <cell r="L269">
            <v>0.33552139405905734</v>
          </cell>
          <cell r="M269">
            <v>1.1162545865523015</v>
          </cell>
          <cell r="N269">
            <v>-13.089806010859306</v>
          </cell>
          <cell r="O269">
            <v>3.0936329412426602</v>
          </cell>
          <cell r="P269">
            <v>4.0461029681433587</v>
          </cell>
          <cell r="Q269">
            <v>-2.8884683882457693</v>
          </cell>
          <cell r="R269">
            <v>2.39994834319711</v>
          </cell>
          <cell r="S269">
            <v>1.2477717248058724</v>
          </cell>
          <cell r="T269">
            <v>9.2902155584091588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0"/>
  <sheetViews>
    <sheetView showGridLines="0" workbookViewId="0">
      <pane xSplit="2" ySplit="12" topLeftCell="C234" activePane="bottomRight" state="frozen"/>
      <selection pane="topRight" activeCell="C1" sqref="C1"/>
      <selection pane="bottomLeft" activeCell="A14" sqref="A14"/>
      <selection pane="bottomRight" activeCell="B221" sqref="B221:C248"/>
    </sheetView>
  </sheetViews>
  <sheetFormatPr defaultRowHeight="15" x14ac:dyDescent="0.25"/>
  <cols>
    <col min="1" max="1" width="5.140625" customWidth="1"/>
    <col min="2" max="2" width="7.85546875" customWidth="1"/>
    <col min="3" max="3" width="36.5703125" bestFit="1" customWidth="1"/>
  </cols>
  <sheetData>
    <row r="1" spans="1:3" x14ac:dyDescent="0.25">
      <c r="A1" s="1" t="s">
        <v>246</v>
      </c>
    </row>
    <row r="3" spans="1:3" ht="15" customHeight="1" x14ac:dyDescent="0.25">
      <c r="A3" s="57"/>
      <c r="B3" s="58"/>
      <c r="C3" s="5"/>
    </row>
    <row r="4" spans="1:3" ht="30" x14ac:dyDescent="0.25">
      <c r="A4" s="59"/>
      <c r="B4" s="60"/>
      <c r="C4" s="3" t="s">
        <v>245</v>
      </c>
    </row>
    <row r="5" spans="1:3" x14ac:dyDescent="0.25">
      <c r="A5" s="59"/>
      <c r="B5" s="60"/>
      <c r="C5" s="4" t="s">
        <v>244</v>
      </c>
    </row>
    <row r="6" spans="1:3" x14ac:dyDescent="0.25">
      <c r="A6" s="59"/>
      <c r="B6" s="60"/>
      <c r="C6" s="3" t="s">
        <v>243</v>
      </c>
    </row>
    <row r="7" spans="1:3" x14ac:dyDescent="0.25">
      <c r="A7" s="59"/>
      <c r="B7" s="60"/>
      <c r="C7" s="3" t="s">
        <v>242</v>
      </c>
    </row>
    <row r="8" spans="1:3" x14ac:dyDescent="0.25">
      <c r="A8" s="59"/>
      <c r="B8" s="60"/>
      <c r="C8" s="3" t="s">
        <v>241</v>
      </c>
    </row>
    <row r="9" spans="1:3" x14ac:dyDescent="0.25">
      <c r="A9" s="59"/>
      <c r="B9" s="60"/>
      <c r="C9" s="3" t="s">
        <v>240</v>
      </c>
    </row>
    <row r="10" spans="1:3" x14ac:dyDescent="0.25">
      <c r="A10" s="59"/>
      <c r="B10" s="60"/>
      <c r="C10" s="3" t="s">
        <v>239</v>
      </c>
    </row>
    <row r="11" spans="1:3" x14ac:dyDescent="0.25">
      <c r="A11" s="59"/>
      <c r="B11" s="60"/>
      <c r="C11" s="3" t="s">
        <v>238</v>
      </c>
    </row>
    <row r="12" spans="1:3" x14ac:dyDescent="0.25">
      <c r="A12" s="59"/>
      <c r="B12" s="60"/>
      <c r="C12" s="3" t="s">
        <v>237</v>
      </c>
    </row>
    <row r="13" spans="1:3" x14ac:dyDescent="0.25">
      <c r="A13" s="61"/>
      <c r="B13" s="3" t="s">
        <v>236</v>
      </c>
      <c r="C13" s="2">
        <v>8.5</v>
      </c>
    </row>
    <row r="14" spans="1:3" x14ac:dyDescent="0.25">
      <c r="A14" s="61"/>
      <c r="B14" s="3" t="s">
        <v>235</v>
      </c>
      <c r="C14" s="2">
        <v>9.9</v>
      </c>
    </row>
    <row r="15" spans="1:3" x14ac:dyDescent="0.25">
      <c r="A15" s="61"/>
      <c r="B15" s="3" t="s">
        <v>234</v>
      </c>
      <c r="C15" s="2">
        <v>8.1</v>
      </c>
    </row>
    <row r="16" spans="1:3" x14ac:dyDescent="0.25">
      <c r="A16" s="61"/>
      <c r="B16" s="3" t="s">
        <v>233</v>
      </c>
      <c r="C16" s="2">
        <v>8.3000000000000007</v>
      </c>
    </row>
    <row r="17" spans="1:3" x14ac:dyDescent="0.25">
      <c r="A17" s="61"/>
      <c r="B17" s="3" t="s">
        <v>232</v>
      </c>
      <c r="C17" s="2">
        <v>5.9</v>
      </c>
    </row>
    <row r="18" spans="1:3" x14ac:dyDescent="0.25">
      <c r="A18" s="61"/>
      <c r="B18" s="3" t="s">
        <v>231</v>
      </c>
      <c r="C18" s="2">
        <v>6.3</v>
      </c>
    </row>
    <row r="19" spans="1:3" x14ac:dyDescent="0.25">
      <c r="A19" s="61"/>
      <c r="B19" s="3" t="s">
        <v>230</v>
      </c>
      <c r="C19" s="2">
        <v>6.9</v>
      </c>
    </row>
    <row r="20" spans="1:3" x14ac:dyDescent="0.25">
      <c r="A20" s="61"/>
      <c r="B20" s="3" t="s">
        <v>229</v>
      </c>
      <c r="C20" s="2">
        <v>6.7</v>
      </c>
    </row>
    <row r="21" spans="1:3" x14ac:dyDescent="0.25">
      <c r="A21" s="61"/>
      <c r="B21" s="3" t="s">
        <v>228</v>
      </c>
      <c r="C21" s="2">
        <v>8.1</v>
      </c>
    </row>
    <row r="22" spans="1:3" x14ac:dyDescent="0.25">
      <c r="A22" s="61"/>
      <c r="B22" s="3" t="s">
        <v>227</v>
      </c>
      <c r="C22" s="2">
        <v>4.9000000000000004</v>
      </c>
    </row>
    <row r="23" spans="1:3" x14ac:dyDescent="0.25">
      <c r="A23" s="61"/>
      <c r="B23" s="3" t="s">
        <v>226</v>
      </c>
      <c r="C23" s="2">
        <v>4.5999999999999996</v>
      </c>
    </row>
    <row r="24" spans="1:3" x14ac:dyDescent="0.25">
      <c r="A24" s="61"/>
      <c r="B24" s="3" t="s">
        <v>225</v>
      </c>
      <c r="C24" s="2">
        <v>2.8</v>
      </c>
    </row>
    <row r="25" spans="1:3" x14ac:dyDescent="0.25">
      <c r="A25" s="61"/>
      <c r="B25" s="3" t="s">
        <v>224</v>
      </c>
      <c r="C25" s="2">
        <v>0.9</v>
      </c>
    </row>
    <row r="26" spans="1:3" x14ac:dyDescent="0.25">
      <c r="A26" s="61"/>
      <c r="B26" s="3" t="s">
        <v>223</v>
      </c>
      <c r="C26" s="2">
        <v>6.1</v>
      </c>
    </row>
    <row r="27" spans="1:3" x14ac:dyDescent="0.25">
      <c r="A27" s="61"/>
      <c r="B27" s="3" t="s">
        <v>222</v>
      </c>
      <c r="C27" s="2">
        <v>4.3</v>
      </c>
    </row>
    <row r="28" spans="1:3" x14ac:dyDescent="0.25">
      <c r="A28" s="61"/>
      <c r="B28" s="3" t="s">
        <v>221</v>
      </c>
      <c r="C28" s="2">
        <v>7.2</v>
      </c>
    </row>
    <row r="29" spans="1:3" x14ac:dyDescent="0.25">
      <c r="A29" s="61"/>
      <c r="B29" s="3" t="s">
        <v>220</v>
      </c>
      <c r="C29" s="2">
        <v>9.4</v>
      </c>
    </row>
    <row r="30" spans="1:3" x14ac:dyDescent="0.25">
      <c r="A30" s="61"/>
      <c r="B30" s="3" t="s">
        <v>219</v>
      </c>
      <c r="C30" s="2">
        <v>7</v>
      </c>
    </row>
    <row r="31" spans="1:3" x14ac:dyDescent="0.25">
      <c r="A31" s="61"/>
      <c r="B31" s="3" t="s">
        <v>218</v>
      </c>
      <c r="C31" s="2">
        <v>8.3000000000000007</v>
      </c>
    </row>
    <row r="32" spans="1:3" x14ac:dyDescent="0.25">
      <c r="A32" s="61"/>
      <c r="B32" s="3" t="s">
        <v>217</v>
      </c>
      <c r="C32" s="2">
        <v>7.2</v>
      </c>
    </row>
    <row r="33" spans="1:3" x14ac:dyDescent="0.25">
      <c r="A33" s="61"/>
      <c r="B33" s="3" t="s">
        <v>216</v>
      </c>
      <c r="C33" s="2">
        <v>7.3</v>
      </c>
    </row>
    <row r="34" spans="1:3" x14ac:dyDescent="0.25">
      <c r="A34" s="61"/>
      <c r="B34" s="3" t="s">
        <v>215</v>
      </c>
      <c r="C34" s="2">
        <v>5.7</v>
      </c>
    </row>
    <row r="35" spans="1:3" x14ac:dyDescent="0.25">
      <c r="A35" s="61"/>
      <c r="B35" s="3" t="s">
        <v>214</v>
      </c>
      <c r="C35" s="2">
        <v>8.5</v>
      </c>
    </row>
    <row r="36" spans="1:3" x14ac:dyDescent="0.25">
      <c r="A36" s="61"/>
      <c r="B36" s="3" t="s">
        <v>213</v>
      </c>
      <c r="C36" s="2">
        <v>4</v>
      </c>
    </row>
    <row r="37" spans="1:3" x14ac:dyDescent="0.25">
      <c r="A37" s="61"/>
      <c r="B37" s="3" t="s">
        <v>212</v>
      </c>
      <c r="C37" s="2">
        <v>2.8</v>
      </c>
    </row>
    <row r="38" spans="1:3" x14ac:dyDescent="0.25">
      <c r="A38" s="61"/>
      <c r="B38" s="3" t="s">
        <v>211</v>
      </c>
      <c r="C38" s="2">
        <v>6</v>
      </c>
    </row>
    <row r="39" spans="1:3" x14ac:dyDescent="0.25">
      <c r="A39" s="61"/>
      <c r="B39" s="3" t="s">
        <v>210</v>
      </c>
      <c r="C39" s="2">
        <v>2.6</v>
      </c>
    </row>
    <row r="40" spans="1:3" x14ac:dyDescent="0.25">
      <c r="A40" s="61"/>
      <c r="B40" s="3" t="s">
        <v>209</v>
      </c>
      <c r="C40" s="2">
        <v>5.4</v>
      </c>
    </row>
    <row r="41" spans="1:3" x14ac:dyDescent="0.25">
      <c r="A41" s="61"/>
      <c r="B41" s="3" t="s">
        <v>208</v>
      </c>
      <c r="C41" s="2">
        <v>4.4000000000000004</v>
      </c>
    </row>
    <row r="42" spans="1:3" x14ac:dyDescent="0.25">
      <c r="A42" s="61"/>
      <c r="B42" s="3" t="s">
        <v>207</v>
      </c>
      <c r="C42" s="2">
        <v>6.8</v>
      </c>
    </row>
    <row r="43" spans="1:3" x14ac:dyDescent="0.25">
      <c r="A43" s="61"/>
      <c r="B43" s="3" t="s">
        <v>206</v>
      </c>
      <c r="C43" s="2">
        <v>6.7</v>
      </c>
    </row>
    <row r="44" spans="1:3" x14ac:dyDescent="0.25">
      <c r="A44" s="61"/>
      <c r="B44" s="3" t="s">
        <v>205</v>
      </c>
      <c r="C44" s="2">
        <v>9.5</v>
      </c>
    </row>
    <row r="45" spans="1:3" x14ac:dyDescent="0.25">
      <c r="A45" s="61"/>
      <c r="B45" s="3" t="s">
        <v>204</v>
      </c>
      <c r="C45" s="2">
        <v>9.9</v>
      </c>
    </row>
    <row r="46" spans="1:3" x14ac:dyDescent="0.25">
      <c r="A46" s="61"/>
      <c r="B46" s="3" t="s">
        <v>203</v>
      </c>
      <c r="C46" s="2">
        <v>7.5</v>
      </c>
    </row>
    <row r="47" spans="1:3" x14ac:dyDescent="0.25">
      <c r="A47" s="61"/>
      <c r="B47" s="3" t="s">
        <v>202</v>
      </c>
      <c r="C47" s="2">
        <v>8.8000000000000007</v>
      </c>
    </row>
    <row r="48" spans="1:3" x14ac:dyDescent="0.25">
      <c r="A48" s="61"/>
      <c r="B48" s="3" t="s">
        <v>201</v>
      </c>
      <c r="C48" s="2">
        <v>7.9</v>
      </c>
    </row>
    <row r="49" spans="1:3" x14ac:dyDescent="0.25">
      <c r="A49" s="61"/>
      <c r="B49" s="3" t="s">
        <v>200</v>
      </c>
      <c r="C49" s="2">
        <v>9.1999999999999993</v>
      </c>
    </row>
    <row r="50" spans="1:3" x14ac:dyDescent="0.25">
      <c r="A50" s="61"/>
      <c r="B50" s="3" t="s">
        <v>199</v>
      </c>
      <c r="C50" s="2">
        <v>7</v>
      </c>
    </row>
    <row r="51" spans="1:3" x14ac:dyDescent="0.25">
      <c r="A51" s="61"/>
      <c r="B51" s="3" t="s">
        <v>198</v>
      </c>
      <c r="C51" s="2">
        <v>7.2</v>
      </c>
    </row>
    <row r="52" spans="1:3" x14ac:dyDescent="0.25">
      <c r="A52" s="61"/>
      <c r="B52" s="3" t="s">
        <v>197</v>
      </c>
      <c r="C52" s="2">
        <v>6.4</v>
      </c>
    </row>
    <row r="53" spans="1:3" x14ac:dyDescent="0.25">
      <c r="A53" s="61"/>
      <c r="B53" s="3" t="s">
        <v>196</v>
      </c>
      <c r="C53" s="2">
        <v>6</v>
      </c>
    </row>
    <row r="54" spans="1:3" x14ac:dyDescent="0.25">
      <c r="A54" s="61"/>
      <c r="B54" s="3" t="s">
        <v>195</v>
      </c>
      <c r="C54" s="2">
        <v>6.7</v>
      </c>
    </row>
    <row r="55" spans="1:3" x14ac:dyDescent="0.25">
      <c r="A55" s="61"/>
      <c r="B55" s="3" t="s">
        <v>194</v>
      </c>
      <c r="C55" s="2">
        <v>6.4</v>
      </c>
    </row>
    <row r="56" spans="1:3" x14ac:dyDescent="0.25">
      <c r="A56" s="61"/>
      <c r="B56" s="3" t="s">
        <v>193</v>
      </c>
      <c r="C56" s="2">
        <v>6.2</v>
      </c>
    </row>
    <row r="57" spans="1:3" x14ac:dyDescent="0.25">
      <c r="A57" s="61"/>
      <c r="B57" s="3" t="s">
        <v>192</v>
      </c>
      <c r="C57" s="2">
        <v>6.5</v>
      </c>
    </row>
    <row r="58" spans="1:3" x14ac:dyDescent="0.25">
      <c r="A58" s="61"/>
      <c r="B58" s="3" t="s">
        <v>191</v>
      </c>
      <c r="C58" s="2">
        <v>7.4</v>
      </c>
    </row>
    <row r="59" spans="1:3" x14ac:dyDescent="0.25">
      <c r="A59" s="61"/>
      <c r="B59" s="3" t="s">
        <v>190</v>
      </c>
      <c r="C59" s="2">
        <v>5.9</v>
      </c>
    </row>
    <row r="60" spans="1:3" x14ac:dyDescent="0.25">
      <c r="A60" s="61"/>
      <c r="B60" s="3" t="s">
        <v>189</v>
      </c>
      <c r="C60" s="2">
        <v>6.1</v>
      </c>
    </row>
    <row r="61" spans="1:3" x14ac:dyDescent="0.25">
      <c r="A61" s="61"/>
      <c r="B61" s="3" t="s">
        <v>188</v>
      </c>
      <c r="C61" s="2">
        <v>8.6999999999999993</v>
      </c>
    </row>
    <row r="62" spans="1:3" x14ac:dyDescent="0.25">
      <c r="A62" s="61"/>
      <c r="B62" s="3" t="s">
        <v>187</v>
      </c>
      <c r="C62" s="2">
        <v>7.2</v>
      </c>
    </row>
    <row r="63" spans="1:3" x14ac:dyDescent="0.25">
      <c r="A63" s="61"/>
      <c r="B63" s="3" t="s">
        <v>186</v>
      </c>
      <c r="C63" s="2">
        <v>10.1</v>
      </c>
    </row>
    <row r="64" spans="1:3" x14ac:dyDescent="0.25">
      <c r="A64" s="61"/>
      <c r="B64" s="3" t="s">
        <v>185</v>
      </c>
      <c r="C64" s="2">
        <v>10.4</v>
      </c>
    </row>
    <row r="65" spans="1:3" x14ac:dyDescent="0.25">
      <c r="A65" s="61"/>
      <c r="B65" s="3" t="s">
        <v>184</v>
      </c>
      <c r="C65" s="2">
        <v>7.2</v>
      </c>
    </row>
    <row r="66" spans="1:3" x14ac:dyDescent="0.25">
      <c r="A66" s="61"/>
      <c r="B66" s="3" t="s">
        <v>183</v>
      </c>
      <c r="C66" s="2">
        <v>7.6</v>
      </c>
    </row>
    <row r="67" spans="1:3" x14ac:dyDescent="0.25">
      <c r="A67" s="61"/>
      <c r="B67" s="3" t="s">
        <v>182</v>
      </c>
      <c r="C67" s="2">
        <v>6.9</v>
      </c>
    </row>
    <row r="68" spans="1:3" x14ac:dyDescent="0.25">
      <c r="A68" s="61"/>
      <c r="B68" s="3" t="s">
        <v>181</v>
      </c>
      <c r="C68" s="2">
        <v>7.6</v>
      </c>
    </row>
    <row r="69" spans="1:3" x14ac:dyDescent="0.25">
      <c r="A69" s="61"/>
      <c r="B69" s="3" t="s">
        <v>180</v>
      </c>
      <c r="C69" s="2">
        <v>9.1</v>
      </c>
    </row>
    <row r="70" spans="1:3" x14ac:dyDescent="0.25">
      <c r="A70" s="61"/>
      <c r="B70" s="3" t="s">
        <v>179</v>
      </c>
      <c r="C70" s="2">
        <v>12.7</v>
      </c>
    </row>
    <row r="71" spans="1:3" x14ac:dyDescent="0.25">
      <c r="A71" s="61"/>
      <c r="B71" s="3" t="s">
        <v>178</v>
      </c>
      <c r="C71" s="2">
        <v>13.3</v>
      </c>
    </row>
    <row r="72" spans="1:3" x14ac:dyDescent="0.25">
      <c r="A72" s="61"/>
      <c r="B72" s="3" t="s">
        <v>177</v>
      </c>
      <c r="C72" s="2">
        <v>14.9</v>
      </c>
    </row>
    <row r="73" spans="1:3" x14ac:dyDescent="0.25">
      <c r="A73" s="61"/>
      <c r="B73" s="3" t="s">
        <v>176</v>
      </c>
      <c r="C73" s="2">
        <v>13.8</v>
      </c>
    </row>
    <row r="74" spans="1:3" x14ac:dyDescent="0.25">
      <c r="A74" s="61"/>
      <c r="B74" s="3" t="s">
        <v>175</v>
      </c>
      <c r="C74" s="2">
        <v>12.3</v>
      </c>
    </row>
    <row r="75" spans="1:3" x14ac:dyDescent="0.25">
      <c r="A75" s="61"/>
      <c r="B75" s="3" t="s">
        <v>174</v>
      </c>
      <c r="C75" s="2">
        <v>12.7</v>
      </c>
    </row>
    <row r="76" spans="1:3" x14ac:dyDescent="0.25">
      <c r="A76" s="61"/>
      <c r="B76" s="3" t="s">
        <v>173</v>
      </c>
      <c r="C76" s="2">
        <v>11.3</v>
      </c>
    </row>
    <row r="77" spans="1:3" x14ac:dyDescent="0.25">
      <c r="A77" s="61"/>
      <c r="B77" s="3" t="s">
        <v>172</v>
      </c>
      <c r="C77" s="2">
        <v>11.3</v>
      </c>
    </row>
    <row r="78" spans="1:3" x14ac:dyDescent="0.25">
      <c r="A78" s="61"/>
      <c r="B78" s="3" t="s">
        <v>171</v>
      </c>
      <c r="C78" s="2">
        <v>12.4</v>
      </c>
    </row>
    <row r="79" spans="1:3" x14ac:dyDescent="0.25">
      <c r="A79" s="61"/>
      <c r="B79" s="3" t="s">
        <v>170</v>
      </c>
      <c r="C79" s="2">
        <v>11.3</v>
      </c>
    </row>
    <row r="80" spans="1:3" x14ac:dyDescent="0.25">
      <c r="A80" s="61"/>
      <c r="B80" s="3" t="s">
        <v>169</v>
      </c>
      <c r="C80" s="2">
        <v>14.7</v>
      </c>
    </row>
    <row r="81" spans="1:3" x14ac:dyDescent="0.25">
      <c r="A81" s="61"/>
      <c r="B81" s="3" t="s">
        <v>168</v>
      </c>
      <c r="C81" s="2">
        <v>20.7</v>
      </c>
    </row>
    <row r="82" spans="1:3" x14ac:dyDescent="0.25">
      <c r="A82" s="61"/>
      <c r="B82" s="3" t="s">
        <v>167</v>
      </c>
      <c r="C82" s="2">
        <v>15.4</v>
      </c>
    </row>
    <row r="83" spans="1:3" x14ac:dyDescent="0.25">
      <c r="A83" s="61"/>
      <c r="B83" s="3" t="s">
        <v>166</v>
      </c>
      <c r="C83" s="2">
        <v>15.9</v>
      </c>
    </row>
    <row r="84" spans="1:3" x14ac:dyDescent="0.25">
      <c r="A84" s="61"/>
      <c r="B84" s="3" t="s">
        <v>165</v>
      </c>
      <c r="C84" s="2">
        <v>13.4</v>
      </c>
    </row>
    <row r="85" spans="1:3" x14ac:dyDescent="0.25">
      <c r="A85" s="61"/>
      <c r="B85" s="3" t="s">
        <v>164</v>
      </c>
      <c r="C85" s="2">
        <v>5.7</v>
      </c>
    </row>
    <row r="86" spans="1:3" x14ac:dyDescent="0.25">
      <c r="A86" s="61"/>
      <c r="B86" s="3" t="s">
        <v>163</v>
      </c>
      <c r="C86" s="2">
        <v>12.3</v>
      </c>
    </row>
    <row r="87" spans="1:3" x14ac:dyDescent="0.25">
      <c r="A87" s="61"/>
      <c r="B87" s="3" t="s">
        <v>162</v>
      </c>
      <c r="C87" s="2">
        <v>16.5</v>
      </c>
    </row>
    <row r="88" spans="1:3" x14ac:dyDescent="0.25">
      <c r="A88" s="61"/>
      <c r="B88" s="3" t="s">
        <v>161</v>
      </c>
      <c r="C88" s="2">
        <v>17.7</v>
      </c>
    </row>
    <row r="89" spans="1:3" x14ac:dyDescent="0.25">
      <c r="A89" s="61"/>
      <c r="B89" s="3" t="s">
        <v>160</v>
      </c>
      <c r="C89" s="2">
        <v>27.2</v>
      </c>
    </row>
    <row r="90" spans="1:3" x14ac:dyDescent="0.25">
      <c r="A90" s="61"/>
      <c r="B90" s="3" t="s">
        <v>159</v>
      </c>
      <c r="C90" s="2">
        <v>25.1</v>
      </c>
    </row>
    <row r="91" spans="1:3" x14ac:dyDescent="0.25">
      <c r="A91" s="61"/>
      <c r="B91" s="3" t="s">
        <v>158</v>
      </c>
      <c r="C91" s="2">
        <v>21.7</v>
      </c>
    </row>
    <row r="92" spans="1:3" x14ac:dyDescent="0.25">
      <c r="A92" s="61"/>
      <c r="B92" s="3" t="s">
        <v>157</v>
      </c>
      <c r="C92" s="2">
        <v>22.5</v>
      </c>
    </row>
    <row r="93" spans="1:3" x14ac:dyDescent="0.25">
      <c r="A93" s="61"/>
      <c r="B93" s="3" t="s">
        <v>156</v>
      </c>
      <c r="C93" s="2">
        <v>18.7</v>
      </c>
    </row>
    <row r="94" spans="1:3" x14ac:dyDescent="0.25">
      <c r="A94" s="61"/>
      <c r="B94" s="3" t="s">
        <v>155</v>
      </c>
      <c r="C94" s="2">
        <v>17.5</v>
      </c>
    </row>
    <row r="95" spans="1:3" x14ac:dyDescent="0.25">
      <c r="A95" s="61"/>
      <c r="B95" s="3" t="s">
        <v>154</v>
      </c>
      <c r="C95" s="2">
        <v>17</v>
      </c>
    </row>
    <row r="96" spans="1:3" x14ac:dyDescent="0.25">
      <c r="A96" s="61"/>
      <c r="B96" s="3" t="s">
        <v>153</v>
      </c>
      <c r="C96" s="2">
        <v>17.2</v>
      </c>
    </row>
    <row r="97" spans="1:3" x14ac:dyDescent="0.25">
      <c r="A97" s="61"/>
      <c r="B97" s="3" t="s">
        <v>152</v>
      </c>
      <c r="C97" s="2">
        <v>16.600000000000001</v>
      </c>
    </row>
    <row r="98" spans="1:3" x14ac:dyDescent="0.25">
      <c r="A98" s="61"/>
      <c r="B98" s="3" t="s">
        <v>151</v>
      </c>
      <c r="C98" s="2">
        <v>16.8</v>
      </c>
    </row>
    <row r="99" spans="1:3" x14ac:dyDescent="0.25">
      <c r="A99" s="61"/>
      <c r="B99" s="3" t="s">
        <v>150</v>
      </c>
      <c r="C99" s="2">
        <v>16</v>
      </c>
    </row>
    <row r="100" spans="1:3" x14ac:dyDescent="0.25">
      <c r="A100" s="61"/>
      <c r="B100" s="3" t="s">
        <v>149</v>
      </c>
      <c r="C100" s="2">
        <v>14.8</v>
      </c>
    </row>
    <row r="101" spans="1:3" x14ac:dyDescent="0.25">
      <c r="A101" s="61"/>
      <c r="B101" s="3" t="s">
        <v>148</v>
      </c>
      <c r="C101" s="2">
        <v>16.399999999999999</v>
      </c>
    </row>
    <row r="102" spans="1:3" x14ac:dyDescent="0.25">
      <c r="A102" s="61"/>
      <c r="B102" s="3" t="s">
        <v>147</v>
      </c>
      <c r="C102" s="2">
        <v>16.7</v>
      </c>
    </row>
    <row r="103" spans="1:3" x14ac:dyDescent="0.25">
      <c r="A103" s="61"/>
      <c r="B103" s="3" t="s">
        <v>146</v>
      </c>
      <c r="C103" s="2">
        <v>17</v>
      </c>
    </row>
    <row r="104" spans="1:3" x14ac:dyDescent="0.25">
      <c r="A104" s="61"/>
      <c r="B104" s="3" t="s">
        <v>145</v>
      </c>
      <c r="C104" s="2">
        <v>16.100000000000001</v>
      </c>
    </row>
    <row r="105" spans="1:3" x14ac:dyDescent="0.25">
      <c r="A105" s="61"/>
      <c r="B105" s="3" t="s">
        <v>144</v>
      </c>
      <c r="C105" s="2">
        <v>13.9</v>
      </c>
    </row>
    <row r="106" spans="1:3" x14ac:dyDescent="0.25">
      <c r="A106" s="61"/>
      <c r="B106" s="3" t="s">
        <v>143</v>
      </c>
      <c r="C106" s="2">
        <v>17.2</v>
      </c>
    </row>
    <row r="107" spans="1:3" x14ac:dyDescent="0.25">
      <c r="A107" s="61"/>
      <c r="B107" s="3" t="s">
        <v>142</v>
      </c>
      <c r="C107" s="2">
        <v>18.7</v>
      </c>
    </row>
    <row r="108" spans="1:3" x14ac:dyDescent="0.25">
      <c r="A108" s="61"/>
      <c r="B108" s="3" t="s">
        <v>141</v>
      </c>
      <c r="C108" s="2">
        <v>19.600000000000001</v>
      </c>
    </row>
    <row r="109" spans="1:3" x14ac:dyDescent="0.25">
      <c r="A109" s="61"/>
      <c r="B109" s="3" t="s">
        <v>140</v>
      </c>
      <c r="C109" s="2">
        <v>20.100000000000001</v>
      </c>
    </row>
    <row r="110" spans="1:3" x14ac:dyDescent="0.25">
      <c r="A110" s="61"/>
      <c r="B110" s="3" t="s">
        <v>139</v>
      </c>
      <c r="C110" s="2">
        <v>16.3</v>
      </c>
    </row>
    <row r="111" spans="1:3" x14ac:dyDescent="0.25">
      <c r="A111" s="61"/>
      <c r="B111" s="3" t="s">
        <v>138</v>
      </c>
      <c r="C111" s="2">
        <v>15.5</v>
      </c>
    </row>
    <row r="112" spans="1:3" x14ac:dyDescent="0.25">
      <c r="A112" s="61"/>
      <c r="B112" s="3" t="s">
        <v>137</v>
      </c>
      <c r="C112" s="2">
        <v>13.7</v>
      </c>
    </row>
    <row r="113" spans="1:3" x14ac:dyDescent="0.25">
      <c r="A113" s="61"/>
      <c r="B113" s="3" t="s">
        <v>136</v>
      </c>
      <c r="C113" s="2">
        <v>13</v>
      </c>
    </row>
    <row r="114" spans="1:3" x14ac:dyDescent="0.25">
      <c r="A114" s="61"/>
      <c r="B114" s="3" t="s">
        <v>135</v>
      </c>
      <c r="C114" s="2">
        <v>11.1</v>
      </c>
    </row>
    <row r="115" spans="1:3" x14ac:dyDescent="0.25">
      <c r="A115" s="61"/>
      <c r="B115" s="3" t="s">
        <v>134</v>
      </c>
      <c r="C115" s="2">
        <v>10.1</v>
      </c>
    </row>
    <row r="116" spans="1:3" x14ac:dyDescent="0.25">
      <c r="A116" s="61"/>
      <c r="B116" s="3" t="s">
        <v>133</v>
      </c>
      <c r="C116" s="2">
        <v>10</v>
      </c>
    </row>
    <row r="117" spans="1:3" x14ac:dyDescent="0.25">
      <c r="A117" s="61"/>
      <c r="B117" s="3" t="s">
        <v>132</v>
      </c>
      <c r="C117" s="2">
        <v>8.8000000000000007</v>
      </c>
    </row>
    <row r="118" spans="1:3" x14ac:dyDescent="0.25">
      <c r="A118" s="61"/>
      <c r="B118" s="3" t="s">
        <v>131</v>
      </c>
      <c r="C118" s="2">
        <v>9.1</v>
      </c>
    </row>
    <row r="119" spans="1:3" x14ac:dyDescent="0.25">
      <c r="A119" s="61"/>
      <c r="B119" s="3" t="s">
        <v>130</v>
      </c>
      <c r="C119" s="2">
        <v>8.1999999999999993</v>
      </c>
    </row>
    <row r="120" spans="1:3" x14ac:dyDescent="0.25">
      <c r="A120" s="61"/>
      <c r="B120" s="3" t="s">
        <v>129</v>
      </c>
      <c r="C120" s="2">
        <v>8.1999999999999993</v>
      </c>
    </row>
    <row r="121" spans="1:3" x14ac:dyDescent="0.25">
      <c r="A121" s="61"/>
      <c r="B121" s="3" t="s">
        <v>128</v>
      </c>
      <c r="C121" s="2">
        <v>10.1</v>
      </c>
    </row>
    <row r="122" spans="1:3" x14ac:dyDescent="0.25">
      <c r="A122" s="61"/>
      <c r="B122" s="3" t="s">
        <v>127</v>
      </c>
      <c r="C122" s="2">
        <v>8.8000000000000007</v>
      </c>
    </row>
    <row r="123" spans="1:3" x14ac:dyDescent="0.25">
      <c r="A123" s="61"/>
      <c r="B123" s="3" t="s">
        <v>126</v>
      </c>
      <c r="C123" s="2">
        <v>10.199999999999999</v>
      </c>
    </row>
    <row r="124" spans="1:3" x14ac:dyDescent="0.25">
      <c r="A124" s="61"/>
      <c r="B124" s="3" t="s">
        <v>125</v>
      </c>
      <c r="C124" s="2">
        <v>9.8000000000000007</v>
      </c>
    </row>
    <row r="125" spans="1:3" x14ac:dyDescent="0.25">
      <c r="A125" s="61"/>
      <c r="B125" s="3" t="s">
        <v>124</v>
      </c>
      <c r="C125" s="2">
        <v>6.8</v>
      </c>
    </row>
    <row r="126" spans="1:3" x14ac:dyDescent="0.25">
      <c r="A126" s="61"/>
      <c r="B126" s="3" t="s">
        <v>123</v>
      </c>
      <c r="C126" s="2">
        <v>8.5</v>
      </c>
    </row>
    <row r="127" spans="1:3" x14ac:dyDescent="0.25">
      <c r="A127" s="61"/>
      <c r="B127" s="3" t="s">
        <v>122</v>
      </c>
      <c r="C127" s="2">
        <v>6.2</v>
      </c>
    </row>
    <row r="128" spans="1:3" x14ac:dyDescent="0.25">
      <c r="A128" s="61"/>
      <c r="B128" s="3" t="s">
        <v>121</v>
      </c>
      <c r="C128" s="2">
        <v>6.7</v>
      </c>
    </row>
    <row r="129" spans="1:3" x14ac:dyDescent="0.25">
      <c r="A129" s="61"/>
      <c r="B129" s="3" t="s">
        <v>120</v>
      </c>
      <c r="C129" s="2">
        <v>8.4</v>
      </c>
    </row>
    <row r="130" spans="1:3" x14ac:dyDescent="0.25">
      <c r="A130" s="61"/>
      <c r="B130" s="3" t="s">
        <v>119</v>
      </c>
      <c r="C130" s="2">
        <v>10.7</v>
      </c>
    </row>
    <row r="131" spans="1:3" x14ac:dyDescent="0.25">
      <c r="A131" s="61"/>
      <c r="B131" s="3" t="s">
        <v>118</v>
      </c>
      <c r="C131" s="2">
        <v>10.9</v>
      </c>
    </row>
    <row r="132" spans="1:3" x14ac:dyDescent="0.25">
      <c r="A132" s="61"/>
      <c r="B132" s="3" t="s">
        <v>117</v>
      </c>
      <c r="C132" s="2">
        <v>9.4</v>
      </c>
    </row>
    <row r="133" spans="1:3" x14ac:dyDescent="0.25">
      <c r="A133" s="61"/>
      <c r="B133" s="3" t="s">
        <v>116</v>
      </c>
      <c r="C133" s="2">
        <v>8.4</v>
      </c>
    </row>
    <row r="134" spans="1:3" x14ac:dyDescent="0.25">
      <c r="A134" s="61"/>
      <c r="B134" s="3" t="s">
        <v>115</v>
      </c>
      <c r="C134" s="2">
        <v>5.6</v>
      </c>
    </row>
    <row r="135" spans="1:3" x14ac:dyDescent="0.25">
      <c r="A135" s="61"/>
      <c r="B135" s="3" t="s">
        <v>114</v>
      </c>
      <c r="C135" s="2">
        <v>6.2</v>
      </c>
    </row>
    <row r="136" spans="1:3" x14ac:dyDescent="0.25">
      <c r="A136" s="61"/>
      <c r="B136" s="3" t="s">
        <v>113</v>
      </c>
      <c r="C136" s="2">
        <v>7.7</v>
      </c>
    </row>
    <row r="137" spans="1:3" x14ac:dyDescent="0.25">
      <c r="A137" s="61"/>
      <c r="B137" s="3" t="s">
        <v>112</v>
      </c>
      <c r="C137" s="2">
        <v>8.6</v>
      </c>
    </row>
    <row r="138" spans="1:3" x14ac:dyDescent="0.25">
      <c r="A138" s="61"/>
      <c r="B138" s="3" t="s">
        <v>111</v>
      </c>
      <c r="C138" s="2">
        <v>10.8</v>
      </c>
    </row>
    <row r="139" spans="1:3" x14ac:dyDescent="0.25">
      <c r="A139" s="61"/>
      <c r="B139" s="3" t="s">
        <v>110</v>
      </c>
      <c r="C139" s="2">
        <v>13.1</v>
      </c>
    </row>
    <row r="140" spans="1:3" x14ac:dyDescent="0.25">
      <c r="A140" s="61"/>
      <c r="B140" s="3" t="s">
        <v>109</v>
      </c>
      <c r="C140" s="2">
        <v>11.8</v>
      </c>
    </row>
    <row r="141" spans="1:3" x14ac:dyDescent="0.25">
      <c r="A141" s="61"/>
      <c r="B141" s="3" t="s">
        <v>108</v>
      </c>
      <c r="C141" s="2">
        <v>13.4</v>
      </c>
    </row>
    <row r="142" spans="1:3" x14ac:dyDescent="0.25">
      <c r="A142" s="61"/>
      <c r="B142" s="3" t="s">
        <v>107</v>
      </c>
      <c r="C142" s="2">
        <v>11.5</v>
      </c>
    </row>
    <row r="143" spans="1:3" x14ac:dyDescent="0.25">
      <c r="A143" s="61"/>
      <c r="B143" s="3" t="s">
        <v>106</v>
      </c>
      <c r="C143" s="2">
        <v>11.1</v>
      </c>
    </row>
    <row r="144" spans="1:3" x14ac:dyDescent="0.25">
      <c r="A144" s="61"/>
      <c r="B144" s="3" t="s">
        <v>105</v>
      </c>
      <c r="C144" s="2">
        <v>13</v>
      </c>
    </row>
    <row r="145" spans="1:3" x14ac:dyDescent="0.25">
      <c r="A145" s="61"/>
      <c r="B145" s="3" t="s">
        <v>104</v>
      </c>
      <c r="C145" s="2">
        <v>12.2</v>
      </c>
    </row>
    <row r="146" spans="1:3" x14ac:dyDescent="0.25">
      <c r="A146" s="61"/>
      <c r="B146" s="3" t="s">
        <v>103</v>
      </c>
      <c r="C146" s="2">
        <v>11.6</v>
      </c>
    </row>
    <row r="147" spans="1:3" x14ac:dyDescent="0.25">
      <c r="A147" s="61"/>
      <c r="B147" s="3" t="s">
        <v>102</v>
      </c>
      <c r="C147" s="2">
        <v>10.9</v>
      </c>
    </row>
    <row r="148" spans="1:3" x14ac:dyDescent="0.25">
      <c r="A148" s="61"/>
      <c r="B148" s="3" t="s">
        <v>101</v>
      </c>
      <c r="C148" s="2">
        <v>9.8000000000000007</v>
      </c>
    </row>
    <row r="149" spans="1:3" x14ac:dyDescent="0.25">
      <c r="A149" s="61"/>
      <c r="B149" s="3" t="s">
        <v>100</v>
      </c>
      <c r="C149" s="2">
        <v>8.8000000000000007</v>
      </c>
    </row>
    <row r="150" spans="1:3" x14ac:dyDescent="0.25">
      <c r="A150" s="61"/>
      <c r="B150" s="3" t="s">
        <v>99</v>
      </c>
      <c r="C150" s="2">
        <v>10.3</v>
      </c>
    </row>
    <row r="151" spans="1:3" x14ac:dyDescent="0.25">
      <c r="A151" s="61"/>
      <c r="B151" s="3" t="s">
        <v>98</v>
      </c>
      <c r="C151" s="2">
        <v>9.5</v>
      </c>
    </row>
    <row r="152" spans="1:3" x14ac:dyDescent="0.25">
      <c r="A152" s="61"/>
      <c r="B152" s="3" t="s">
        <v>97</v>
      </c>
      <c r="C152" s="2">
        <v>7.3</v>
      </c>
    </row>
    <row r="153" spans="1:3" x14ac:dyDescent="0.25">
      <c r="A153" s="61"/>
      <c r="B153" s="3" t="s">
        <v>96</v>
      </c>
      <c r="C153" s="2">
        <v>6.4</v>
      </c>
    </row>
    <row r="154" spans="1:3" x14ac:dyDescent="0.25">
      <c r="A154" s="61"/>
      <c r="B154" s="3" t="s">
        <v>95</v>
      </c>
      <c r="C154" s="2">
        <v>4.5999999999999996</v>
      </c>
    </row>
    <row r="155" spans="1:3" x14ac:dyDescent="0.25">
      <c r="A155" s="61"/>
      <c r="B155" s="3" t="s">
        <v>94</v>
      </c>
      <c r="C155" s="2">
        <v>3.3</v>
      </c>
    </row>
    <row r="156" spans="1:3" x14ac:dyDescent="0.25">
      <c r="A156" s="61"/>
      <c r="B156" s="3" t="s">
        <v>93</v>
      </c>
      <c r="C156" s="2">
        <v>4.2</v>
      </c>
    </row>
    <row r="157" spans="1:3" x14ac:dyDescent="0.25">
      <c r="A157" s="61"/>
      <c r="B157" s="3" t="s">
        <v>92</v>
      </c>
      <c r="C157" s="2">
        <v>4.4000000000000004</v>
      </c>
    </row>
    <row r="158" spans="1:3" x14ac:dyDescent="0.25">
      <c r="A158" s="61"/>
      <c r="B158" s="3" t="s">
        <v>91</v>
      </c>
      <c r="C158" s="2">
        <v>3.8</v>
      </c>
    </row>
    <row r="159" spans="1:3" x14ac:dyDescent="0.25">
      <c r="A159" s="61"/>
      <c r="B159" s="3" t="s">
        <v>90</v>
      </c>
      <c r="C159" s="2">
        <v>3.2</v>
      </c>
    </row>
    <row r="160" spans="1:3" x14ac:dyDescent="0.25">
      <c r="A160" s="61"/>
      <c r="B160" s="3" t="s">
        <v>89</v>
      </c>
      <c r="C160" s="2">
        <v>3.6</v>
      </c>
    </row>
    <row r="161" spans="1:3" x14ac:dyDescent="0.25">
      <c r="A161" s="61"/>
      <c r="B161" s="3" t="s">
        <v>88</v>
      </c>
      <c r="C161" s="2">
        <v>4.8</v>
      </c>
    </row>
    <row r="162" spans="1:3" x14ac:dyDescent="0.25">
      <c r="A162" s="61"/>
      <c r="B162" s="3" t="s">
        <v>87</v>
      </c>
      <c r="C162" s="2">
        <v>4.7</v>
      </c>
    </row>
    <row r="163" spans="1:3" x14ac:dyDescent="0.25">
      <c r="A163" s="61"/>
      <c r="B163" s="3" t="s">
        <v>86</v>
      </c>
      <c r="C163" s="2">
        <v>6.6</v>
      </c>
    </row>
    <row r="164" spans="1:3" x14ac:dyDescent="0.25">
      <c r="A164" s="61"/>
      <c r="B164" s="3" t="s">
        <v>85</v>
      </c>
      <c r="C164" s="2">
        <v>5.8</v>
      </c>
    </row>
    <row r="165" spans="1:3" x14ac:dyDescent="0.25">
      <c r="A165" s="61"/>
      <c r="B165" s="3" t="s">
        <v>84</v>
      </c>
      <c r="C165" s="2">
        <v>4.9000000000000004</v>
      </c>
    </row>
    <row r="166" spans="1:3" x14ac:dyDescent="0.25">
      <c r="A166" s="61"/>
      <c r="B166" s="3" t="s">
        <v>83</v>
      </c>
      <c r="C166" s="2">
        <v>5.4</v>
      </c>
    </row>
    <row r="167" spans="1:3" x14ac:dyDescent="0.25">
      <c r="A167" s="61"/>
      <c r="B167" s="3" t="s">
        <v>82</v>
      </c>
      <c r="C167" s="2">
        <v>4.2</v>
      </c>
    </row>
    <row r="168" spans="1:3" x14ac:dyDescent="0.25">
      <c r="A168" s="61"/>
      <c r="B168" s="3" t="s">
        <v>81</v>
      </c>
      <c r="C168" s="2">
        <v>5.4</v>
      </c>
    </row>
    <row r="169" spans="1:3" x14ac:dyDescent="0.25">
      <c r="A169" s="61"/>
      <c r="B169" s="3" t="s">
        <v>80</v>
      </c>
      <c r="C169" s="2">
        <v>4.4000000000000004</v>
      </c>
    </row>
    <row r="170" spans="1:3" x14ac:dyDescent="0.25">
      <c r="A170" s="61"/>
      <c r="B170" s="3" t="s">
        <v>79</v>
      </c>
      <c r="C170" s="2">
        <v>4.2</v>
      </c>
    </row>
    <row r="171" spans="1:3" x14ac:dyDescent="0.25">
      <c r="A171" s="61"/>
      <c r="B171" s="3" t="s">
        <v>78</v>
      </c>
      <c r="C171" s="2">
        <v>5.4</v>
      </c>
    </row>
    <row r="172" spans="1:3" x14ac:dyDescent="0.25">
      <c r="A172" s="61"/>
      <c r="B172" s="3" t="s">
        <v>77</v>
      </c>
      <c r="C172" s="2">
        <v>4.5</v>
      </c>
    </row>
    <row r="173" spans="1:3" x14ac:dyDescent="0.25">
      <c r="A173" s="61"/>
      <c r="B173" s="3" t="s">
        <v>76</v>
      </c>
      <c r="C173" s="2">
        <v>6.6</v>
      </c>
    </row>
    <row r="174" spans="1:3" x14ac:dyDescent="0.25">
      <c r="A174" s="61"/>
      <c r="B174" s="3" t="s">
        <v>75</v>
      </c>
      <c r="C174" s="2">
        <v>8.1999999999999993</v>
      </c>
    </row>
    <row r="175" spans="1:3" x14ac:dyDescent="0.25">
      <c r="A175" s="61"/>
      <c r="B175" s="3" t="s">
        <v>74</v>
      </c>
      <c r="C175" s="2">
        <v>7.2</v>
      </c>
    </row>
    <row r="176" spans="1:3" x14ac:dyDescent="0.25">
      <c r="A176" s="61"/>
      <c r="B176" s="3" t="s">
        <v>73</v>
      </c>
      <c r="C176" s="2">
        <v>6</v>
      </c>
    </row>
    <row r="177" spans="1:3" x14ac:dyDescent="0.25">
      <c r="A177" s="61"/>
      <c r="B177" s="3" t="s">
        <v>72</v>
      </c>
      <c r="C177" s="2">
        <v>5.7</v>
      </c>
    </row>
    <row r="178" spans="1:3" x14ac:dyDescent="0.25">
      <c r="A178" s="61"/>
      <c r="B178" s="3" t="s">
        <v>71</v>
      </c>
      <c r="C178" s="2">
        <v>3.9</v>
      </c>
    </row>
    <row r="179" spans="1:3" x14ac:dyDescent="0.25">
      <c r="A179" s="61"/>
      <c r="B179" s="3" t="s">
        <v>70</v>
      </c>
      <c r="C179" s="2">
        <v>4</v>
      </c>
    </row>
    <row r="180" spans="1:3" x14ac:dyDescent="0.25">
      <c r="A180" s="61"/>
      <c r="B180" s="3" t="s">
        <v>69</v>
      </c>
      <c r="C180" s="2">
        <v>4.8</v>
      </c>
    </row>
    <row r="181" spans="1:3" x14ac:dyDescent="0.25">
      <c r="A181" s="61"/>
      <c r="B181" s="3" t="s">
        <v>68</v>
      </c>
      <c r="C181" s="2">
        <v>4.9000000000000004</v>
      </c>
    </row>
    <row r="182" spans="1:3" x14ac:dyDescent="0.25">
      <c r="A182" s="61"/>
      <c r="B182" s="3" t="s">
        <v>67</v>
      </c>
      <c r="C182" s="2">
        <v>5</v>
      </c>
    </row>
    <row r="183" spans="1:3" x14ac:dyDescent="0.25">
      <c r="A183" s="61"/>
      <c r="B183" s="3" t="s">
        <v>66</v>
      </c>
      <c r="C183" s="2">
        <v>4</v>
      </c>
    </row>
    <row r="184" spans="1:3" x14ac:dyDescent="0.25">
      <c r="A184" s="61"/>
      <c r="B184" s="3" t="s">
        <v>65</v>
      </c>
      <c r="C184" s="2">
        <v>5.4</v>
      </c>
    </row>
    <row r="185" spans="1:3" x14ac:dyDescent="0.25">
      <c r="A185" s="61"/>
      <c r="B185" s="3" t="s">
        <v>64</v>
      </c>
      <c r="C185" s="2">
        <v>4.0999999999999996</v>
      </c>
    </row>
    <row r="186" spans="1:3" x14ac:dyDescent="0.25">
      <c r="A186" s="61"/>
      <c r="B186" s="3" t="s">
        <v>63</v>
      </c>
      <c r="C186" s="2">
        <v>3.2</v>
      </c>
    </row>
    <row r="187" spans="1:3" x14ac:dyDescent="0.25">
      <c r="A187" s="61"/>
      <c r="B187" s="3" t="s">
        <v>62</v>
      </c>
      <c r="C187" s="2">
        <v>4.5</v>
      </c>
    </row>
    <row r="188" spans="1:3" x14ac:dyDescent="0.25">
      <c r="A188" s="61"/>
      <c r="B188" s="3" t="s">
        <v>61</v>
      </c>
      <c r="C188" s="2">
        <v>3.5</v>
      </c>
    </row>
    <row r="189" spans="1:3" x14ac:dyDescent="0.25">
      <c r="A189" s="61"/>
      <c r="B189" s="3" t="s">
        <v>60</v>
      </c>
      <c r="C189" s="2">
        <v>5.5</v>
      </c>
    </row>
    <row r="190" spans="1:3" x14ac:dyDescent="0.25">
      <c r="A190" s="61"/>
      <c r="B190" s="3" t="s">
        <v>59</v>
      </c>
      <c r="C190" s="2">
        <v>7.2</v>
      </c>
    </row>
    <row r="191" spans="1:3" x14ac:dyDescent="0.25">
      <c r="A191" s="61"/>
      <c r="B191" s="3" t="s">
        <v>58</v>
      </c>
      <c r="C191" s="2">
        <v>7.2</v>
      </c>
    </row>
    <row r="192" spans="1:3" x14ac:dyDescent="0.25">
      <c r="A192" s="61"/>
      <c r="B192" s="3" t="s">
        <v>57</v>
      </c>
      <c r="C192" s="2">
        <v>5.5</v>
      </c>
    </row>
    <row r="193" spans="1:3" x14ac:dyDescent="0.25">
      <c r="A193" s="61"/>
      <c r="B193" s="3" t="s">
        <v>56</v>
      </c>
      <c r="C193" s="2">
        <v>3.8</v>
      </c>
    </row>
    <row r="194" spans="1:3" x14ac:dyDescent="0.25">
      <c r="A194" s="61"/>
      <c r="B194" s="3" t="s">
        <v>55</v>
      </c>
      <c r="C194" s="2">
        <v>4.9000000000000004</v>
      </c>
    </row>
    <row r="195" spans="1:3" x14ac:dyDescent="0.25">
      <c r="A195" s="61"/>
      <c r="B195" s="3" t="s">
        <v>54</v>
      </c>
      <c r="C195" s="2">
        <v>3.1</v>
      </c>
    </row>
    <row r="196" spans="1:3" x14ac:dyDescent="0.25">
      <c r="A196" s="61"/>
      <c r="B196" s="3" t="s">
        <v>53</v>
      </c>
      <c r="C196" s="2">
        <v>4.4000000000000004</v>
      </c>
    </row>
    <row r="197" spans="1:3" x14ac:dyDescent="0.25">
      <c r="A197" s="61"/>
      <c r="B197" s="3" t="s">
        <v>52</v>
      </c>
      <c r="C197" s="2">
        <v>4.8</v>
      </c>
    </row>
    <row r="198" spans="1:3" x14ac:dyDescent="0.25">
      <c r="A198" s="61"/>
      <c r="B198" s="3" t="s">
        <v>51</v>
      </c>
      <c r="C198" s="2">
        <v>3.8</v>
      </c>
    </row>
    <row r="199" spans="1:3" x14ac:dyDescent="0.25">
      <c r="A199" s="61"/>
      <c r="B199" s="3" t="s">
        <v>50</v>
      </c>
      <c r="C199" s="2">
        <v>6.1</v>
      </c>
    </row>
    <row r="200" spans="1:3" x14ac:dyDescent="0.25">
      <c r="A200" s="61"/>
      <c r="B200" s="3" t="s">
        <v>49</v>
      </c>
      <c r="C200" s="2">
        <v>6.6</v>
      </c>
    </row>
    <row r="201" spans="1:3" x14ac:dyDescent="0.25">
      <c r="A201" s="61"/>
      <c r="B201" s="3" t="s">
        <v>48</v>
      </c>
      <c r="C201" s="2">
        <v>6.8</v>
      </c>
    </row>
    <row r="202" spans="1:3" x14ac:dyDescent="0.25">
      <c r="A202" s="61"/>
      <c r="B202" s="3" t="s">
        <v>47</v>
      </c>
      <c r="C202" s="2">
        <v>6.9</v>
      </c>
    </row>
    <row r="203" spans="1:3" x14ac:dyDescent="0.25">
      <c r="A203" s="61"/>
      <c r="B203" s="3" t="s">
        <v>46</v>
      </c>
      <c r="C203" s="2">
        <v>6.8</v>
      </c>
    </row>
    <row r="204" spans="1:3" x14ac:dyDescent="0.25">
      <c r="A204" s="61"/>
      <c r="B204" s="3" t="s">
        <v>45</v>
      </c>
      <c r="C204" s="2">
        <v>6.5</v>
      </c>
    </row>
    <row r="205" spans="1:3" x14ac:dyDescent="0.25">
      <c r="A205" s="61"/>
      <c r="B205" s="3" t="s">
        <v>44</v>
      </c>
      <c r="C205" s="2">
        <v>5.6</v>
      </c>
    </row>
    <row r="206" spans="1:3" x14ac:dyDescent="0.25">
      <c r="A206" s="61"/>
      <c r="B206" s="3" t="s">
        <v>43</v>
      </c>
      <c r="C206" s="2">
        <v>6.2</v>
      </c>
    </row>
    <row r="207" spans="1:3" x14ac:dyDescent="0.25">
      <c r="A207" s="61"/>
      <c r="B207" s="3" t="s">
        <v>42</v>
      </c>
      <c r="C207" s="2">
        <v>5.0999999999999996</v>
      </c>
    </row>
    <row r="208" spans="1:3" x14ac:dyDescent="0.25">
      <c r="A208" s="61"/>
      <c r="B208" s="3" t="s">
        <v>41</v>
      </c>
      <c r="C208" s="2">
        <v>4.5999999999999996</v>
      </c>
    </row>
    <row r="209" spans="1:3" x14ac:dyDescent="0.25">
      <c r="A209" s="61"/>
      <c r="B209" s="3" t="s">
        <v>40</v>
      </c>
      <c r="C209" s="2">
        <v>4.8</v>
      </c>
    </row>
    <row r="210" spans="1:3" x14ac:dyDescent="0.25">
      <c r="A210" s="61"/>
      <c r="B210" s="3" t="s">
        <v>39</v>
      </c>
      <c r="C210" s="2">
        <v>5.9</v>
      </c>
    </row>
    <row r="211" spans="1:3" x14ac:dyDescent="0.25">
      <c r="A211" s="61"/>
      <c r="B211" s="3" t="s">
        <v>38</v>
      </c>
      <c r="C211" s="2">
        <v>5.8</v>
      </c>
    </row>
    <row r="212" spans="1:3" x14ac:dyDescent="0.25">
      <c r="A212" s="61"/>
      <c r="B212" s="3" t="s">
        <v>37</v>
      </c>
      <c r="C212" s="2">
        <v>7</v>
      </c>
    </row>
    <row r="213" spans="1:3" x14ac:dyDescent="0.25">
      <c r="A213" s="61"/>
      <c r="B213" s="3" t="s">
        <v>36</v>
      </c>
      <c r="C213" s="2">
        <v>7.4</v>
      </c>
    </row>
    <row r="214" spans="1:3" x14ac:dyDescent="0.25">
      <c r="A214" s="61"/>
      <c r="B214" s="3" t="s">
        <v>35</v>
      </c>
      <c r="C214" s="2">
        <v>5.6</v>
      </c>
    </row>
    <row r="215" spans="1:3" x14ac:dyDescent="0.25">
      <c r="A215" s="61"/>
      <c r="B215" s="3" t="s">
        <v>34</v>
      </c>
      <c r="C215" s="2">
        <v>5.6</v>
      </c>
    </row>
    <row r="216" spans="1:3" x14ac:dyDescent="0.25">
      <c r="A216" s="61"/>
      <c r="B216" s="3" t="s">
        <v>33</v>
      </c>
      <c r="C216" s="2">
        <v>5</v>
      </c>
    </row>
    <row r="217" spans="1:3" x14ac:dyDescent="0.25">
      <c r="A217" s="61"/>
      <c r="B217" s="3" t="s">
        <v>32</v>
      </c>
      <c r="C217" s="2">
        <v>5</v>
      </c>
    </row>
    <row r="218" spans="1:3" x14ac:dyDescent="0.25">
      <c r="A218" s="61"/>
      <c r="B218" s="3" t="s">
        <v>31</v>
      </c>
      <c r="C218" s="2">
        <v>5.0999999999999996</v>
      </c>
    </row>
    <row r="219" spans="1:3" x14ac:dyDescent="0.25">
      <c r="A219" s="61"/>
      <c r="B219" s="3" t="s">
        <v>30</v>
      </c>
      <c r="C219" s="2">
        <v>5.9</v>
      </c>
    </row>
    <row r="220" spans="1:3" x14ac:dyDescent="0.25">
      <c r="A220" s="61"/>
      <c r="B220" s="3" t="s">
        <v>29</v>
      </c>
      <c r="C220" s="2">
        <v>5.9</v>
      </c>
    </row>
    <row r="221" spans="1:3" x14ac:dyDescent="0.25">
      <c r="A221" s="61"/>
      <c r="B221" s="3" t="s">
        <v>28</v>
      </c>
      <c r="C221" s="2">
        <v>6.1</v>
      </c>
    </row>
    <row r="222" spans="1:3" x14ac:dyDescent="0.25">
      <c r="A222" s="61"/>
      <c r="B222" s="3" t="s">
        <v>27</v>
      </c>
      <c r="C222" s="2">
        <v>3.9</v>
      </c>
    </row>
    <row r="223" spans="1:3" x14ac:dyDescent="0.25">
      <c r="A223" s="61"/>
      <c r="B223" s="3" t="s">
        <v>26</v>
      </c>
      <c r="C223" s="2">
        <v>2.9</v>
      </c>
    </row>
    <row r="224" spans="1:3" x14ac:dyDescent="0.25">
      <c r="A224" s="61"/>
      <c r="B224" s="3" t="s">
        <v>25</v>
      </c>
      <c r="C224" s="2">
        <v>-0.5</v>
      </c>
    </row>
    <row r="225" spans="1:3" x14ac:dyDescent="0.25">
      <c r="A225" s="61"/>
      <c r="B225" s="3" t="s">
        <v>24</v>
      </c>
      <c r="C225" s="2">
        <v>-2.8</v>
      </c>
    </row>
    <row r="226" spans="1:3" x14ac:dyDescent="0.25">
      <c r="A226" s="61"/>
      <c r="B226" s="3" t="s">
        <v>23</v>
      </c>
      <c r="C226" s="2">
        <v>-2.8</v>
      </c>
    </row>
    <row r="227" spans="1:3" x14ac:dyDescent="0.25">
      <c r="A227" s="61"/>
      <c r="B227" s="3" t="s">
        <v>22</v>
      </c>
      <c r="C227" s="2">
        <v>-2.2000000000000002</v>
      </c>
    </row>
    <row r="228" spans="1:3" x14ac:dyDescent="0.25">
      <c r="A228" s="61"/>
      <c r="B228" s="3" t="s">
        <v>21</v>
      </c>
      <c r="C228" s="2">
        <v>1</v>
      </c>
    </row>
    <row r="229" spans="1:3" x14ac:dyDescent="0.25">
      <c r="A229" s="61"/>
      <c r="B229" s="3" t="s">
        <v>20</v>
      </c>
      <c r="C229" s="2">
        <v>3.4</v>
      </c>
    </row>
    <row r="230" spans="1:3" x14ac:dyDescent="0.25">
      <c r="A230" s="61"/>
      <c r="B230" s="3" t="s">
        <v>19</v>
      </c>
      <c r="C230" s="2">
        <v>5</v>
      </c>
    </row>
    <row r="231" spans="1:3" x14ac:dyDescent="0.25">
      <c r="A231" s="61"/>
      <c r="B231" s="3" t="s">
        <v>18</v>
      </c>
      <c r="C231" s="2">
        <v>4.2</v>
      </c>
    </row>
    <row r="232" spans="1:3" x14ac:dyDescent="0.25">
      <c r="A232" s="61"/>
      <c r="B232" s="3" t="s">
        <v>17</v>
      </c>
      <c r="C232" s="2">
        <v>3.9</v>
      </c>
    </row>
    <row r="233" spans="1:3" x14ac:dyDescent="0.25">
      <c r="A233" s="61"/>
      <c r="B233" s="3" t="s">
        <v>16</v>
      </c>
      <c r="C233" s="2">
        <v>3.9</v>
      </c>
    </row>
    <row r="234" spans="1:3" x14ac:dyDescent="0.25">
      <c r="A234" s="61"/>
      <c r="B234" s="3" t="s">
        <v>15</v>
      </c>
      <c r="C234" s="2">
        <v>2.1</v>
      </c>
    </row>
    <row r="235" spans="1:3" x14ac:dyDescent="0.25">
      <c r="A235" s="61"/>
      <c r="B235" s="3" t="s">
        <v>14</v>
      </c>
      <c r="C235" s="2">
        <v>2.8</v>
      </c>
    </row>
    <row r="236" spans="1:3" x14ac:dyDescent="0.25">
      <c r="A236" s="61"/>
      <c r="B236" s="3" t="s">
        <v>13</v>
      </c>
      <c r="C236" s="2">
        <v>2.9</v>
      </c>
    </row>
    <row r="237" spans="1:3" x14ac:dyDescent="0.25">
      <c r="A237" s="61"/>
      <c r="B237" s="3" t="s">
        <v>12</v>
      </c>
      <c r="C237" s="2">
        <v>2</v>
      </c>
    </row>
    <row r="238" spans="1:3" x14ac:dyDescent="0.25">
      <c r="A238" s="61"/>
      <c r="B238" s="3" t="s">
        <v>11</v>
      </c>
      <c r="C238" s="2">
        <v>2.4</v>
      </c>
    </row>
    <row r="239" spans="1:3" x14ac:dyDescent="0.25">
      <c r="A239" s="61"/>
      <c r="B239" s="3" t="s">
        <v>10</v>
      </c>
      <c r="C239" s="2">
        <v>3.2</v>
      </c>
    </row>
    <row r="240" spans="1:3" x14ac:dyDescent="0.25">
      <c r="A240" s="61"/>
      <c r="B240" s="3" t="s">
        <v>9</v>
      </c>
      <c r="C240" s="2">
        <v>1.9</v>
      </c>
    </row>
    <row r="241" spans="1:3" x14ac:dyDescent="0.25">
      <c r="A241" s="61"/>
      <c r="B241" s="3" t="s">
        <v>8</v>
      </c>
      <c r="C241" s="2">
        <v>2</v>
      </c>
    </row>
    <row r="242" spans="1:3" x14ac:dyDescent="0.25">
      <c r="A242" s="61"/>
      <c r="B242" s="3" t="s">
        <v>7</v>
      </c>
      <c r="C242" s="2">
        <v>4.0999999999999996</v>
      </c>
    </row>
    <row r="243" spans="1:3" x14ac:dyDescent="0.25">
      <c r="A243" s="61"/>
      <c r="B243" s="3" t="s">
        <v>6</v>
      </c>
      <c r="C243" s="2">
        <v>2.9</v>
      </c>
    </row>
    <row r="244" spans="1:3" x14ac:dyDescent="0.25">
      <c r="A244" s="61"/>
      <c r="B244" s="3" t="s">
        <v>5</v>
      </c>
      <c r="C244" s="2">
        <v>4.4000000000000004</v>
      </c>
    </row>
    <row r="245" spans="1:3" x14ac:dyDescent="0.25">
      <c r="A245" s="61"/>
      <c r="B245" s="3" t="s">
        <v>4</v>
      </c>
      <c r="C245" s="2">
        <v>4.4000000000000004</v>
      </c>
    </row>
    <row r="246" spans="1:3" x14ac:dyDescent="0.25">
      <c r="A246" s="61"/>
      <c r="B246" s="3" t="s">
        <v>3</v>
      </c>
      <c r="C246" s="2">
        <v>4.5</v>
      </c>
    </row>
    <row r="247" spans="1:3" x14ac:dyDescent="0.25">
      <c r="A247" s="61"/>
      <c r="B247" s="3" t="s">
        <v>2</v>
      </c>
      <c r="C247" s="2">
        <v>4.9000000000000004</v>
      </c>
    </row>
    <row r="248" spans="1:3" x14ac:dyDescent="0.25">
      <c r="A248" s="62"/>
      <c r="B248" s="3" t="s">
        <v>1</v>
      </c>
      <c r="C248" s="2">
        <v>4.3</v>
      </c>
    </row>
    <row r="250" spans="1:3" x14ac:dyDescent="0.25">
      <c r="A250" s="1" t="s">
        <v>0</v>
      </c>
    </row>
  </sheetData>
  <mergeCells count="2">
    <mergeCell ref="A3:B12"/>
    <mergeCell ref="A13:A248"/>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92"/>
  <sheetViews>
    <sheetView workbookViewId="0">
      <pane xSplit="1" ySplit="6" topLeftCell="B167" activePane="bottomRight" state="frozen"/>
      <selection pane="topRight" activeCell="B1" sqref="B1"/>
      <selection pane="bottomLeft" activeCell="A7" sqref="A7"/>
      <selection pane="bottomRight" activeCell="E179" sqref="E179"/>
    </sheetView>
  </sheetViews>
  <sheetFormatPr defaultRowHeight="12.75" x14ac:dyDescent="0.2"/>
  <cols>
    <col min="1" max="1" width="12.7109375" style="6" customWidth="1"/>
    <col min="2" max="25" width="20.7109375" style="6" customWidth="1"/>
    <col min="26" max="256" width="9.140625" style="6"/>
    <col min="257" max="257" width="12.7109375" style="6" customWidth="1"/>
    <col min="258" max="281" width="20.7109375" style="6" customWidth="1"/>
    <col min="282" max="512" width="9.140625" style="6"/>
    <col min="513" max="513" width="12.7109375" style="6" customWidth="1"/>
    <col min="514" max="537" width="20.7109375" style="6" customWidth="1"/>
    <col min="538" max="768" width="9.140625" style="6"/>
    <col min="769" max="769" width="12.7109375" style="6" customWidth="1"/>
    <col min="770" max="793" width="20.7109375" style="6" customWidth="1"/>
    <col min="794" max="1024" width="9.140625" style="6"/>
    <col min="1025" max="1025" width="12.7109375" style="6" customWidth="1"/>
    <col min="1026" max="1049" width="20.7109375" style="6" customWidth="1"/>
    <col min="1050" max="1280" width="9.140625" style="6"/>
    <col min="1281" max="1281" width="12.7109375" style="6" customWidth="1"/>
    <col min="1282" max="1305" width="20.7109375" style="6" customWidth="1"/>
    <col min="1306" max="1536" width="9.140625" style="6"/>
    <col min="1537" max="1537" width="12.7109375" style="6" customWidth="1"/>
    <col min="1538" max="1561" width="20.7109375" style="6" customWidth="1"/>
    <col min="1562" max="1792" width="9.140625" style="6"/>
    <col min="1793" max="1793" width="12.7109375" style="6" customWidth="1"/>
    <col min="1794" max="1817" width="20.7109375" style="6" customWidth="1"/>
    <col min="1818" max="2048" width="9.140625" style="6"/>
    <col min="2049" max="2049" width="12.7109375" style="6" customWidth="1"/>
    <col min="2050" max="2073" width="20.7109375" style="6" customWidth="1"/>
    <col min="2074" max="2304" width="9.140625" style="6"/>
    <col min="2305" max="2305" width="12.7109375" style="6" customWidth="1"/>
    <col min="2306" max="2329" width="20.7109375" style="6" customWidth="1"/>
    <col min="2330" max="2560" width="9.140625" style="6"/>
    <col min="2561" max="2561" width="12.7109375" style="6" customWidth="1"/>
    <col min="2562" max="2585" width="20.7109375" style="6" customWidth="1"/>
    <col min="2586" max="2816" width="9.140625" style="6"/>
    <col min="2817" max="2817" width="12.7109375" style="6" customWidth="1"/>
    <col min="2818" max="2841" width="20.7109375" style="6" customWidth="1"/>
    <col min="2842" max="3072" width="9.140625" style="6"/>
    <col min="3073" max="3073" width="12.7109375" style="6" customWidth="1"/>
    <col min="3074" max="3097" width="20.7109375" style="6" customWidth="1"/>
    <col min="3098" max="3328" width="9.140625" style="6"/>
    <col min="3329" max="3329" width="12.7109375" style="6" customWidth="1"/>
    <col min="3330" max="3353" width="20.7109375" style="6" customWidth="1"/>
    <col min="3354" max="3584" width="9.140625" style="6"/>
    <col min="3585" max="3585" width="12.7109375" style="6" customWidth="1"/>
    <col min="3586" max="3609" width="20.7109375" style="6" customWidth="1"/>
    <col min="3610" max="3840" width="9.140625" style="6"/>
    <col min="3841" max="3841" width="12.7109375" style="6" customWidth="1"/>
    <col min="3842" max="3865" width="20.7109375" style="6" customWidth="1"/>
    <col min="3866" max="4096" width="9.140625" style="6"/>
    <col min="4097" max="4097" width="12.7109375" style="6" customWidth="1"/>
    <col min="4098" max="4121" width="20.7109375" style="6" customWidth="1"/>
    <col min="4122" max="4352" width="9.140625" style="6"/>
    <col min="4353" max="4353" width="12.7109375" style="6" customWidth="1"/>
    <col min="4354" max="4377" width="20.7109375" style="6" customWidth="1"/>
    <col min="4378" max="4608" width="9.140625" style="6"/>
    <col min="4609" max="4609" width="12.7109375" style="6" customWidth="1"/>
    <col min="4610" max="4633" width="20.7109375" style="6" customWidth="1"/>
    <col min="4634" max="4864" width="9.140625" style="6"/>
    <col min="4865" max="4865" width="12.7109375" style="6" customWidth="1"/>
    <col min="4866" max="4889" width="20.7109375" style="6" customWidth="1"/>
    <col min="4890" max="5120" width="9.140625" style="6"/>
    <col min="5121" max="5121" width="12.7109375" style="6" customWidth="1"/>
    <col min="5122" max="5145" width="20.7109375" style="6" customWidth="1"/>
    <col min="5146" max="5376" width="9.140625" style="6"/>
    <col min="5377" max="5377" width="12.7109375" style="6" customWidth="1"/>
    <col min="5378" max="5401" width="20.7109375" style="6" customWidth="1"/>
    <col min="5402" max="5632" width="9.140625" style="6"/>
    <col min="5633" max="5633" width="12.7109375" style="6" customWidth="1"/>
    <col min="5634" max="5657" width="20.7109375" style="6" customWidth="1"/>
    <col min="5658" max="5888" width="9.140625" style="6"/>
    <col min="5889" max="5889" width="12.7109375" style="6" customWidth="1"/>
    <col min="5890" max="5913" width="20.7109375" style="6" customWidth="1"/>
    <col min="5914" max="6144" width="9.140625" style="6"/>
    <col min="6145" max="6145" width="12.7109375" style="6" customWidth="1"/>
    <col min="6146" max="6169" width="20.7109375" style="6" customWidth="1"/>
    <col min="6170" max="6400" width="9.140625" style="6"/>
    <col min="6401" max="6401" width="12.7109375" style="6" customWidth="1"/>
    <col min="6402" max="6425" width="20.7109375" style="6" customWidth="1"/>
    <col min="6426" max="6656" width="9.140625" style="6"/>
    <col min="6657" max="6657" width="12.7109375" style="6" customWidth="1"/>
    <col min="6658" max="6681" width="20.7109375" style="6" customWidth="1"/>
    <col min="6682" max="6912" width="9.140625" style="6"/>
    <col min="6913" max="6913" width="12.7109375" style="6" customWidth="1"/>
    <col min="6914" max="6937" width="20.7109375" style="6" customWidth="1"/>
    <col min="6938" max="7168" width="9.140625" style="6"/>
    <col min="7169" max="7169" width="12.7109375" style="6" customWidth="1"/>
    <col min="7170" max="7193" width="20.7109375" style="6" customWidth="1"/>
    <col min="7194" max="7424" width="9.140625" style="6"/>
    <col min="7425" max="7425" width="12.7109375" style="6" customWidth="1"/>
    <col min="7426" max="7449" width="20.7109375" style="6" customWidth="1"/>
    <col min="7450" max="7680" width="9.140625" style="6"/>
    <col min="7681" max="7681" width="12.7109375" style="6" customWidth="1"/>
    <col min="7682" max="7705" width="20.7109375" style="6" customWidth="1"/>
    <col min="7706" max="7936" width="9.140625" style="6"/>
    <col min="7937" max="7937" width="12.7109375" style="6" customWidth="1"/>
    <col min="7938" max="7961" width="20.7109375" style="6" customWidth="1"/>
    <col min="7962" max="8192" width="9.140625" style="6"/>
    <col min="8193" max="8193" width="12.7109375" style="6" customWidth="1"/>
    <col min="8194" max="8217" width="20.7109375" style="6" customWidth="1"/>
    <col min="8218" max="8448" width="9.140625" style="6"/>
    <col min="8449" max="8449" width="12.7109375" style="6" customWidth="1"/>
    <col min="8450" max="8473" width="20.7109375" style="6" customWidth="1"/>
    <col min="8474" max="8704" width="9.140625" style="6"/>
    <col min="8705" max="8705" width="12.7109375" style="6" customWidth="1"/>
    <col min="8706" max="8729" width="20.7109375" style="6" customWidth="1"/>
    <col min="8730" max="8960" width="9.140625" style="6"/>
    <col min="8961" max="8961" width="12.7109375" style="6" customWidth="1"/>
    <col min="8962" max="8985" width="20.7109375" style="6" customWidth="1"/>
    <col min="8986" max="9216" width="9.140625" style="6"/>
    <col min="9217" max="9217" width="12.7109375" style="6" customWidth="1"/>
    <col min="9218" max="9241" width="20.7109375" style="6" customWidth="1"/>
    <col min="9242" max="9472" width="9.140625" style="6"/>
    <col min="9473" max="9473" width="12.7109375" style="6" customWidth="1"/>
    <col min="9474" max="9497" width="20.7109375" style="6" customWidth="1"/>
    <col min="9498" max="9728" width="9.140625" style="6"/>
    <col min="9729" max="9729" width="12.7109375" style="6" customWidth="1"/>
    <col min="9730" max="9753" width="20.7109375" style="6" customWidth="1"/>
    <col min="9754" max="9984" width="9.140625" style="6"/>
    <col min="9985" max="9985" width="12.7109375" style="6" customWidth="1"/>
    <col min="9986" max="10009" width="20.7109375" style="6" customWidth="1"/>
    <col min="10010" max="10240" width="9.140625" style="6"/>
    <col min="10241" max="10241" width="12.7109375" style="6" customWidth="1"/>
    <col min="10242" max="10265" width="20.7109375" style="6" customWidth="1"/>
    <col min="10266" max="10496" width="9.140625" style="6"/>
    <col min="10497" max="10497" width="12.7109375" style="6" customWidth="1"/>
    <col min="10498" max="10521" width="20.7109375" style="6" customWidth="1"/>
    <col min="10522" max="10752" width="9.140625" style="6"/>
    <col min="10753" max="10753" width="12.7109375" style="6" customWidth="1"/>
    <col min="10754" max="10777" width="20.7109375" style="6" customWidth="1"/>
    <col min="10778" max="11008" width="9.140625" style="6"/>
    <col min="11009" max="11009" width="12.7109375" style="6" customWidth="1"/>
    <col min="11010" max="11033" width="20.7109375" style="6" customWidth="1"/>
    <col min="11034" max="11264" width="9.140625" style="6"/>
    <col min="11265" max="11265" width="12.7109375" style="6" customWidth="1"/>
    <col min="11266" max="11289" width="20.7109375" style="6" customWidth="1"/>
    <col min="11290" max="11520" width="9.140625" style="6"/>
    <col min="11521" max="11521" width="12.7109375" style="6" customWidth="1"/>
    <col min="11522" max="11545" width="20.7109375" style="6" customWidth="1"/>
    <col min="11546" max="11776" width="9.140625" style="6"/>
    <col min="11777" max="11777" width="12.7109375" style="6" customWidth="1"/>
    <col min="11778" max="11801" width="20.7109375" style="6" customWidth="1"/>
    <col min="11802" max="12032" width="9.140625" style="6"/>
    <col min="12033" max="12033" width="12.7109375" style="6" customWidth="1"/>
    <col min="12034" max="12057" width="20.7109375" style="6" customWidth="1"/>
    <col min="12058" max="12288" width="9.140625" style="6"/>
    <col min="12289" max="12289" width="12.7109375" style="6" customWidth="1"/>
    <col min="12290" max="12313" width="20.7109375" style="6" customWidth="1"/>
    <col min="12314" max="12544" width="9.140625" style="6"/>
    <col min="12545" max="12545" width="12.7109375" style="6" customWidth="1"/>
    <col min="12546" max="12569" width="20.7109375" style="6" customWidth="1"/>
    <col min="12570" max="12800" width="9.140625" style="6"/>
    <col min="12801" max="12801" width="12.7109375" style="6" customWidth="1"/>
    <col min="12802" max="12825" width="20.7109375" style="6" customWidth="1"/>
    <col min="12826" max="13056" width="9.140625" style="6"/>
    <col min="13057" max="13057" width="12.7109375" style="6" customWidth="1"/>
    <col min="13058" max="13081" width="20.7109375" style="6" customWidth="1"/>
    <col min="13082" max="13312" width="9.140625" style="6"/>
    <col min="13313" max="13313" width="12.7109375" style="6" customWidth="1"/>
    <col min="13314" max="13337" width="20.7109375" style="6" customWidth="1"/>
    <col min="13338" max="13568" width="9.140625" style="6"/>
    <col min="13569" max="13569" width="12.7109375" style="6" customWidth="1"/>
    <col min="13570" max="13593" width="20.7109375" style="6" customWidth="1"/>
    <col min="13594" max="13824" width="9.140625" style="6"/>
    <col min="13825" max="13825" width="12.7109375" style="6" customWidth="1"/>
    <col min="13826" max="13849" width="20.7109375" style="6" customWidth="1"/>
    <col min="13850" max="14080" width="9.140625" style="6"/>
    <col min="14081" max="14081" width="12.7109375" style="6" customWidth="1"/>
    <col min="14082" max="14105" width="20.7109375" style="6" customWidth="1"/>
    <col min="14106" max="14336" width="9.140625" style="6"/>
    <col min="14337" max="14337" width="12.7109375" style="6" customWidth="1"/>
    <col min="14338" max="14361" width="20.7109375" style="6" customWidth="1"/>
    <col min="14362" max="14592" width="9.140625" style="6"/>
    <col min="14593" max="14593" width="12.7109375" style="6" customWidth="1"/>
    <col min="14594" max="14617" width="20.7109375" style="6" customWidth="1"/>
    <col min="14618" max="14848" width="9.140625" style="6"/>
    <col min="14849" max="14849" width="12.7109375" style="6" customWidth="1"/>
    <col min="14850" max="14873" width="20.7109375" style="6" customWidth="1"/>
    <col min="14874" max="15104" width="9.140625" style="6"/>
    <col min="15105" max="15105" width="12.7109375" style="6" customWidth="1"/>
    <col min="15106" max="15129" width="20.7109375" style="6" customWidth="1"/>
    <col min="15130" max="15360" width="9.140625" style="6"/>
    <col min="15361" max="15361" width="12.7109375" style="6" customWidth="1"/>
    <col min="15362" max="15385" width="20.7109375" style="6" customWidth="1"/>
    <col min="15386" max="15616" width="9.140625" style="6"/>
    <col min="15617" max="15617" width="12.7109375" style="6" customWidth="1"/>
    <col min="15618" max="15641" width="20.7109375" style="6" customWidth="1"/>
    <col min="15642" max="15872" width="9.140625" style="6"/>
    <col min="15873" max="15873" width="12.7109375" style="6" customWidth="1"/>
    <col min="15874" max="15897" width="20.7109375" style="6" customWidth="1"/>
    <col min="15898" max="16128" width="9.140625" style="6"/>
    <col min="16129" max="16129" width="12.7109375" style="6" customWidth="1"/>
    <col min="16130" max="16153" width="20.7109375" style="6" customWidth="1"/>
    <col min="16154" max="16384" width="9.140625" style="6"/>
  </cols>
  <sheetData>
    <row r="1" spans="1:62" s="10" customFormat="1" ht="13.5" thickBot="1" x14ac:dyDescent="0.25">
      <c r="A1" s="7" t="s">
        <v>410</v>
      </c>
      <c r="B1" s="8"/>
      <c r="C1" s="8"/>
      <c r="D1" s="9"/>
      <c r="E1" s="9"/>
      <c r="F1" s="7" t="s">
        <v>411</v>
      </c>
      <c r="G1" s="8"/>
      <c r="H1" s="8"/>
      <c r="I1" s="9"/>
      <c r="J1" s="9"/>
      <c r="K1" s="9"/>
      <c r="L1" s="9"/>
      <c r="M1" s="9"/>
      <c r="N1" s="9"/>
      <c r="O1" s="9"/>
      <c r="P1" s="9"/>
      <c r="Q1" s="9"/>
      <c r="R1" s="9"/>
      <c r="S1" s="9"/>
      <c r="T1" s="9"/>
      <c r="U1" s="9"/>
      <c r="V1" s="9"/>
      <c r="W1" s="9"/>
      <c r="X1" s="9"/>
      <c r="Y1" s="9"/>
    </row>
    <row r="2" spans="1:62" s="10" customFormat="1" ht="24" customHeight="1" thickBot="1" x14ac:dyDescent="0.25">
      <c r="A2" s="11"/>
      <c r="B2" s="12"/>
      <c r="C2" s="12"/>
      <c r="D2" s="13" t="s">
        <v>668</v>
      </c>
      <c r="E2" s="12"/>
      <c r="F2" s="12"/>
      <c r="G2" s="12"/>
      <c r="H2" s="12"/>
      <c r="I2" s="12"/>
      <c r="J2" s="12"/>
      <c r="K2" s="14"/>
      <c r="L2" s="14"/>
      <c r="Y2" s="15"/>
    </row>
    <row r="3" spans="1:62" s="20" customFormat="1" ht="39" customHeight="1" x14ac:dyDescent="0.2">
      <c r="A3" s="16"/>
      <c r="B3" s="17" t="s">
        <v>413</v>
      </c>
      <c r="C3" s="18" t="s">
        <v>414</v>
      </c>
      <c r="D3" s="54" t="s">
        <v>415</v>
      </c>
      <c r="E3" s="55" t="s">
        <v>416</v>
      </c>
      <c r="F3" s="54" t="s">
        <v>417</v>
      </c>
      <c r="G3" s="55" t="s">
        <v>418</v>
      </c>
      <c r="H3" s="54" t="s">
        <v>419</v>
      </c>
      <c r="I3" s="18" t="s">
        <v>420</v>
      </c>
      <c r="J3" s="17" t="s">
        <v>421</v>
      </c>
      <c r="K3" s="18" t="s">
        <v>403</v>
      </c>
      <c r="L3" s="17" t="s">
        <v>422</v>
      </c>
      <c r="M3" s="18" t="s">
        <v>423</v>
      </c>
      <c r="N3" s="17" t="s">
        <v>424</v>
      </c>
      <c r="O3" s="18" t="s">
        <v>425</v>
      </c>
      <c r="P3" s="17" t="s">
        <v>426</v>
      </c>
      <c r="Q3" s="17" t="s">
        <v>427</v>
      </c>
      <c r="R3" s="18" t="s">
        <v>428</v>
      </c>
      <c r="S3" s="17" t="s">
        <v>429</v>
      </c>
      <c r="T3" s="18" t="s">
        <v>430</v>
      </c>
      <c r="U3" s="17" t="s">
        <v>431</v>
      </c>
      <c r="V3" s="17" t="s">
        <v>393</v>
      </c>
      <c r="W3" s="17" t="s">
        <v>432</v>
      </c>
      <c r="X3" s="17" t="s">
        <v>433</v>
      </c>
      <c r="Y3" s="17" t="s">
        <v>434</v>
      </c>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row>
    <row r="4" spans="1:62" s="25" customFormat="1" ht="14.25" customHeight="1" x14ac:dyDescent="0.2">
      <c r="A4" s="21"/>
      <c r="B4" s="22" t="s">
        <v>435</v>
      </c>
      <c r="C4" s="23" t="s">
        <v>436</v>
      </c>
      <c r="D4" s="22" t="s">
        <v>437</v>
      </c>
      <c r="E4" s="23" t="s">
        <v>438</v>
      </c>
      <c r="F4" s="22" t="s">
        <v>439</v>
      </c>
      <c r="G4" s="23" t="s">
        <v>440</v>
      </c>
      <c r="H4" s="22" t="s">
        <v>441</v>
      </c>
      <c r="I4" s="23" t="s">
        <v>442</v>
      </c>
      <c r="J4" s="22" t="s">
        <v>443</v>
      </c>
      <c r="K4" s="23" t="s">
        <v>444</v>
      </c>
      <c r="L4" s="22" t="s">
        <v>445</v>
      </c>
      <c r="M4" s="23" t="s">
        <v>446</v>
      </c>
      <c r="N4" s="22" t="s">
        <v>447</v>
      </c>
      <c r="O4" s="23" t="s">
        <v>448</v>
      </c>
      <c r="P4" s="22" t="s">
        <v>449</v>
      </c>
      <c r="Q4" s="22" t="s">
        <v>450</v>
      </c>
      <c r="R4" s="23" t="s">
        <v>451</v>
      </c>
      <c r="S4" s="22" t="s">
        <v>452</v>
      </c>
      <c r="T4" s="23" t="s">
        <v>453</v>
      </c>
      <c r="U4" s="22" t="s">
        <v>454</v>
      </c>
      <c r="V4" s="22" t="s">
        <v>455</v>
      </c>
      <c r="W4" s="22" t="s">
        <v>456</v>
      </c>
      <c r="X4" s="22" t="s">
        <v>457</v>
      </c>
      <c r="Y4" s="22" t="s">
        <v>458</v>
      </c>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s="30" customFormat="1" ht="25.5" customHeight="1" x14ac:dyDescent="0.2">
      <c r="A5" s="26"/>
      <c r="B5" s="27" t="s">
        <v>459</v>
      </c>
      <c r="C5" s="28" t="s">
        <v>459</v>
      </c>
      <c r="D5" s="27" t="s">
        <v>459</v>
      </c>
      <c r="E5" s="28" t="s">
        <v>459</v>
      </c>
      <c r="F5" s="27" t="s">
        <v>459</v>
      </c>
      <c r="G5" s="28" t="s">
        <v>459</v>
      </c>
      <c r="H5" s="27" t="s">
        <v>459</v>
      </c>
      <c r="I5" s="28" t="s">
        <v>459</v>
      </c>
      <c r="J5" s="27" t="s">
        <v>459</v>
      </c>
      <c r="K5" s="28" t="s">
        <v>459</v>
      </c>
      <c r="L5" s="27" t="s">
        <v>459</v>
      </c>
      <c r="M5" s="28" t="s">
        <v>459</v>
      </c>
      <c r="N5" s="27" t="s">
        <v>459</v>
      </c>
      <c r="O5" s="28" t="s">
        <v>459</v>
      </c>
      <c r="P5" s="27" t="s">
        <v>459</v>
      </c>
      <c r="Q5" s="27" t="s">
        <v>459</v>
      </c>
      <c r="R5" s="28" t="s">
        <v>459</v>
      </c>
      <c r="S5" s="27" t="s">
        <v>459</v>
      </c>
      <c r="T5" s="28" t="s">
        <v>459</v>
      </c>
      <c r="U5" s="27" t="s">
        <v>459</v>
      </c>
      <c r="V5" s="27" t="s">
        <v>459</v>
      </c>
      <c r="W5" s="27" t="s">
        <v>459</v>
      </c>
      <c r="X5" s="27" t="s">
        <v>459</v>
      </c>
      <c r="Y5" s="27" t="s">
        <v>459</v>
      </c>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row>
    <row r="6" spans="1:62" s="35" customFormat="1" ht="15" customHeight="1" x14ac:dyDescent="0.2">
      <c r="A6" s="31" t="s">
        <v>460</v>
      </c>
      <c r="B6" s="32" t="s">
        <v>669</v>
      </c>
      <c r="C6" s="33" t="s">
        <v>670</v>
      </c>
      <c r="D6" s="32" t="s">
        <v>671</v>
      </c>
      <c r="E6" s="33" t="s">
        <v>672</v>
      </c>
      <c r="F6" s="32" t="s">
        <v>673</v>
      </c>
      <c r="G6" s="33" t="s">
        <v>674</v>
      </c>
      <c r="H6" s="32" t="s">
        <v>675</v>
      </c>
      <c r="I6" s="33" t="s">
        <v>676</v>
      </c>
      <c r="J6" s="32" t="s">
        <v>677</v>
      </c>
      <c r="K6" s="33" t="s">
        <v>678</v>
      </c>
      <c r="L6" s="32" t="s">
        <v>679</v>
      </c>
      <c r="M6" s="33" t="s">
        <v>680</v>
      </c>
      <c r="N6" s="32" t="s">
        <v>681</v>
      </c>
      <c r="O6" s="33" t="s">
        <v>682</v>
      </c>
      <c r="P6" s="32" t="s">
        <v>683</v>
      </c>
      <c r="Q6" s="32" t="s">
        <v>684</v>
      </c>
      <c r="R6" s="33" t="s">
        <v>685</v>
      </c>
      <c r="S6" s="32" t="s">
        <v>686</v>
      </c>
      <c r="T6" s="33" t="s">
        <v>687</v>
      </c>
      <c r="U6" s="32" t="s">
        <v>688</v>
      </c>
      <c r="V6" s="32" t="s">
        <v>689</v>
      </c>
      <c r="W6" s="32" t="s">
        <v>690</v>
      </c>
      <c r="X6" s="32" t="s">
        <v>691</v>
      </c>
      <c r="Y6" s="32" t="s">
        <v>692</v>
      </c>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row>
    <row r="7" spans="1:62" x14ac:dyDescent="0.2">
      <c r="A7" s="36" t="s">
        <v>485</v>
      </c>
      <c r="B7" s="37"/>
      <c r="C7" s="38"/>
      <c r="D7" s="39"/>
      <c r="E7" s="38"/>
      <c r="F7" s="39"/>
      <c r="G7" s="38"/>
      <c r="H7" s="39"/>
      <c r="I7" s="38"/>
      <c r="J7" s="39"/>
      <c r="K7" s="38"/>
      <c r="L7" s="39"/>
      <c r="M7" s="38"/>
      <c r="N7" s="39"/>
      <c r="O7" s="38"/>
      <c r="P7" s="39"/>
      <c r="Q7" s="39"/>
      <c r="R7" s="38"/>
      <c r="S7" s="39"/>
      <c r="T7" s="38"/>
      <c r="U7" s="39"/>
      <c r="V7" s="39"/>
      <c r="W7" s="39"/>
      <c r="X7" s="39"/>
      <c r="Y7" s="39"/>
    </row>
    <row r="8" spans="1:62" x14ac:dyDescent="0.2">
      <c r="A8" s="36" t="s">
        <v>486</v>
      </c>
      <c r="B8" s="39"/>
      <c r="C8" s="38"/>
      <c r="D8" s="39"/>
      <c r="E8" s="38"/>
      <c r="F8" s="39"/>
      <c r="G8" s="38"/>
      <c r="H8" s="39"/>
      <c r="I8" s="38"/>
      <c r="J8" s="39"/>
      <c r="K8" s="38"/>
      <c r="L8" s="39"/>
      <c r="M8" s="38"/>
      <c r="N8" s="39"/>
      <c r="O8" s="38"/>
      <c r="P8" s="39"/>
      <c r="Q8" s="39"/>
      <c r="R8" s="38"/>
      <c r="S8" s="39"/>
      <c r="T8" s="38"/>
      <c r="U8" s="39"/>
      <c r="V8" s="39"/>
      <c r="W8" s="39"/>
      <c r="X8" s="39"/>
      <c r="Y8" s="39"/>
    </row>
    <row r="9" spans="1:62" x14ac:dyDescent="0.2">
      <c r="A9" s="36" t="s">
        <v>487</v>
      </c>
      <c r="B9" s="39"/>
      <c r="C9" s="38"/>
      <c r="D9" s="39"/>
      <c r="E9" s="38"/>
      <c r="F9" s="39"/>
      <c r="G9" s="38"/>
      <c r="H9" s="39"/>
      <c r="I9" s="38"/>
      <c r="J9" s="39"/>
      <c r="K9" s="38"/>
      <c r="L9" s="39"/>
      <c r="M9" s="38"/>
      <c r="N9" s="39"/>
      <c r="O9" s="38"/>
      <c r="P9" s="39"/>
      <c r="Q9" s="39"/>
      <c r="R9" s="38"/>
      <c r="S9" s="39"/>
      <c r="T9" s="38"/>
      <c r="U9" s="39"/>
      <c r="V9" s="39"/>
      <c r="W9" s="39"/>
      <c r="X9" s="39"/>
      <c r="Y9" s="39"/>
    </row>
    <row r="10" spans="1:62" x14ac:dyDescent="0.2">
      <c r="A10" s="36" t="s">
        <v>488</v>
      </c>
      <c r="B10" s="39"/>
      <c r="C10" s="38"/>
      <c r="D10" s="39"/>
      <c r="E10" s="38"/>
      <c r="F10" s="39"/>
      <c r="G10" s="38"/>
      <c r="H10" s="39"/>
      <c r="I10" s="38"/>
      <c r="J10" s="39"/>
      <c r="K10" s="38"/>
      <c r="L10" s="39"/>
      <c r="M10" s="38"/>
      <c r="N10" s="39"/>
      <c r="O10" s="38"/>
      <c r="P10" s="39"/>
      <c r="Q10" s="39"/>
      <c r="R10" s="38"/>
      <c r="S10" s="39"/>
      <c r="T10" s="38"/>
      <c r="U10" s="39"/>
      <c r="V10" s="39"/>
      <c r="W10" s="39"/>
      <c r="X10" s="39"/>
      <c r="Y10" s="39"/>
    </row>
    <row r="11" spans="1:62" x14ac:dyDescent="0.2">
      <c r="A11" s="36" t="s">
        <v>489</v>
      </c>
      <c r="B11" s="39"/>
      <c r="C11" s="38"/>
      <c r="D11" s="39"/>
      <c r="E11" s="38"/>
      <c r="F11" s="39"/>
      <c r="G11" s="38"/>
      <c r="H11" s="39"/>
      <c r="I11" s="38"/>
      <c r="J11" s="39"/>
      <c r="K11" s="38"/>
      <c r="L11" s="39"/>
      <c r="M11" s="38"/>
      <c r="N11" s="39"/>
      <c r="O11" s="38"/>
      <c r="P11" s="39"/>
      <c r="Q11" s="39"/>
      <c r="R11" s="38"/>
      <c r="S11" s="39"/>
      <c r="T11" s="38"/>
      <c r="U11" s="39"/>
      <c r="V11" s="39"/>
      <c r="W11" s="39"/>
      <c r="X11" s="39"/>
      <c r="Y11" s="39"/>
    </row>
    <row r="12" spans="1:62" x14ac:dyDescent="0.2">
      <c r="A12" s="36" t="s">
        <v>490</v>
      </c>
      <c r="B12" s="39"/>
      <c r="C12" s="38"/>
      <c r="D12" s="39"/>
      <c r="E12" s="38"/>
      <c r="F12" s="39"/>
      <c r="G12" s="38"/>
      <c r="H12" s="39"/>
      <c r="I12" s="38"/>
      <c r="J12" s="39"/>
      <c r="K12" s="38"/>
      <c r="L12" s="39"/>
      <c r="M12" s="38"/>
      <c r="N12" s="39"/>
      <c r="O12" s="38"/>
      <c r="P12" s="39"/>
      <c r="Q12" s="39"/>
      <c r="R12" s="38"/>
      <c r="S12" s="39"/>
      <c r="T12" s="38"/>
      <c r="U12" s="39"/>
      <c r="V12" s="39"/>
      <c r="W12" s="39"/>
      <c r="X12" s="39"/>
      <c r="Y12" s="39"/>
    </row>
    <row r="13" spans="1:62" x14ac:dyDescent="0.2">
      <c r="A13" s="36" t="s">
        <v>491</v>
      </c>
      <c r="B13" s="39"/>
      <c r="C13" s="38"/>
      <c r="D13" s="39"/>
      <c r="E13" s="38"/>
      <c r="F13" s="39"/>
      <c r="G13" s="38"/>
      <c r="H13" s="39"/>
      <c r="I13" s="38"/>
      <c r="J13" s="39"/>
      <c r="K13" s="38"/>
      <c r="L13" s="39"/>
      <c r="M13" s="38"/>
      <c r="N13" s="39"/>
      <c r="O13" s="38"/>
      <c r="P13" s="39"/>
      <c r="Q13" s="39"/>
      <c r="R13" s="38"/>
      <c r="S13" s="39"/>
      <c r="T13" s="38"/>
      <c r="U13" s="39"/>
      <c r="V13" s="39"/>
      <c r="W13" s="39"/>
      <c r="X13" s="39"/>
      <c r="Y13" s="39"/>
    </row>
    <row r="14" spans="1:62" x14ac:dyDescent="0.2">
      <c r="A14" s="36" t="s">
        <v>492</v>
      </c>
      <c r="B14" s="39"/>
      <c r="C14" s="38"/>
      <c r="D14" s="39"/>
      <c r="E14" s="38"/>
      <c r="F14" s="39"/>
      <c r="G14" s="38"/>
      <c r="H14" s="39"/>
      <c r="I14" s="38"/>
      <c r="J14" s="39"/>
      <c r="K14" s="38"/>
      <c r="L14" s="39"/>
      <c r="M14" s="38"/>
      <c r="N14" s="39"/>
      <c r="O14" s="38"/>
      <c r="P14" s="39"/>
      <c r="Q14" s="39"/>
      <c r="R14" s="38"/>
      <c r="S14" s="39"/>
      <c r="T14" s="38"/>
      <c r="U14" s="39"/>
      <c r="V14" s="39"/>
      <c r="W14" s="39"/>
      <c r="X14" s="39"/>
      <c r="Y14" s="39"/>
    </row>
    <row r="15" spans="1:62" x14ac:dyDescent="0.2">
      <c r="A15" s="36" t="s">
        <v>493</v>
      </c>
      <c r="B15" s="39"/>
      <c r="C15" s="38"/>
      <c r="D15" s="39"/>
      <c r="E15" s="38"/>
      <c r="F15" s="39"/>
      <c r="G15" s="38"/>
      <c r="H15" s="39"/>
      <c r="I15" s="38"/>
      <c r="J15" s="39"/>
      <c r="K15" s="38"/>
      <c r="L15" s="39"/>
      <c r="M15" s="38"/>
      <c r="N15" s="39"/>
      <c r="O15" s="38"/>
      <c r="P15" s="39"/>
      <c r="Q15" s="39"/>
      <c r="R15" s="38"/>
      <c r="S15" s="39"/>
      <c r="T15" s="38"/>
      <c r="U15" s="39"/>
      <c r="V15" s="39"/>
      <c r="W15" s="39"/>
      <c r="X15" s="39"/>
      <c r="Y15" s="39"/>
    </row>
    <row r="16" spans="1:62" x14ac:dyDescent="0.2">
      <c r="A16" s="36" t="s">
        <v>494</v>
      </c>
      <c r="B16" s="39"/>
      <c r="C16" s="38"/>
      <c r="D16" s="39"/>
      <c r="E16" s="38"/>
      <c r="F16" s="39"/>
      <c r="G16" s="38"/>
      <c r="H16" s="39"/>
      <c r="I16" s="38"/>
      <c r="J16" s="39"/>
      <c r="K16" s="38"/>
      <c r="L16" s="39"/>
      <c r="M16" s="38"/>
      <c r="N16" s="39"/>
      <c r="O16" s="38"/>
      <c r="P16" s="39"/>
      <c r="Q16" s="39"/>
      <c r="R16" s="38"/>
      <c r="S16" s="39"/>
      <c r="T16" s="38"/>
      <c r="U16" s="39"/>
      <c r="V16" s="39"/>
      <c r="W16" s="39"/>
      <c r="X16" s="39"/>
      <c r="Y16" s="39"/>
    </row>
    <row r="17" spans="1:25" x14ac:dyDescent="0.2">
      <c r="A17" s="36" t="s">
        <v>495</v>
      </c>
      <c r="B17" s="39"/>
      <c r="C17" s="38"/>
      <c r="D17" s="39"/>
      <c r="E17" s="38"/>
      <c r="F17" s="39"/>
      <c r="G17" s="38"/>
      <c r="H17" s="39"/>
      <c r="I17" s="38"/>
      <c r="J17" s="39"/>
      <c r="K17" s="38"/>
      <c r="L17" s="39"/>
      <c r="M17" s="38"/>
      <c r="N17" s="39"/>
      <c r="O17" s="38"/>
      <c r="P17" s="39"/>
      <c r="Q17" s="39"/>
      <c r="R17" s="38"/>
      <c r="S17" s="39"/>
      <c r="T17" s="38"/>
      <c r="U17" s="39"/>
      <c r="V17" s="39"/>
      <c r="W17" s="39"/>
      <c r="X17" s="39"/>
      <c r="Y17" s="39"/>
    </row>
    <row r="18" spans="1:25" x14ac:dyDescent="0.2">
      <c r="A18" s="36" t="s">
        <v>496</v>
      </c>
      <c r="B18" s="39"/>
      <c r="C18" s="38"/>
      <c r="D18" s="39"/>
      <c r="E18" s="38"/>
      <c r="F18" s="39"/>
      <c r="G18" s="38"/>
      <c r="H18" s="39"/>
      <c r="I18" s="38"/>
      <c r="J18" s="39"/>
      <c r="K18" s="38"/>
      <c r="L18" s="39"/>
      <c r="M18" s="38"/>
      <c r="N18" s="39"/>
      <c r="O18" s="38"/>
      <c r="P18" s="39"/>
      <c r="Q18" s="39"/>
      <c r="R18" s="38"/>
      <c r="S18" s="39"/>
      <c r="T18" s="38"/>
      <c r="U18" s="39"/>
      <c r="V18" s="39"/>
      <c r="W18" s="39"/>
      <c r="X18" s="39"/>
      <c r="Y18" s="39"/>
    </row>
    <row r="19" spans="1:25" x14ac:dyDescent="0.2">
      <c r="A19" s="36" t="s">
        <v>497</v>
      </c>
      <c r="B19" s="45">
        <v>5.3</v>
      </c>
      <c r="C19" s="45">
        <v>10.4</v>
      </c>
      <c r="D19" s="45">
        <v>6.6</v>
      </c>
      <c r="E19" s="45">
        <v>-1.8</v>
      </c>
      <c r="F19" s="45">
        <v>3.4</v>
      </c>
      <c r="G19" s="45">
        <v>-3.7</v>
      </c>
      <c r="H19" s="45">
        <v>6.7</v>
      </c>
      <c r="I19" s="45">
        <v>2.4</v>
      </c>
      <c r="J19" s="45">
        <v>7.9</v>
      </c>
      <c r="K19" s="45">
        <v>8</v>
      </c>
      <c r="L19" s="45">
        <v>4.0999999999999996</v>
      </c>
      <c r="M19" s="45">
        <v>1.4</v>
      </c>
      <c r="N19" s="45">
        <v>3.1</v>
      </c>
      <c r="O19" s="45">
        <v>5.8</v>
      </c>
      <c r="P19" s="45">
        <v>5.4</v>
      </c>
      <c r="Q19" s="45">
        <v>4.0999999999999996</v>
      </c>
      <c r="R19" s="45">
        <v>-1.7</v>
      </c>
      <c r="S19" s="45">
        <v>7</v>
      </c>
      <c r="T19" s="45">
        <v>6.2</v>
      </c>
      <c r="U19" s="45">
        <v>1.6</v>
      </c>
      <c r="V19" s="45">
        <v>3.3</v>
      </c>
      <c r="W19" s="45">
        <v>5.8</v>
      </c>
      <c r="X19" s="45">
        <v>-1.7</v>
      </c>
      <c r="Y19" s="45">
        <v>8.1</v>
      </c>
    </row>
    <row r="20" spans="1:25" x14ac:dyDescent="0.2">
      <c r="A20" s="36" t="s">
        <v>498</v>
      </c>
      <c r="B20" s="45">
        <v>8.8000000000000007</v>
      </c>
      <c r="C20" s="45">
        <v>15.5</v>
      </c>
      <c r="D20" s="45">
        <v>6.5</v>
      </c>
      <c r="E20" s="45">
        <v>0.3</v>
      </c>
      <c r="F20" s="45">
        <v>4</v>
      </c>
      <c r="G20" s="45">
        <v>-3.5</v>
      </c>
      <c r="H20" s="45">
        <v>6.6</v>
      </c>
      <c r="I20" s="45">
        <v>3</v>
      </c>
      <c r="J20" s="45">
        <v>8.5</v>
      </c>
      <c r="K20" s="45">
        <v>6.9</v>
      </c>
      <c r="L20" s="45">
        <v>4.5999999999999996</v>
      </c>
      <c r="M20" s="45">
        <v>1.6</v>
      </c>
      <c r="N20" s="45">
        <v>4</v>
      </c>
      <c r="O20" s="45">
        <v>5.7</v>
      </c>
      <c r="P20" s="45">
        <v>5.6</v>
      </c>
      <c r="Q20" s="45">
        <v>6.6</v>
      </c>
      <c r="R20" s="45">
        <v>14.1</v>
      </c>
      <c r="S20" s="45">
        <v>4.0999999999999996</v>
      </c>
      <c r="T20" s="45">
        <v>4</v>
      </c>
      <c r="U20" s="45">
        <v>-0.4</v>
      </c>
      <c r="V20" s="45">
        <v>3.8</v>
      </c>
      <c r="W20" s="45">
        <v>5.4</v>
      </c>
      <c r="X20" s="45">
        <v>-1.9</v>
      </c>
      <c r="Y20" s="45">
        <v>3.7</v>
      </c>
    </row>
    <row r="21" spans="1:25" x14ac:dyDescent="0.2">
      <c r="A21" s="36" t="s">
        <v>499</v>
      </c>
      <c r="B21" s="45">
        <v>10.4</v>
      </c>
      <c r="C21" s="45">
        <v>16.2</v>
      </c>
      <c r="D21" s="45">
        <v>6</v>
      </c>
      <c r="E21" s="45">
        <v>2.1</v>
      </c>
      <c r="F21" s="45">
        <v>3.7</v>
      </c>
      <c r="G21" s="45">
        <v>-1.7</v>
      </c>
      <c r="H21" s="45">
        <v>5.9</v>
      </c>
      <c r="I21" s="45">
        <v>2.8</v>
      </c>
      <c r="J21" s="45">
        <v>8.6999999999999993</v>
      </c>
      <c r="K21" s="45">
        <v>8.1</v>
      </c>
      <c r="L21" s="45">
        <v>6.2</v>
      </c>
      <c r="M21" s="45">
        <v>2</v>
      </c>
      <c r="N21" s="45">
        <v>6.2</v>
      </c>
      <c r="O21" s="45">
        <v>6.9</v>
      </c>
      <c r="P21" s="45">
        <v>7.9</v>
      </c>
      <c r="Q21" s="45">
        <v>8.3000000000000007</v>
      </c>
      <c r="R21" s="45">
        <v>10.5</v>
      </c>
      <c r="S21" s="45">
        <v>5</v>
      </c>
      <c r="T21" s="45">
        <v>4.9000000000000004</v>
      </c>
      <c r="U21" s="45">
        <v>3.1</v>
      </c>
      <c r="V21" s="45">
        <v>4.7</v>
      </c>
      <c r="W21" s="45">
        <v>5</v>
      </c>
      <c r="X21" s="45">
        <v>0.6</v>
      </c>
      <c r="Y21" s="45">
        <v>1.6</v>
      </c>
    </row>
    <row r="22" spans="1:25" x14ac:dyDescent="0.2">
      <c r="A22" s="36" t="s">
        <v>500</v>
      </c>
      <c r="B22" s="45">
        <v>9.6999999999999993</v>
      </c>
      <c r="C22" s="45">
        <v>15.7</v>
      </c>
      <c r="D22" s="45">
        <v>5.5</v>
      </c>
      <c r="E22" s="45">
        <v>0.1</v>
      </c>
      <c r="F22" s="45">
        <v>6.6</v>
      </c>
      <c r="G22" s="45">
        <v>-4.5999999999999996</v>
      </c>
      <c r="H22" s="45">
        <v>6.4</v>
      </c>
      <c r="I22" s="45">
        <v>3.6</v>
      </c>
      <c r="J22" s="45">
        <v>4.7</v>
      </c>
      <c r="K22" s="45">
        <v>8.4</v>
      </c>
      <c r="L22" s="45">
        <v>3.8</v>
      </c>
      <c r="M22" s="45">
        <v>3.2</v>
      </c>
      <c r="N22" s="45">
        <v>4.8</v>
      </c>
      <c r="O22" s="45">
        <v>6</v>
      </c>
      <c r="P22" s="45">
        <v>10.3</v>
      </c>
      <c r="Q22" s="45">
        <v>9.4</v>
      </c>
      <c r="R22" s="45">
        <v>6.8</v>
      </c>
      <c r="S22" s="45">
        <v>7</v>
      </c>
      <c r="T22" s="45">
        <v>6.8</v>
      </c>
      <c r="U22" s="45">
        <v>4.3</v>
      </c>
      <c r="V22" s="45">
        <v>6.5</v>
      </c>
      <c r="W22" s="45">
        <v>6.1</v>
      </c>
      <c r="X22" s="45">
        <v>-1</v>
      </c>
      <c r="Y22" s="45">
        <v>4.8</v>
      </c>
    </row>
    <row r="23" spans="1:25" x14ac:dyDescent="0.2">
      <c r="A23" s="36" t="s">
        <v>501</v>
      </c>
      <c r="B23" s="45">
        <v>13.3</v>
      </c>
      <c r="C23" s="45">
        <v>16.3</v>
      </c>
      <c r="D23" s="45">
        <v>4.5999999999999996</v>
      </c>
      <c r="E23" s="45">
        <v>1.8</v>
      </c>
      <c r="F23" s="45">
        <v>4.8</v>
      </c>
      <c r="G23" s="45">
        <v>-2</v>
      </c>
      <c r="H23" s="45">
        <v>6.4</v>
      </c>
      <c r="I23" s="45">
        <v>3.3</v>
      </c>
      <c r="J23" s="45">
        <v>6</v>
      </c>
      <c r="K23" s="45">
        <v>8.8000000000000007</v>
      </c>
      <c r="L23" s="45">
        <v>2.2999999999999998</v>
      </c>
      <c r="M23" s="45">
        <v>1.2</v>
      </c>
      <c r="N23" s="45">
        <v>3.7</v>
      </c>
      <c r="O23" s="45">
        <v>6.5</v>
      </c>
      <c r="P23" s="45">
        <v>9.6999999999999993</v>
      </c>
      <c r="Q23" s="45">
        <v>7.6</v>
      </c>
      <c r="R23" s="45">
        <v>9</v>
      </c>
      <c r="S23" s="45">
        <v>4.4000000000000004</v>
      </c>
      <c r="T23" s="45">
        <v>4.5999999999999996</v>
      </c>
      <c r="U23" s="45">
        <v>4.4000000000000004</v>
      </c>
      <c r="V23" s="45">
        <v>6.4</v>
      </c>
      <c r="W23" s="45">
        <v>6.5</v>
      </c>
      <c r="X23" s="45">
        <v>1.2</v>
      </c>
      <c r="Y23" s="45">
        <v>4</v>
      </c>
    </row>
    <row r="24" spans="1:25" x14ac:dyDescent="0.2">
      <c r="A24" s="36" t="s">
        <v>502</v>
      </c>
      <c r="B24" s="45">
        <v>8.5</v>
      </c>
      <c r="C24" s="45">
        <v>10.8</v>
      </c>
      <c r="D24" s="45">
        <v>5</v>
      </c>
      <c r="E24" s="45">
        <v>0.3</v>
      </c>
      <c r="F24" s="45">
        <v>5.3</v>
      </c>
      <c r="G24" s="45">
        <v>1</v>
      </c>
      <c r="H24" s="45">
        <v>4.8</v>
      </c>
      <c r="I24" s="45">
        <v>3.7</v>
      </c>
      <c r="J24" s="45">
        <v>5.2</v>
      </c>
      <c r="K24" s="45">
        <v>7.2</v>
      </c>
      <c r="L24" s="45">
        <v>3.7</v>
      </c>
      <c r="M24" s="45">
        <v>2.9</v>
      </c>
      <c r="N24" s="45">
        <v>3.7</v>
      </c>
      <c r="O24" s="45">
        <v>6.9</v>
      </c>
      <c r="P24" s="45">
        <v>7</v>
      </c>
      <c r="Q24" s="45">
        <v>8.6</v>
      </c>
      <c r="R24" s="45">
        <v>6.1</v>
      </c>
      <c r="S24" s="45">
        <v>5.2</v>
      </c>
      <c r="T24" s="45">
        <v>4.9000000000000004</v>
      </c>
      <c r="U24" s="45">
        <v>4.0999999999999996</v>
      </c>
      <c r="V24" s="45">
        <v>6.7</v>
      </c>
      <c r="W24" s="45">
        <v>5.8</v>
      </c>
      <c r="X24" s="45">
        <v>-0.9</v>
      </c>
      <c r="Y24" s="45">
        <v>3</v>
      </c>
    </row>
    <row r="25" spans="1:25" x14ac:dyDescent="0.2">
      <c r="A25" s="36" t="s">
        <v>503</v>
      </c>
      <c r="B25" s="45">
        <v>12.3</v>
      </c>
      <c r="C25" s="45">
        <v>11.2</v>
      </c>
      <c r="D25" s="45">
        <v>5.9</v>
      </c>
      <c r="E25" s="45">
        <v>1</v>
      </c>
      <c r="F25" s="45">
        <v>2</v>
      </c>
      <c r="G25" s="45">
        <v>2.9</v>
      </c>
      <c r="H25" s="45">
        <v>5</v>
      </c>
      <c r="I25" s="45">
        <v>3.7</v>
      </c>
      <c r="J25" s="45">
        <v>4.7</v>
      </c>
      <c r="K25" s="45">
        <v>9.4</v>
      </c>
      <c r="L25" s="45">
        <v>6.1</v>
      </c>
      <c r="M25" s="45">
        <v>2.5</v>
      </c>
      <c r="N25" s="45">
        <v>6</v>
      </c>
      <c r="O25" s="45">
        <v>6.8</v>
      </c>
      <c r="P25" s="45">
        <v>7.8</v>
      </c>
      <c r="Q25" s="45">
        <v>8.3000000000000007</v>
      </c>
      <c r="R25" s="45">
        <v>6</v>
      </c>
      <c r="S25" s="45">
        <v>3.7</v>
      </c>
      <c r="T25" s="45">
        <v>3.8</v>
      </c>
      <c r="U25" s="45">
        <v>3.9</v>
      </c>
      <c r="V25" s="45">
        <v>8.6</v>
      </c>
      <c r="W25" s="45">
        <v>6.8</v>
      </c>
      <c r="X25" s="45">
        <v>-0.2</v>
      </c>
      <c r="Y25" s="45">
        <v>-1</v>
      </c>
    </row>
    <row r="26" spans="1:25" x14ac:dyDescent="0.2">
      <c r="A26" s="36" t="s">
        <v>504</v>
      </c>
      <c r="B26" s="45">
        <v>18.399999999999999</v>
      </c>
      <c r="C26" s="45">
        <v>11.2</v>
      </c>
      <c r="D26" s="45">
        <v>5.0999999999999996</v>
      </c>
      <c r="E26" s="45">
        <v>1.5</v>
      </c>
      <c r="F26" s="45">
        <v>1.8</v>
      </c>
      <c r="G26" s="45">
        <v>5</v>
      </c>
      <c r="H26" s="45">
        <v>5</v>
      </c>
      <c r="I26" s="45">
        <v>3.8</v>
      </c>
      <c r="J26" s="45">
        <v>3.6</v>
      </c>
      <c r="K26" s="45">
        <v>8.6</v>
      </c>
      <c r="L26" s="45">
        <v>4.9000000000000004</v>
      </c>
      <c r="M26" s="45">
        <v>3</v>
      </c>
      <c r="N26" s="45">
        <v>3.8</v>
      </c>
      <c r="O26" s="45">
        <v>7</v>
      </c>
      <c r="P26" s="45">
        <v>6.3</v>
      </c>
      <c r="Q26" s="45">
        <v>7</v>
      </c>
      <c r="R26" s="45">
        <v>1.7</v>
      </c>
      <c r="S26" s="45">
        <v>6.6</v>
      </c>
      <c r="T26" s="45">
        <v>6.1</v>
      </c>
      <c r="U26" s="45">
        <v>5.6</v>
      </c>
      <c r="V26" s="45">
        <v>7.1</v>
      </c>
      <c r="W26" s="45">
        <v>6.7</v>
      </c>
      <c r="X26" s="45">
        <v>1.5</v>
      </c>
      <c r="Y26" s="45">
        <v>3.4</v>
      </c>
    </row>
    <row r="27" spans="1:25" x14ac:dyDescent="0.2">
      <c r="A27" s="36" t="s">
        <v>505</v>
      </c>
      <c r="B27" s="45">
        <v>12.7</v>
      </c>
      <c r="C27" s="45">
        <v>9.6</v>
      </c>
      <c r="D27" s="45">
        <v>4.0999999999999996</v>
      </c>
      <c r="E27" s="45">
        <v>4.0999999999999996</v>
      </c>
      <c r="F27" s="45">
        <v>0.7</v>
      </c>
      <c r="G27" s="45">
        <v>4.7</v>
      </c>
      <c r="H27" s="45">
        <v>5.2</v>
      </c>
      <c r="I27" s="45">
        <v>3.5</v>
      </c>
      <c r="J27" s="45">
        <v>-0.9</v>
      </c>
      <c r="K27" s="45">
        <v>8.6999999999999993</v>
      </c>
      <c r="L27" s="45">
        <v>3.1</v>
      </c>
      <c r="M27" s="45">
        <v>1.9</v>
      </c>
      <c r="N27" s="45">
        <v>4.4000000000000004</v>
      </c>
      <c r="O27" s="45">
        <v>8.8000000000000007</v>
      </c>
      <c r="P27" s="45">
        <v>6.7</v>
      </c>
      <c r="Q27" s="45">
        <v>5.0999999999999996</v>
      </c>
      <c r="R27" s="45">
        <v>-4.8</v>
      </c>
      <c r="S27" s="45">
        <v>3.7</v>
      </c>
      <c r="T27" s="45">
        <v>3.5</v>
      </c>
      <c r="U27" s="45">
        <v>5.8</v>
      </c>
      <c r="V27" s="45">
        <v>6.7</v>
      </c>
      <c r="W27" s="45">
        <v>6.7</v>
      </c>
      <c r="X27" s="45">
        <v>6</v>
      </c>
      <c r="Y27" s="45">
        <v>1.2</v>
      </c>
    </row>
    <row r="28" spans="1:25" x14ac:dyDescent="0.2">
      <c r="A28" s="36" t="s">
        <v>506</v>
      </c>
      <c r="B28" s="45">
        <v>10.5</v>
      </c>
      <c r="C28" s="45">
        <v>11.3</v>
      </c>
      <c r="D28" s="45">
        <v>4.8</v>
      </c>
      <c r="E28" s="45">
        <v>6.7</v>
      </c>
      <c r="F28" s="45">
        <v>1.9</v>
      </c>
      <c r="G28" s="45">
        <v>5.0999999999999996</v>
      </c>
      <c r="H28" s="45">
        <v>3.6</v>
      </c>
      <c r="I28" s="45">
        <v>4.3</v>
      </c>
      <c r="J28" s="45">
        <v>-0.4</v>
      </c>
      <c r="K28" s="45">
        <v>7.4</v>
      </c>
      <c r="L28" s="45">
        <v>3</v>
      </c>
      <c r="M28" s="45">
        <v>3</v>
      </c>
      <c r="N28" s="45">
        <v>4.4000000000000004</v>
      </c>
      <c r="O28" s="45">
        <v>5.5</v>
      </c>
      <c r="P28" s="45">
        <v>7.6</v>
      </c>
      <c r="Q28" s="45">
        <v>3</v>
      </c>
      <c r="R28" s="45">
        <v>-7.7</v>
      </c>
      <c r="S28" s="45">
        <v>5</v>
      </c>
      <c r="T28" s="45">
        <v>4.3</v>
      </c>
      <c r="U28" s="45">
        <v>5.3</v>
      </c>
      <c r="V28" s="45">
        <v>6</v>
      </c>
      <c r="W28" s="45">
        <v>6.7</v>
      </c>
      <c r="X28" s="45">
        <v>8.1999999999999993</v>
      </c>
      <c r="Y28" s="45">
        <v>5.8</v>
      </c>
    </row>
    <row r="29" spans="1:25" x14ac:dyDescent="0.2">
      <c r="A29" s="36" t="s">
        <v>507</v>
      </c>
      <c r="B29" s="45">
        <v>11.2</v>
      </c>
      <c r="C29" s="45">
        <v>5.4</v>
      </c>
      <c r="D29" s="45">
        <v>5.5</v>
      </c>
      <c r="E29" s="45">
        <v>5.0999999999999996</v>
      </c>
      <c r="F29" s="45">
        <v>4</v>
      </c>
      <c r="G29" s="45">
        <v>3.4</v>
      </c>
      <c r="H29" s="45">
        <v>3.5</v>
      </c>
      <c r="I29" s="45">
        <v>4</v>
      </c>
      <c r="J29" s="45">
        <v>-4</v>
      </c>
      <c r="K29" s="45">
        <v>6.8</v>
      </c>
      <c r="L29" s="45">
        <v>2.8</v>
      </c>
      <c r="M29" s="45">
        <v>3.4</v>
      </c>
      <c r="N29" s="45">
        <v>5.2</v>
      </c>
      <c r="O29" s="45">
        <v>3.4</v>
      </c>
      <c r="P29" s="45">
        <v>7.9</v>
      </c>
      <c r="Q29" s="45">
        <v>3.4</v>
      </c>
      <c r="R29" s="45">
        <v>-6.2</v>
      </c>
      <c r="S29" s="45">
        <v>7</v>
      </c>
      <c r="T29" s="45">
        <v>6.3</v>
      </c>
      <c r="U29" s="45">
        <v>4</v>
      </c>
      <c r="V29" s="45">
        <v>5.5</v>
      </c>
      <c r="W29" s="45">
        <v>6.3</v>
      </c>
      <c r="X29" s="45">
        <v>9.1999999999999993</v>
      </c>
      <c r="Y29" s="45">
        <v>2.6</v>
      </c>
    </row>
    <row r="30" spans="1:25" x14ac:dyDescent="0.2">
      <c r="A30" s="36" t="s">
        <v>508</v>
      </c>
      <c r="B30" s="45">
        <v>8</v>
      </c>
      <c r="C30" s="45">
        <v>10.199999999999999</v>
      </c>
      <c r="D30" s="45">
        <v>4.9000000000000004</v>
      </c>
      <c r="E30" s="45">
        <v>4.5999999999999996</v>
      </c>
      <c r="F30" s="45">
        <v>2.2000000000000002</v>
      </c>
      <c r="G30" s="45">
        <v>2.4</v>
      </c>
      <c r="H30" s="45">
        <v>4.0999999999999996</v>
      </c>
      <c r="I30" s="45">
        <v>4.2</v>
      </c>
      <c r="J30" s="45">
        <v>-2.9</v>
      </c>
      <c r="K30" s="45">
        <v>5.9</v>
      </c>
      <c r="L30" s="45">
        <v>1.4</v>
      </c>
      <c r="M30" s="45">
        <v>3.1</v>
      </c>
      <c r="N30" s="45">
        <v>3.7</v>
      </c>
      <c r="O30" s="45">
        <v>6.8</v>
      </c>
      <c r="P30" s="45">
        <v>8.6999999999999993</v>
      </c>
      <c r="Q30" s="45">
        <v>3</v>
      </c>
      <c r="R30" s="45">
        <v>-7.5</v>
      </c>
      <c r="S30" s="45">
        <v>5.8</v>
      </c>
      <c r="T30" s="45">
        <v>5.0999999999999996</v>
      </c>
      <c r="U30" s="45">
        <v>5.5</v>
      </c>
      <c r="V30" s="45">
        <v>6.1</v>
      </c>
      <c r="W30" s="45">
        <v>5.5</v>
      </c>
      <c r="X30" s="45">
        <v>9.3000000000000007</v>
      </c>
      <c r="Y30" s="45">
        <v>1.2</v>
      </c>
    </row>
    <row r="31" spans="1:25" x14ac:dyDescent="0.2">
      <c r="A31" s="36" t="s">
        <v>509</v>
      </c>
      <c r="B31" s="45">
        <v>7.1</v>
      </c>
      <c r="C31" s="45">
        <v>7.5</v>
      </c>
      <c r="D31" s="45">
        <v>6</v>
      </c>
      <c r="E31" s="45">
        <v>8.9</v>
      </c>
      <c r="F31" s="45">
        <v>0.7</v>
      </c>
      <c r="G31" s="45">
        <v>1.8</v>
      </c>
      <c r="H31" s="45">
        <v>1.8</v>
      </c>
      <c r="I31" s="45">
        <v>5.4</v>
      </c>
      <c r="J31" s="45">
        <v>-5.8</v>
      </c>
      <c r="K31" s="45">
        <v>3.6</v>
      </c>
      <c r="L31" s="45">
        <v>1.5</v>
      </c>
      <c r="M31" s="45">
        <v>2.4</v>
      </c>
      <c r="N31" s="45">
        <v>2.8</v>
      </c>
      <c r="O31" s="45">
        <v>7</v>
      </c>
      <c r="P31" s="45">
        <v>5.5</v>
      </c>
      <c r="Q31" s="45">
        <v>1.7</v>
      </c>
      <c r="R31" s="45">
        <v>9.6999999999999993</v>
      </c>
      <c r="S31" s="45">
        <v>6</v>
      </c>
      <c r="T31" s="45">
        <v>6.1</v>
      </c>
      <c r="U31" s="45">
        <v>3.6</v>
      </c>
      <c r="V31" s="45">
        <v>5.4</v>
      </c>
      <c r="W31" s="45">
        <v>5.4</v>
      </c>
      <c r="X31" s="45">
        <v>11</v>
      </c>
      <c r="Y31" s="45">
        <v>3.4</v>
      </c>
    </row>
    <row r="32" spans="1:25" x14ac:dyDescent="0.2">
      <c r="A32" s="36" t="s">
        <v>510</v>
      </c>
      <c r="B32" s="45">
        <v>5.0999999999999996</v>
      </c>
      <c r="C32" s="45">
        <v>1.3</v>
      </c>
      <c r="D32" s="45">
        <v>4.9000000000000004</v>
      </c>
      <c r="E32" s="45">
        <v>10.4</v>
      </c>
      <c r="F32" s="45">
        <v>3.8</v>
      </c>
      <c r="G32" s="45">
        <v>3.1</v>
      </c>
      <c r="H32" s="45">
        <v>1.9</v>
      </c>
      <c r="I32" s="45">
        <v>4.9000000000000004</v>
      </c>
      <c r="J32" s="45">
        <v>-6.1</v>
      </c>
      <c r="K32" s="45">
        <v>6.5</v>
      </c>
      <c r="L32" s="45">
        <v>1.6</v>
      </c>
      <c r="M32" s="45">
        <v>3.2</v>
      </c>
      <c r="N32" s="45">
        <v>2.4</v>
      </c>
      <c r="O32" s="45">
        <v>6.9</v>
      </c>
      <c r="P32" s="45">
        <v>7</v>
      </c>
      <c r="Q32" s="45">
        <v>1.3</v>
      </c>
      <c r="R32" s="45">
        <v>1.4</v>
      </c>
      <c r="S32" s="45">
        <v>9.4</v>
      </c>
      <c r="T32" s="45">
        <v>8.8000000000000007</v>
      </c>
      <c r="U32" s="45">
        <v>3.1</v>
      </c>
      <c r="V32" s="45">
        <v>5.4</v>
      </c>
      <c r="W32" s="45">
        <v>5.6</v>
      </c>
      <c r="X32" s="45">
        <v>8.6999999999999993</v>
      </c>
      <c r="Y32" s="45">
        <v>5</v>
      </c>
    </row>
    <row r="33" spans="1:25" x14ac:dyDescent="0.2">
      <c r="A33" s="36" t="s">
        <v>511</v>
      </c>
      <c r="B33" s="45">
        <v>2</v>
      </c>
      <c r="C33" s="45">
        <v>-0.6</v>
      </c>
      <c r="D33" s="45">
        <v>5.2</v>
      </c>
      <c r="E33" s="45">
        <v>7.7</v>
      </c>
      <c r="F33" s="45">
        <v>3.4</v>
      </c>
      <c r="G33" s="45">
        <v>0.9</v>
      </c>
      <c r="H33" s="45">
        <v>1.5</v>
      </c>
      <c r="I33" s="45">
        <v>5.2</v>
      </c>
      <c r="J33" s="45">
        <v>-8.6999999999999993</v>
      </c>
      <c r="K33" s="45">
        <v>4.2</v>
      </c>
      <c r="L33" s="45">
        <v>-0.8</v>
      </c>
      <c r="M33" s="45">
        <v>4.4000000000000004</v>
      </c>
      <c r="N33" s="45">
        <v>1.4</v>
      </c>
      <c r="O33" s="45">
        <v>10</v>
      </c>
      <c r="P33" s="45">
        <v>6.6</v>
      </c>
      <c r="Q33" s="45">
        <v>-0.6</v>
      </c>
      <c r="R33" s="45">
        <v>5.0999999999999996</v>
      </c>
      <c r="S33" s="45">
        <v>9</v>
      </c>
      <c r="T33" s="45">
        <v>8.1999999999999993</v>
      </c>
      <c r="U33" s="45">
        <v>3.3</v>
      </c>
      <c r="V33" s="45">
        <v>5.0999999999999996</v>
      </c>
      <c r="W33" s="45">
        <v>6.2</v>
      </c>
      <c r="X33" s="45">
        <v>9.5</v>
      </c>
      <c r="Y33" s="45">
        <v>8.9</v>
      </c>
    </row>
    <row r="34" spans="1:25" x14ac:dyDescent="0.2">
      <c r="A34" s="36" t="s">
        <v>512</v>
      </c>
      <c r="B34" s="45">
        <v>-1</v>
      </c>
      <c r="C34" s="45">
        <v>0.8</v>
      </c>
      <c r="D34" s="45">
        <v>4.2</v>
      </c>
      <c r="E34" s="45">
        <v>11.3</v>
      </c>
      <c r="F34" s="45">
        <v>1.5</v>
      </c>
      <c r="G34" s="45">
        <v>2.6</v>
      </c>
      <c r="H34" s="45">
        <v>0.8</v>
      </c>
      <c r="I34" s="45">
        <v>6</v>
      </c>
      <c r="J34" s="45">
        <v>-4.5999999999999996</v>
      </c>
      <c r="K34" s="45">
        <v>4.2</v>
      </c>
      <c r="L34" s="45">
        <v>1.8</v>
      </c>
      <c r="M34" s="45">
        <v>4.0999999999999996</v>
      </c>
      <c r="N34" s="45">
        <v>2.2999999999999998</v>
      </c>
      <c r="O34" s="45">
        <v>6.1</v>
      </c>
      <c r="P34" s="45">
        <v>2.9</v>
      </c>
      <c r="Q34" s="45">
        <v>-1.3</v>
      </c>
      <c r="R34" s="45">
        <v>4.9000000000000004</v>
      </c>
      <c r="S34" s="45">
        <v>8.9</v>
      </c>
      <c r="T34" s="45">
        <v>8.5</v>
      </c>
      <c r="U34" s="45">
        <v>3.9</v>
      </c>
      <c r="V34" s="45">
        <v>3.5</v>
      </c>
      <c r="W34" s="45">
        <v>6.1</v>
      </c>
      <c r="X34" s="45">
        <v>9.6999999999999993</v>
      </c>
      <c r="Y34" s="45">
        <v>9.6</v>
      </c>
    </row>
    <row r="35" spans="1:25" x14ac:dyDescent="0.2">
      <c r="A35" s="36" t="s">
        <v>513</v>
      </c>
      <c r="B35" s="45">
        <v>-6.4</v>
      </c>
      <c r="C35" s="45">
        <v>-0.4</v>
      </c>
      <c r="D35" s="45">
        <v>4.2</v>
      </c>
      <c r="E35" s="45">
        <v>9.4</v>
      </c>
      <c r="F35" s="45">
        <v>3.8</v>
      </c>
      <c r="G35" s="45">
        <v>1.2</v>
      </c>
      <c r="H35" s="45">
        <v>2.2999999999999998</v>
      </c>
      <c r="I35" s="45">
        <v>7.3</v>
      </c>
      <c r="J35" s="45">
        <v>-7.8</v>
      </c>
      <c r="K35" s="45">
        <v>3.8</v>
      </c>
      <c r="L35" s="45">
        <v>3.6</v>
      </c>
      <c r="M35" s="45">
        <v>3.8</v>
      </c>
      <c r="N35" s="45">
        <v>2.6</v>
      </c>
      <c r="O35" s="45">
        <v>7.5</v>
      </c>
      <c r="P35" s="45">
        <v>3.8</v>
      </c>
      <c r="Q35" s="45">
        <v>-1.6</v>
      </c>
      <c r="R35" s="45">
        <v>3.8</v>
      </c>
      <c r="S35" s="45">
        <v>7.8</v>
      </c>
      <c r="T35" s="45">
        <v>7.1</v>
      </c>
      <c r="U35" s="45">
        <v>3.5</v>
      </c>
      <c r="V35" s="45">
        <v>4.4000000000000004</v>
      </c>
      <c r="W35" s="45">
        <v>5.4</v>
      </c>
      <c r="X35" s="45">
        <v>10.4</v>
      </c>
      <c r="Y35" s="45">
        <v>7.6</v>
      </c>
    </row>
    <row r="36" spans="1:25" x14ac:dyDescent="0.2">
      <c r="A36" s="36" t="s">
        <v>514</v>
      </c>
      <c r="B36" s="45">
        <v>0.2</v>
      </c>
      <c r="C36" s="45">
        <v>4.3</v>
      </c>
      <c r="D36" s="45">
        <v>5</v>
      </c>
      <c r="E36" s="45">
        <v>10.3</v>
      </c>
      <c r="F36" s="45">
        <v>1.4</v>
      </c>
      <c r="G36" s="45">
        <v>2.4</v>
      </c>
      <c r="H36" s="45">
        <v>3.5</v>
      </c>
      <c r="I36" s="45">
        <v>5.6</v>
      </c>
      <c r="J36" s="45">
        <v>-5.5</v>
      </c>
      <c r="K36" s="45">
        <v>2.9</v>
      </c>
      <c r="L36" s="45">
        <v>2.9</v>
      </c>
      <c r="M36" s="45">
        <v>5.9</v>
      </c>
      <c r="N36" s="45">
        <v>4</v>
      </c>
      <c r="O36" s="45">
        <v>7.2</v>
      </c>
      <c r="P36" s="45">
        <v>4.8</v>
      </c>
      <c r="Q36" s="45">
        <v>-0.9</v>
      </c>
      <c r="R36" s="45">
        <v>6.8</v>
      </c>
      <c r="S36" s="45">
        <v>7.2</v>
      </c>
      <c r="T36" s="45">
        <v>7.6</v>
      </c>
      <c r="U36" s="45">
        <v>3</v>
      </c>
      <c r="V36" s="45">
        <v>3.5</v>
      </c>
      <c r="W36" s="45">
        <v>7</v>
      </c>
      <c r="X36" s="45">
        <v>8</v>
      </c>
      <c r="Y36" s="45">
        <v>10.1</v>
      </c>
    </row>
    <row r="37" spans="1:25" x14ac:dyDescent="0.2">
      <c r="A37" s="36" t="s">
        <v>515</v>
      </c>
      <c r="B37" s="45">
        <v>1.3</v>
      </c>
      <c r="C37" s="45">
        <v>-0.2</v>
      </c>
      <c r="D37" s="45">
        <v>3.8</v>
      </c>
      <c r="E37" s="45">
        <v>10.8</v>
      </c>
      <c r="F37" s="45">
        <v>7.5</v>
      </c>
      <c r="G37" s="45">
        <v>1.9</v>
      </c>
      <c r="H37" s="45">
        <v>3.5</v>
      </c>
      <c r="I37" s="45">
        <v>5.7</v>
      </c>
      <c r="J37" s="45">
        <v>-1.2</v>
      </c>
      <c r="K37" s="45">
        <v>1.6</v>
      </c>
      <c r="L37" s="45">
        <v>1.4</v>
      </c>
      <c r="M37" s="45">
        <v>5.8</v>
      </c>
      <c r="N37" s="45">
        <v>3.4</v>
      </c>
      <c r="O37" s="45">
        <v>6.1</v>
      </c>
      <c r="P37" s="45">
        <v>4</v>
      </c>
      <c r="Q37" s="45">
        <v>-2.2000000000000002</v>
      </c>
      <c r="R37" s="45">
        <v>8.1999999999999993</v>
      </c>
      <c r="S37" s="45">
        <v>7</v>
      </c>
      <c r="T37" s="45">
        <v>7.2</v>
      </c>
      <c r="U37" s="45">
        <v>3.5</v>
      </c>
      <c r="V37" s="45">
        <v>0.8</v>
      </c>
      <c r="W37" s="45">
        <v>7.5</v>
      </c>
      <c r="X37" s="45">
        <v>5.7</v>
      </c>
      <c r="Y37" s="45">
        <v>7.9</v>
      </c>
    </row>
    <row r="38" spans="1:25" x14ac:dyDescent="0.2">
      <c r="A38" s="36" t="s">
        <v>516</v>
      </c>
      <c r="B38" s="45">
        <v>-0.1</v>
      </c>
      <c r="C38" s="45">
        <v>0.6</v>
      </c>
      <c r="D38" s="45">
        <v>4.7</v>
      </c>
      <c r="E38" s="45">
        <v>8.6999999999999993</v>
      </c>
      <c r="F38" s="45">
        <v>9.5</v>
      </c>
      <c r="G38" s="45">
        <v>0.3</v>
      </c>
      <c r="H38" s="45">
        <v>2.9</v>
      </c>
      <c r="I38" s="45">
        <v>4.0999999999999996</v>
      </c>
      <c r="J38" s="45">
        <v>-1.5</v>
      </c>
      <c r="K38" s="45">
        <v>0.9</v>
      </c>
      <c r="L38" s="45">
        <v>2.6</v>
      </c>
      <c r="M38" s="45">
        <v>5.4</v>
      </c>
      <c r="N38" s="45">
        <v>2.8</v>
      </c>
      <c r="O38" s="45">
        <v>4.5999999999999996</v>
      </c>
      <c r="P38" s="45">
        <v>2.6</v>
      </c>
      <c r="Q38" s="45">
        <v>-1.2</v>
      </c>
      <c r="R38" s="45">
        <v>4.0999999999999996</v>
      </c>
      <c r="S38" s="45">
        <v>5.5</v>
      </c>
      <c r="T38" s="45">
        <v>5.6</v>
      </c>
      <c r="U38" s="45">
        <v>1.6</v>
      </c>
      <c r="V38" s="45">
        <v>2.2999999999999998</v>
      </c>
      <c r="W38" s="45">
        <v>5.4</v>
      </c>
      <c r="X38" s="45">
        <v>-1.1000000000000001</v>
      </c>
      <c r="Y38" s="45">
        <v>1.5</v>
      </c>
    </row>
    <row r="39" spans="1:25" x14ac:dyDescent="0.2">
      <c r="A39" s="36" t="s">
        <v>517</v>
      </c>
      <c r="B39" s="45">
        <v>4.7</v>
      </c>
      <c r="C39" s="45">
        <v>1.2</v>
      </c>
      <c r="D39" s="45">
        <v>5</v>
      </c>
      <c r="E39" s="45">
        <v>6</v>
      </c>
      <c r="F39" s="45">
        <v>8</v>
      </c>
      <c r="G39" s="45">
        <v>2.1</v>
      </c>
      <c r="H39" s="45">
        <v>2.6</v>
      </c>
      <c r="I39" s="45">
        <v>3.2</v>
      </c>
      <c r="J39" s="45">
        <v>1.1000000000000001</v>
      </c>
      <c r="K39" s="45">
        <v>1.8</v>
      </c>
      <c r="L39" s="45">
        <v>3.3</v>
      </c>
      <c r="M39" s="45">
        <v>5.5</v>
      </c>
      <c r="N39" s="45">
        <v>3.4</v>
      </c>
      <c r="O39" s="45">
        <v>2.2999999999999998</v>
      </c>
      <c r="P39" s="45">
        <v>3.1</v>
      </c>
      <c r="Q39" s="45">
        <v>0.3</v>
      </c>
      <c r="R39" s="45">
        <v>15.5</v>
      </c>
      <c r="S39" s="45">
        <v>5.3</v>
      </c>
      <c r="T39" s="45">
        <v>5.8</v>
      </c>
      <c r="U39" s="45">
        <v>1.1000000000000001</v>
      </c>
      <c r="V39" s="45">
        <v>3.3</v>
      </c>
      <c r="W39" s="45">
        <v>5.9</v>
      </c>
      <c r="X39" s="45">
        <v>-3.1</v>
      </c>
      <c r="Y39" s="45">
        <v>3.8</v>
      </c>
    </row>
    <row r="40" spans="1:25" x14ac:dyDescent="0.2">
      <c r="A40" s="36" t="s">
        <v>518</v>
      </c>
      <c r="B40" s="45">
        <v>1.9</v>
      </c>
      <c r="C40" s="45">
        <v>-1.2</v>
      </c>
      <c r="D40" s="45">
        <v>4.5999999999999996</v>
      </c>
      <c r="E40" s="45">
        <v>5.7</v>
      </c>
      <c r="F40" s="45">
        <v>6.9</v>
      </c>
      <c r="G40" s="45">
        <v>0.7</v>
      </c>
      <c r="H40" s="45">
        <v>3.4</v>
      </c>
      <c r="I40" s="45">
        <v>3.1</v>
      </c>
      <c r="J40" s="45">
        <v>0.5</v>
      </c>
      <c r="K40" s="45">
        <v>0.9</v>
      </c>
      <c r="L40" s="45">
        <v>2.2999999999999998</v>
      </c>
      <c r="M40" s="45">
        <v>5.0999999999999996</v>
      </c>
      <c r="N40" s="45">
        <v>2.1</v>
      </c>
      <c r="O40" s="45">
        <v>5.2</v>
      </c>
      <c r="P40" s="45">
        <v>2.4</v>
      </c>
      <c r="Q40" s="45">
        <v>1.9</v>
      </c>
      <c r="R40" s="45">
        <v>10.4</v>
      </c>
      <c r="S40" s="45">
        <v>4.9000000000000004</v>
      </c>
      <c r="T40" s="45">
        <v>5.5</v>
      </c>
      <c r="U40" s="45">
        <v>4.4000000000000004</v>
      </c>
      <c r="V40" s="45">
        <v>6.6</v>
      </c>
      <c r="W40" s="45">
        <v>5.4</v>
      </c>
      <c r="X40" s="45">
        <v>-2.4</v>
      </c>
      <c r="Y40" s="45">
        <v>-2.2999999999999998</v>
      </c>
    </row>
    <row r="41" spans="1:25" x14ac:dyDescent="0.2">
      <c r="A41" s="36" t="s">
        <v>519</v>
      </c>
      <c r="B41" s="45">
        <v>4.7</v>
      </c>
      <c r="C41" s="45">
        <v>0.2</v>
      </c>
      <c r="D41" s="45">
        <v>3.6</v>
      </c>
      <c r="E41" s="45">
        <v>5.6</v>
      </c>
      <c r="F41" s="45">
        <v>4.5</v>
      </c>
      <c r="G41" s="45">
        <v>1.3</v>
      </c>
      <c r="H41" s="45">
        <v>2.8</v>
      </c>
      <c r="I41" s="45">
        <v>2.4</v>
      </c>
      <c r="J41" s="45">
        <v>2.2999999999999998</v>
      </c>
      <c r="K41" s="45">
        <v>2.5</v>
      </c>
      <c r="L41" s="45">
        <v>2.4</v>
      </c>
      <c r="M41" s="45">
        <v>4.5999999999999996</v>
      </c>
      <c r="N41" s="45">
        <v>2.1</v>
      </c>
      <c r="O41" s="45">
        <v>5</v>
      </c>
      <c r="P41" s="45">
        <v>2.4</v>
      </c>
      <c r="Q41" s="45">
        <v>1.3</v>
      </c>
      <c r="R41" s="45">
        <v>15.3</v>
      </c>
      <c r="S41" s="45">
        <v>2.8</v>
      </c>
      <c r="T41" s="45">
        <v>3.5</v>
      </c>
      <c r="U41" s="45">
        <v>7.2</v>
      </c>
      <c r="V41" s="45">
        <v>6.7</v>
      </c>
      <c r="W41" s="45">
        <v>5</v>
      </c>
      <c r="X41" s="45">
        <v>-9.4</v>
      </c>
      <c r="Y41" s="45">
        <v>8</v>
      </c>
    </row>
    <row r="42" spans="1:25" x14ac:dyDescent="0.2">
      <c r="A42" s="36" t="s">
        <v>520</v>
      </c>
      <c r="B42" s="45">
        <v>12.7</v>
      </c>
      <c r="C42" s="45">
        <v>0</v>
      </c>
      <c r="D42" s="45">
        <v>4.7</v>
      </c>
      <c r="E42" s="45">
        <v>7.5</v>
      </c>
      <c r="F42" s="45">
        <v>7.6</v>
      </c>
      <c r="G42" s="45">
        <v>4.7</v>
      </c>
      <c r="H42" s="45">
        <v>3.2</v>
      </c>
      <c r="I42" s="45">
        <v>2.5</v>
      </c>
      <c r="J42" s="45">
        <v>1.2</v>
      </c>
      <c r="K42" s="45">
        <v>1.7</v>
      </c>
      <c r="L42" s="45">
        <v>3.7</v>
      </c>
      <c r="M42" s="45">
        <v>3.6</v>
      </c>
      <c r="N42" s="45">
        <v>4.3</v>
      </c>
      <c r="O42" s="45">
        <v>6.1</v>
      </c>
      <c r="P42" s="45">
        <v>1.6</v>
      </c>
      <c r="Q42" s="45">
        <v>1</v>
      </c>
      <c r="R42" s="45">
        <v>15.4</v>
      </c>
      <c r="S42" s="45">
        <v>1</v>
      </c>
      <c r="T42" s="45">
        <v>1.9</v>
      </c>
      <c r="U42" s="45">
        <v>1.9</v>
      </c>
      <c r="V42" s="45">
        <v>5.2</v>
      </c>
      <c r="W42" s="45">
        <v>5.8</v>
      </c>
      <c r="X42" s="45">
        <v>-10.6</v>
      </c>
      <c r="Y42" s="45">
        <v>5.4</v>
      </c>
    </row>
    <row r="43" spans="1:25" x14ac:dyDescent="0.2">
      <c r="A43" s="36" t="s">
        <v>521</v>
      </c>
      <c r="B43" s="45">
        <v>4.4000000000000004</v>
      </c>
      <c r="C43" s="45">
        <v>1.6</v>
      </c>
      <c r="D43" s="45">
        <v>3</v>
      </c>
      <c r="E43" s="45">
        <v>4.0999999999999996</v>
      </c>
      <c r="F43" s="45">
        <v>6</v>
      </c>
      <c r="G43" s="45">
        <v>3.5</v>
      </c>
      <c r="H43" s="45">
        <v>3.6</v>
      </c>
      <c r="I43" s="45">
        <v>0.8</v>
      </c>
      <c r="J43" s="45">
        <v>2.2999999999999998</v>
      </c>
      <c r="K43" s="45">
        <v>4.5</v>
      </c>
      <c r="L43" s="45">
        <v>6.9</v>
      </c>
      <c r="M43" s="45">
        <v>5.0999999999999996</v>
      </c>
      <c r="N43" s="45">
        <v>4.5999999999999996</v>
      </c>
      <c r="O43" s="45">
        <v>5.9</v>
      </c>
      <c r="P43" s="45">
        <v>1.2</v>
      </c>
      <c r="Q43" s="45">
        <v>2.9</v>
      </c>
      <c r="R43" s="45">
        <v>4.8</v>
      </c>
      <c r="S43" s="45">
        <v>4.0999999999999996</v>
      </c>
      <c r="T43" s="45">
        <v>4.3</v>
      </c>
      <c r="U43" s="45">
        <v>2.6</v>
      </c>
      <c r="V43" s="45">
        <v>5.3</v>
      </c>
      <c r="W43" s="45">
        <v>5.4</v>
      </c>
      <c r="X43" s="45">
        <v>-10.7</v>
      </c>
      <c r="Y43" s="45">
        <v>2.5</v>
      </c>
    </row>
    <row r="44" spans="1:25" x14ac:dyDescent="0.2">
      <c r="A44" s="36" t="s">
        <v>522</v>
      </c>
      <c r="B44" s="45">
        <v>10.6</v>
      </c>
      <c r="C44" s="45">
        <v>0.9</v>
      </c>
      <c r="D44" s="45">
        <v>3.7</v>
      </c>
      <c r="E44" s="45">
        <v>1.1000000000000001</v>
      </c>
      <c r="F44" s="45">
        <v>2.2000000000000002</v>
      </c>
      <c r="G44" s="45">
        <v>5.4</v>
      </c>
      <c r="H44" s="45">
        <v>3.7</v>
      </c>
      <c r="I44" s="45">
        <v>0.6</v>
      </c>
      <c r="J44" s="45">
        <v>4.4000000000000004</v>
      </c>
      <c r="K44" s="45">
        <v>3.1</v>
      </c>
      <c r="L44" s="45">
        <v>5</v>
      </c>
      <c r="M44" s="45">
        <v>4.3</v>
      </c>
      <c r="N44" s="45">
        <v>2.5</v>
      </c>
      <c r="O44" s="45">
        <v>6.1</v>
      </c>
      <c r="P44" s="45">
        <v>-1</v>
      </c>
      <c r="Q44" s="45">
        <v>1.6</v>
      </c>
      <c r="R44" s="45">
        <v>6.5</v>
      </c>
      <c r="S44" s="45">
        <v>3.1</v>
      </c>
      <c r="T44" s="45">
        <v>3.7</v>
      </c>
      <c r="U44" s="45">
        <v>4.7</v>
      </c>
      <c r="V44" s="45">
        <v>5.3</v>
      </c>
      <c r="W44" s="45">
        <v>4.7</v>
      </c>
      <c r="X44" s="45">
        <v>-10.199999999999999</v>
      </c>
      <c r="Y44" s="45">
        <v>9.1999999999999993</v>
      </c>
    </row>
    <row r="45" spans="1:25" x14ac:dyDescent="0.2">
      <c r="A45" s="36" t="s">
        <v>523</v>
      </c>
      <c r="B45" s="45">
        <v>9.8000000000000007</v>
      </c>
      <c r="C45" s="45">
        <v>4.5</v>
      </c>
      <c r="D45" s="45">
        <v>2.6</v>
      </c>
      <c r="E45" s="45">
        <v>2.2000000000000002</v>
      </c>
      <c r="F45" s="45">
        <v>2.9</v>
      </c>
      <c r="G45" s="45">
        <v>4.9000000000000004</v>
      </c>
      <c r="H45" s="45">
        <v>4.4000000000000004</v>
      </c>
      <c r="I45" s="45">
        <v>0.4</v>
      </c>
      <c r="J45" s="45">
        <v>6.3</v>
      </c>
      <c r="K45" s="45">
        <v>4.5</v>
      </c>
      <c r="L45" s="45">
        <v>5.7</v>
      </c>
      <c r="M45" s="45">
        <v>3.1</v>
      </c>
      <c r="N45" s="45">
        <v>3.1</v>
      </c>
      <c r="O45" s="45">
        <v>2.6</v>
      </c>
      <c r="P45" s="45">
        <v>-1.7</v>
      </c>
      <c r="Q45" s="45">
        <v>2</v>
      </c>
      <c r="R45" s="45">
        <v>6.3</v>
      </c>
      <c r="S45" s="45">
        <v>3</v>
      </c>
      <c r="T45" s="45">
        <v>3.2</v>
      </c>
      <c r="U45" s="45">
        <v>5.4</v>
      </c>
      <c r="V45" s="45">
        <v>5.0999999999999996</v>
      </c>
      <c r="W45" s="45">
        <v>4.8</v>
      </c>
      <c r="X45" s="45">
        <v>-8.4</v>
      </c>
      <c r="Y45" s="45">
        <v>8</v>
      </c>
    </row>
    <row r="46" spans="1:25" x14ac:dyDescent="0.2">
      <c r="A46" s="36" t="s">
        <v>524</v>
      </c>
      <c r="B46" s="45">
        <v>7.5</v>
      </c>
      <c r="C46" s="45">
        <v>1.1000000000000001</v>
      </c>
      <c r="D46" s="45">
        <v>4.5999999999999996</v>
      </c>
      <c r="E46" s="45">
        <v>0.5</v>
      </c>
      <c r="F46" s="45">
        <v>2.4</v>
      </c>
      <c r="G46" s="45">
        <v>2.6</v>
      </c>
      <c r="H46" s="45">
        <v>4.9000000000000004</v>
      </c>
      <c r="I46" s="45">
        <v>-0.5</v>
      </c>
      <c r="J46" s="45">
        <v>5.6</v>
      </c>
      <c r="K46" s="45">
        <v>4.2</v>
      </c>
      <c r="L46" s="45">
        <v>4.7</v>
      </c>
      <c r="M46" s="45">
        <v>2.6</v>
      </c>
      <c r="N46" s="45">
        <v>4</v>
      </c>
      <c r="O46" s="45">
        <v>5.8</v>
      </c>
      <c r="P46" s="45">
        <v>-0.5</v>
      </c>
      <c r="Q46" s="45">
        <v>3.4</v>
      </c>
      <c r="R46" s="45">
        <v>5.6</v>
      </c>
      <c r="S46" s="45">
        <v>2.4</v>
      </c>
      <c r="T46" s="45">
        <v>2</v>
      </c>
      <c r="U46" s="45">
        <v>4.5999999999999996</v>
      </c>
      <c r="V46" s="45">
        <v>6.3</v>
      </c>
      <c r="W46" s="45">
        <v>3.5</v>
      </c>
      <c r="X46" s="45">
        <v>-7.1</v>
      </c>
      <c r="Y46" s="45">
        <v>5.3</v>
      </c>
    </row>
    <row r="47" spans="1:25" x14ac:dyDescent="0.2">
      <c r="A47" s="36" t="s">
        <v>525</v>
      </c>
      <c r="B47" s="45">
        <v>8.4</v>
      </c>
      <c r="C47" s="45">
        <v>1.1000000000000001</v>
      </c>
      <c r="D47" s="45">
        <v>4.0999999999999996</v>
      </c>
      <c r="E47" s="45">
        <v>0</v>
      </c>
      <c r="F47" s="45">
        <v>2.2999999999999998</v>
      </c>
      <c r="G47" s="45">
        <v>6</v>
      </c>
      <c r="H47" s="45">
        <v>4.0999999999999996</v>
      </c>
      <c r="I47" s="45">
        <v>-0.8</v>
      </c>
      <c r="J47" s="45">
        <v>9.5</v>
      </c>
      <c r="K47" s="45">
        <v>3.5</v>
      </c>
      <c r="L47" s="45">
        <v>3</v>
      </c>
      <c r="M47" s="45">
        <v>5.3</v>
      </c>
      <c r="N47" s="45">
        <v>3.5</v>
      </c>
      <c r="O47" s="45">
        <v>3.9</v>
      </c>
      <c r="P47" s="45">
        <v>0.4</v>
      </c>
      <c r="Q47" s="45">
        <v>5.0999999999999996</v>
      </c>
      <c r="R47" s="45">
        <v>6.4</v>
      </c>
      <c r="S47" s="45">
        <v>3</v>
      </c>
      <c r="T47" s="45">
        <v>2.9</v>
      </c>
      <c r="U47" s="45">
        <v>5</v>
      </c>
      <c r="V47" s="45">
        <v>5.4</v>
      </c>
      <c r="W47" s="45">
        <v>3.3</v>
      </c>
      <c r="X47" s="45">
        <v>-6.2</v>
      </c>
      <c r="Y47" s="45">
        <v>-1.9</v>
      </c>
    </row>
    <row r="48" spans="1:25" x14ac:dyDescent="0.2">
      <c r="A48" s="36" t="s">
        <v>526</v>
      </c>
      <c r="B48" s="45">
        <v>3.7</v>
      </c>
      <c r="C48" s="45">
        <v>-0.3</v>
      </c>
      <c r="D48" s="45">
        <v>2.2999999999999998</v>
      </c>
      <c r="E48" s="45">
        <v>2.4</v>
      </c>
      <c r="F48" s="45">
        <v>4.4000000000000004</v>
      </c>
      <c r="G48" s="45">
        <v>6</v>
      </c>
      <c r="H48" s="45">
        <v>3.6</v>
      </c>
      <c r="I48" s="45">
        <v>0.8</v>
      </c>
      <c r="J48" s="45">
        <v>6.8</v>
      </c>
      <c r="K48" s="45">
        <v>4.9000000000000004</v>
      </c>
      <c r="L48" s="45">
        <v>2.4</v>
      </c>
      <c r="M48" s="45">
        <v>2.1</v>
      </c>
      <c r="N48" s="45">
        <v>2.9</v>
      </c>
      <c r="O48" s="45">
        <v>2.7</v>
      </c>
      <c r="P48" s="45">
        <v>1.3</v>
      </c>
      <c r="Q48" s="45">
        <v>3.7</v>
      </c>
      <c r="R48" s="45">
        <v>2.7</v>
      </c>
      <c r="S48" s="45">
        <v>2.2999999999999998</v>
      </c>
      <c r="T48" s="45">
        <v>1.9</v>
      </c>
      <c r="U48" s="45">
        <v>5.2</v>
      </c>
      <c r="V48" s="45">
        <v>5.8</v>
      </c>
      <c r="W48" s="45">
        <v>3</v>
      </c>
      <c r="X48" s="45">
        <v>-4</v>
      </c>
      <c r="Y48" s="45">
        <v>-4.5</v>
      </c>
    </row>
    <row r="49" spans="1:25" x14ac:dyDescent="0.2">
      <c r="A49" s="36" t="s">
        <v>527</v>
      </c>
      <c r="B49" s="45">
        <v>6.6</v>
      </c>
      <c r="C49" s="45">
        <v>3.9</v>
      </c>
      <c r="D49" s="45">
        <v>3.9</v>
      </c>
      <c r="E49" s="45">
        <v>3.6</v>
      </c>
      <c r="F49" s="45">
        <v>1.4</v>
      </c>
      <c r="G49" s="45">
        <v>6.4</v>
      </c>
      <c r="H49" s="45">
        <v>3.3</v>
      </c>
      <c r="I49" s="45">
        <v>1.1000000000000001</v>
      </c>
      <c r="J49" s="45">
        <v>3.4</v>
      </c>
      <c r="K49" s="45">
        <v>3.7</v>
      </c>
      <c r="L49" s="45">
        <v>1.5</v>
      </c>
      <c r="M49" s="45">
        <v>2</v>
      </c>
      <c r="N49" s="45">
        <v>3</v>
      </c>
      <c r="O49" s="45">
        <v>3.5</v>
      </c>
      <c r="P49" s="45">
        <v>2.4</v>
      </c>
      <c r="Q49" s="45">
        <v>3.2</v>
      </c>
      <c r="R49" s="45">
        <v>5.3</v>
      </c>
      <c r="S49" s="45">
        <v>2.5</v>
      </c>
      <c r="T49" s="45">
        <v>2.4</v>
      </c>
      <c r="U49" s="45">
        <v>4.5999999999999996</v>
      </c>
      <c r="V49" s="45">
        <v>6.4</v>
      </c>
      <c r="W49" s="45">
        <v>5.0999999999999996</v>
      </c>
      <c r="X49" s="45">
        <v>-2.5</v>
      </c>
      <c r="Y49" s="45">
        <v>-1</v>
      </c>
    </row>
    <row r="50" spans="1:25" x14ac:dyDescent="0.2">
      <c r="A50" s="36" t="s">
        <v>528</v>
      </c>
      <c r="B50" s="45">
        <v>4.0999999999999996</v>
      </c>
      <c r="C50" s="45">
        <v>4.2</v>
      </c>
      <c r="D50" s="45">
        <v>3.7</v>
      </c>
      <c r="E50" s="45">
        <v>4.9000000000000004</v>
      </c>
      <c r="F50" s="45">
        <v>0.7</v>
      </c>
      <c r="G50" s="45">
        <v>6.7</v>
      </c>
      <c r="H50" s="45">
        <v>3.2</v>
      </c>
      <c r="I50" s="45">
        <v>2.8</v>
      </c>
      <c r="J50" s="45">
        <v>3.3</v>
      </c>
      <c r="K50" s="45">
        <v>4</v>
      </c>
      <c r="L50" s="45">
        <v>0.4</v>
      </c>
      <c r="M50" s="45">
        <v>2.1</v>
      </c>
      <c r="N50" s="45">
        <v>4.0999999999999996</v>
      </c>
      <c r="O50" s="45">
        <v>3.8</v>
      </c>
      <c r="P50" s="45">
        <v>4.5999999999999996</v>
      </c>
      <c r="Q50" s="45">
        <v>2.4</v>
      </c>
      <c r="R50" s="45">
        <v>7.4</v>
      </c>
      <c r="S50" s="45">
        <v>2.6</v>
      </c>
      <c r="T50" s="45">
        <v>3.2</v>
      </c>
      <c r="U50" s="45">
        <v>7.8</v>
      </c>
      <c r="V50" s="45">
        <v>5.6</v>
      </c>
      <c r="W50" s="45">
        <v>7</v>
      </c>
      <c r="X50" s="45">
        <v>-0.9</v>
      </c>
      <c r="Y50" s="45">
        <v>0.7</v>
      </c>
    </row>
    <row r="51" spans="1:25" x14ac:dyDescent="0.2">
      <c r="A51" s="36" t="s">
        <v>529</v>
      </c>
      <c r="B51" s="45">
        <v>0.7</v>
      </c>
      <c r="C51" s="45">
        <v>6.1</v>
      </c>
      <c r="D51" s="45">
        <v>3.8</v>
      </c>
      <c r="E51" s="45">
        <v>3</v>
      </c>
      <c r="F51" s="45">
        <v>3.2</v>
      </c>
      <c r="G51" s="45">
        <v>6.7</v>
      </c>
      <c r="H51" s="45">
        <v>3.3</v>
      </c>
      <c r="I51" s="45">
        <v>4.4000000000000004</v>
      </c>
      <c r="J51" s="45">
        <v>1.6</v>
      </c>
      <c r="K51" s="45">
        <v>5.0999999999999996</v>
      </c>
      <c r="L51" s="45">
        <v>0.3</v>
      </c>
      <c r="M51" s="45">
        <v>2.9</v>
      </c>
      <c r="N51" s="45">
        <v>3.7</v>
      </c>
      <c r="O51" s="45">
        <v>5.3</v>
      </c>
      <c r="P51" s="45">
        <v>3.6</v>
      </c>
      <c r="Q51" s="45">
        <v>4.0999999999999996</v>
      </c>
      <c r="R51" s="45">
        <v>5.8</v>
      </c>
      <c r="S51" s="45">
        <v>2.1</v>
      </c>
      <c r="T51" s="45">
        <v>2.2000000000000002</v>
      </c>
      <c r="U51" s="45">
        <v>8.3000000000000007</v>
      </c>
      <c r="V51" s="45">
        <v>5.6</v>
      </c>
      <c r="W51" s="45">
        <v>4.9000000000000004</v>
      </c>
      <c r="X51" s="45">
        <v>2.2000000000000002</v>
      </c>
      <c r="Y51" s="45">
        <v>4</v>
      </c>
    </row>
    <row r="52" spans="1:25" x14ac:dyDescent="0.2">
      <c r="A52" s="36" t="s">
        <v>530</v>
      </c>
      <c r="B52" s="45">
        <v>4.3</v>
      </c>
      <c r="C52" s="45">
        <v>4.2</v>
      </c>
      <c r="D52" s="45">
        <v>3.2</v>
      </c>
      <c r="E52" s="45">
        <v>1.1000000000000001</v>
      </c>
      <c r="F52" s="45">
        <v>2.5</v>
      </c>
      <c r="G52" s="45">
        <v>6</v>
      </c>
      <c r="H52" s="45">
        <v>3.6</v>
      </c>
      <c r="I52" s="45">
        <v>3.6</v>
      </c>
      <c r="J52" s="45">
        <v>3.9</v>
      </c>
      <c r="K52" s="45">
        <v>5.4</v>
      </c>
      <c r="L52" s="45">
        <v>0.9</v>
      </c>
      <c r="M52" s="45">
        <v>2.5</v>
      </c>
      <c r="N52" s="45">
        <v>4.5</v>
      </c>
      <c r="O52" s="45">
        <v>4.3</v>
      </c>
      <c r="P52" s="45">
        <v>4</v>
      </c>
      <c r="Q52" s="45">
        <v>4.8</v>
      </c>
      <c r="R52" s="45">
        <v>13.9</v>
      </c>
      <c r="S52" s="45">
        <v>1.7</v>
      </c>
      <c r="T52" s="45">
        <v>2.6</v>
      </c>
      <c r="U52" s="45">
        <v>4.7</v>
      </c>
      <c r="V52" s="45">
        <v>2.4</v>
      </c>
      <c r="W52" s="45">
        <v>5.2</v>
      </c>
      <c r="X52" s="45">
        <v>1.1000000000000001</v>
      </c>
      <c r="Y52" s="45">
        <v>10.7</v>
      </c>
    </row>
    <row r="53" spans="1:25" x14ac:dyDescent="0.2">
      <c r="A53" s="36" t="s">
        <v>531</v>
      </c>
      <c r="B53" s="45">
        <v>3.1</v>
      </c>
      <c r="C53" s="45">
        <v>4.7</v>
      </c>
      <c r="D53" s="45">
        <v>2.9</v>
      </c>
      <c r="E53" s="45">
        <v>2.4</v>
      </c>
      <c r="F53" s="45">
        <v>4.4000000000000004</v>
      </c>
      <c r="G53" s="45">
        <v>6.9</v>
      </c>
      <c r="H53" s="45">
        <v>3.5</v>
      </c>
      <c r="I53" s="45">
        <v>4.3</v>
      </c>
      <c r="J53" s="45">
        <v>2.7</v>
      </c>
      <c r="K53" s="45">
        <v>4.0999999999999996</v>
      </c>
      <c r="L53" s="45">
        <v>0.1</v>
      </c>
      <c r="M53" s="45">
        <v>2.4</v>
      </c>
      <c r="N53" s="45">
        <v>4.2</v>
      </c>
      <c r="O53" s="45">
        <v>6</v>
      </c>
      <c r="P53" s="45">
        <v>4.9000000000000004</v>
      </c>
      <c r="Q53" s="45">
        <v>4.8</v>
      </c>
      <c r="R53" s="45">
        <v>8.5</v>
      </c>
      <c r="S53" s="45">
        <v>1.5</v>
      </c>
      <c r="T53" s="45">
        <v>2.2999999999999998</v>
      </c>
      <c r="U53" s="45">
        <v>4.2</v>
      </c>
      <c r="V53" s="45">
        <v>2.6</v>
      </c>
      <c r="W53" s="45">
        <v>5.7</v>
      </c>
      <c r="X53" s="45">
        <v>6.5</v>
      </c>
      <c r="Y53" s="45">
        <v>9.9</v>
      </c>
    </row>
    <row r="54" spans="1:25" x14ac:dyDescent="0.2">
      <c r="A54" s="36" t="s">
        <v>532</v>
      </c>
      <c r="B54" s="45">
        <v>3.6</v>
      </c>
      <c r="C54" s="45">
        <v>0.4</v>
      </c>
      <c r="D54" s="45">
        <v>4.3</v>
      </c>
      <c r="E54" s="45">
        <v>3.7</v>
      </c>
      <c r="F54" s="45">
        <v>2.7</v>
      </c>
      <c r="G54" s="45">
        <v>4.3</v>
      </c>
      <c r="H54" s="45">
        <v>3.2</v>
      </c>
      <c r="I54" s="45">
        <v>4.3</v>
      </c>
      <c r="J54" s="45">
        <v>2</v>
      </c>
      <c r="K54" s="45">
        <v>5.9</v>
      </c>
      <c r="L54" s="45">
        <v>1</v>
      </c>
      <c r="M54" s="45">
        <v>4.7</v>
      </c>
      <c r="N54" s="45">
        <v>3.7</v>
      </c>
      <c r="O54" s="45">
        <v>4.7</v>
      </c>
      <c r="P54" s="45">
        <v>4.0999999999999996</v>
      </c>
      <c r="Q54" s="45">
        <v>5.4</v>
      </c>
      <c r="R54" s="45">
        <v>8.6999999999999993</v>
      </c>
      <c r="S54" s="45">
        <v>3.3</v>
      </c>
      <c r="T54" s="45">
        <v>4.2</v>
      </c>
      <c r="U54" s="45">
        <v>7</v>
      </c>
      <c r="V54" s="45">
        <v>3.7</v>
      </c>
      <c r="W54" s="45">
        <v>5</v>
      </c>
      <c r="X54" s="45">
        <v>7.7</v>
      </c>
      <c r="Y54" s="45">
        <v>9.5</v>
      </c>
    </row>
    <row r="55" spans="1:25" x14ac:dyDescent="0.2">
      <c r="A55" s="36" t="s">
        <v>533</v>
      </c>
      <c r="B55" s="45">
        <v>6.9</v>
      </c>
      <c r="C55" s="45">
        <v>3.1</v>
      </c>
      <c r="D55" s="45">
        <v>3.5</v>
      </c>
      <c r="E55" s="45">
        <v>3.8</v>
      </c>
      <c r="F55" s="45">
        <v>1.4</v>
      </c>
      <c r="G55" s="45">
        <v>7.1</v>
      </c>
      <c r="H55" s="45">
        <v>3.6</v>
      </c>
      <c r="I55" s="45">
        <v>5.4</v>
      </c>
      <c r="J55" s="45">
        <v>3.2</v>
      </c>
      <c r="K55" s="45">
        <v>4.5999999999999996</v>
      </c>
      <c r="L55" s="45">
        <v>-1.2</v>
      </c>
      <c r="M55" s="45">
        <v>3</v>
      </c>
      <c r="N55" s="45">
        <v>4.5</v>
      </c>
      <c r="O55" s="45">
        <v>6</v>
      </c>
      <c r="P55" s="45">
        <v>4</v>
      </c>
      <c r="Q55" s="45">
        <v>4.4000000000000004</v>
      </c>
      <c r="R55" s="45">
        <v>7</v>
      </c>
      <c r="S55" s="45">
        <v>1.5</v>
      </c>
      <c r="T55" s="45">
        <v>1.5</v>
      </c>
      <c r="U55" s="45">
        <v>6</v>
      </c>
      <c r="V55" s="45">
        <v>3.4</v>
      </c>
      <c r="W55" s="45">
        <v>5.4</v>
      </c>
      <c r="X55" s="45">
        <v>9</v>
      </c>
      <c r="Y55" s="45">
        <v>6.8</v>
      </c>
    </row>
    <row r="56" spans="1:25" x14ac:dyDescent="0.2">
      <c r="A56" s="36" t="s">
        <v>534</v>
      </c>
      <c r="B56" s="45">
        <v>3.6</v>
      </c>
      <c r="C56" s="45">
        <v>4.5999999999999996</v>
      </c>
      <c r="D56" s="45">
        <v>3.7</v>
      </c>
      <c r="E56" s="45">
        <v>4.2</v>
      </c>
      <c r="F56" s="45">
        <v>5.8</v>
      </c>
      <c r="G56" s="45">
        <v>4.7</v>
      </c>
      <c r="H56" s="45">
        <v>3.8</v>
      </c>
      <c r="I56" s="45">
        <v>5.3</v>
      </c>
      <c r="J56" s="45">
        <v>1.8</v>
      </c>
      <c r="K56" s="45">
        <v>3.8</v>
      </c>
      <c r="L56" s="45">
        <v>0.2</v>
      </c>
      <c r="M56" s="45">
        <v>3.8</v>
      </c>
      <c r="N56" s="45">
        <v>4.8</v>
      </c>
      <c r="O56" s="45">
        <v>4.2</v>
      </c>
      <c r="P56" s="45">
        <v>3.6</v>
      </c>
      <c r="Q56" s="45">
        <v>3.8</v>
      </c>
      <c r="R56" s="45">
        <v>0.1</v>
      </c>
      <c r="S56" s="45">
        <v>1.5</v>
      </c>
      <c r="T56" s="45">
        <v>1.2</v>
      </c>
      <c r="U56" s="45">
        <v>4.5</v>
      </c>
      <c r="V56" s="45">
        <v>3.6</v>
      </c>
      <c r="W56" s="45">
        <v>6.3</v>
      </c>
      <c r="X56" s="45">
        <v>5.2</v>
      </c>
      <c r="Y56" s="45">
        <v>-1.5</v>
      </c>
    </row>
    <row r="57" spans="1:25" x14ac:dyDescent="0.2">
      <c r="A57" s="36" t="s">
        <v>535</v>
      </c>
      <c r="B57" s="45">
        <v>2.5</v>
      </c>
      <c r="C57" s="45">
        <v>2.7</v>
      </c>
      <c r="D57" s="45">
        <v>3.5</v>
      </c>
      <c r="E57" s="45">
        <v>8.6999999999999993</v>
      </c>
      <c r="F57" s="45">
        <v>6.9</v>
      </c>
      <c r="G57" s="45">
        <v>6.4</v>
      </c>
      <c r="H57" s="45">
        <v>3.6</v>
      </c>
      <c r="I57" s="45">
        <v>6.6</v>
      </c>
      <c r="J57" s="45">
        <v>1.7</v>
      </c>
      <c r="K57" s="45">
        <v>4.5999999999999996</v>
      </c>
      <c r="L57" s="45">
        <v>-1</v>
      </c>
      <c r="M57" s="45">
        <v>4.5</v>
      </c>
      <c r="N57" s="45">
        <v>3.8</v>
      </c>
      <c r="O57" s="45">
        <v>5.2</v>
      </c>
      <c r="P57" s="45">
        <v>5.3</v>
      </c>
      <c r="Q57" s="45">
        <v>5.3</v>
      </c>
      <c r="R57" s="45">
        <v>1.8</v>
      </c>
      <c r="S57" s="45">
        <v>1.4</v>
      </c>
      <c r="T57" s="45">
        <v>1.5</v>
      </c>
      <c r="U57" s="45">
        <v>3.5</v>
      </c>
      <c r="V57" s="45">
        <v>3.7</v>
      </c>
      <c r="W57" s="45">
        <v>5.6</v>
      </c>
      <c r="X57" s="45">
        <v>2.6</v>
      </c>
      <c r="Y57" s="45">
        <v>-2.6</v>
      </c>
    </row>
    <row r="58" spans="1:25" x14ac:dyDescent="0.2">
      <c r="A58" s="36" t="s">
        <v>536</v>
      </c>
      <c r="B58" s="45">
        <v>6.4</v>
      </c>
      <c r="C58" s="45">
        <v>4.4000000000000004</v>
      </c>
      <c r="D58" s="45">
        <v>2.1</v>
      </c>
      <c r="E58" s="45">
        <v>6.4</v>
      </c>
      <c r="F58" s="45">
        <v>5.2</v>
      </c>
      <c r="G58" s="45">
        <v>4.5</v>
      </c>
      <c r="H58" s="45">
        <v>3.9</v>
      </c>
      <c r="I58" s="45">
        <v>5.6</v>
      </c>
      <c r="J58" s="45">
        <v>3.3</v>
      </c>
      <c r="K58" s="45">
        <v>4.2</v>
      </c>
      <c r="L58" s="45">
        <v>0.7</v>
      </c>
      <c r="M58" s="45">
        <v>5.5</v>
      </c>
      <c r="N58" s="45">
        <v>4.5999999999999996</v>
      </c>
      <c r="O58" s="45">
        <v>3.3</v>
      </c>
      <c r="P58" s="45">
        <v>5.5</v>
      </c>
      <c r="Q58" s="45">
        <v>4.2</v>
      </c>
      <c r="R58" s="45">
        <v>0.7</v>
      </c>
      <c r="S58" s="45">
        <v>1.8</v>
      </c>
      <c r="T58" s="45">
        <v>2</v>
      </c>
      <c r="U58" s="45">
        <v>4</v>
      </c>
      <c r="V58" s="45">
        <v>3</v>
      </c>
      <c r="W58" s="45">
        <v>7.5</v>
      </c>
      <c r="X58" s="45">
        <v>1.6</v>
      </c>
      <c r="Y58" s="45">
        <v>-1.4</v>
      </c>
    </row>
    <row r="59" spans="1:25" x14ac:dyDescent="0.2">
      <c r="A59" s="36" t="s">
        <v>537</v>
      </c>
      <c r="B59" s="45">
        <v>3.6</v>
      </c>
      <c r="C59" s="45">
        <v>5.5</v>
      </c>
      <c r="D59" s="45">
        <v>4.4000000000000004</v>
      </c>
      <c r="E59" s="45">
        <v>10.3</v>
      </c>
      <c r="F59" s="45">
        <v>5.5</v>
      </c>
      <c r="G59" s="45">
        <v>3.6</v>
      </c>
      <c r="H59" s="45">
        <v>3.8</v>
      </c>
      <c r="I59" s="45">
        <v>5.8</v>
      </c>
      <c r="J59" s="45">
        <v>0.9</v>
      </c>
      <c r="K59" s="45">
        <v>4.5999999999999996</v>
      </c>
      <c r="L59" s="45">
        <v>2.7</v>
      </c>
      <c r="M59" s="45">
        <v>2.2999999999999998</v>
      </c>
      <c r="N59" s="45">
        <v>4.5999999999999996</v>
      </c>
      <c r="O59" s="45">
        <v>5</v>
      </c>
      <c r="P59" s="45">
        <v>5.4</v>
      </c>
      <c r="Q59" s="45">
        <v>3.8</v>
      </c>
      <c r="R59" s="45">
        <v>2.1</v>
      </c>
      <c r="S59" s="45">
        <v>3.5</v>
      </c>
      <c r="T59" s="45">
        <v>3.2</v>
      </c>
      <c r="U59" s="45">
        <v>4.0999999999999996</v>
      </c>
      <c r="V59" s="45">
        <v>3.9</v>
      </c>
      <c r="W59" s="45">
        <v>7.6</v>
      </c>
      <c r="X59" s="45">
        <v>4.5</v>
      </c>
      <c r="Y59" s="45">
        <v>7.4</v>
      </c>
    </row>
    <row r="60" spans="1:25" x14ac:dyDescent="0.2">
      <c r="A60" s="36" t="s">
        <v>538</v>
      </c>
      <c r="B60" s="45">
        <v>3.6</v>
      </c>
      <c r="C60" s="45">
        <v>7.8</v>
      </c>
      <c r="D60" s="45">
        <v>4.0999999999999996</v>
      </c>
      <c r="E60" s="45">
        <v>9.1</v>
      </c>
      <c r="F60" s="45">
        <v>5.6</v>
      </c>
      <c r="G60" s="45">
        <v>3.5</v>
      </c>
      <c r="H60" s="45">
        <v>3.2</v>
      </c>
      <c r="I60" s="45">
        <v>5.9</v>
      </c>
      <c r="J60" s="45">
        <v>2.2999999999999998</v>
      </c>
      <c r="K60" s="45">
        <v>2.2999999999999998</v>
      </c>
      <c r="L60" s="45">
        <v>2.5</v>
      </c>
      <c r="M60" s="45">
        <v>2.8</v>
      </c>
      <c r="N60" s="45">
        <v>5.0999999999999996</v>
      </c>
      <c r="O60" s="45">
        <v>5.5</v>
      </c>
      <c r="P60" s="45">
        <v>5.4</v>
      </c>
      <c r="Q60" s="45">
        <v>5.0999999999999996</v>
      </c>
      <c r="R60" s="45">
        <v>3.4</v>
      </c>
      <c r="S60" s="45">
        <v>2.7</v>
      </c>
      <c r="T60" s="45">
        <v>2.6</v>
      </c>
      <c r="U60" s="45">
        <v>3.2</v>
      </c>
      <c r="V60" s="45">
        <v>2.6</v>
      </c>
      <c r="W60" s="45">
        <v>10.199999999999999</v>
      </c>
      <c r="X60" s="45">
        <v>3.9</v>
      </c>
      <c r="Y60" s="45">
        <v>5.8</v>
      </c>
    </row>
    <row r="61" spans="1:25" x14ac:dyDescent="0.2">
      <c r="A61" s="36" t="s">
        <v>539</v>
      </c>
      <c r="B61" s="45">
        <v>-1.1000000000000001</v>
      </c>
      <c r="C61" s="45">
        <v>7.7</v>
      </c>
      <c r="D61" s="45">
        <v>3.6</v>
      </c>
      <c r="E61" s="45">
        <v>9</v>
      </c>
      <c r="F61" s="45">
        <v>6</v>
      </c>
      <c r="G61" s="45">
        <v>3.3</v>
      </c>
      <c r="H61" s="45">
        <v>4.8</v>
      </c>
      <c r="I61" s="45">
        <v>5.4</v>
      </c>
      <c r="J61" s="45">
        <v>-0.7</v>
      </c>
      <c r="K61" s="45">
        <v>3</v>
      </c>
      <c r="L61" s="45">
        <v>2.2000000000000002</v>
      </c>
      <c r="M61" s="45">
        <v>4</v>
      </c>
      <c r="N61" s="45">
        <v>6.4</v>
      </c>
      <c r="O61" s="45">
        <v>6.4</v>
      </c>
      <c r="P61" s="45">
        <v>4.5999999999999996</v>
      </c>
      <c r="Q61" s="45">
        <v>6</v>
      </c>
      <c r="R61" s="45">
        <v>0.6</v>
      </c>
      <c r="S61" s="45">
        <v>3.1</v>
      </c>
      <c r="T61" s="45">
        <v>3.1</v>
      </c>
      <c r="U61" s="45">
        <v>3.5</v>
      </c>
      <c r="V61" s="45">
        <v>2</v>
      </c>
      <c r="W61" s="45">
        <v>5.6</v>
      </c>
      <c r="X61" s="45">
        <v>6.4</v>
      </c>
      <c r="Y61" s="45">
        <v>9.9</v>
      </c>
    </row>
    <row r="62" spans="1:25" x14ac:dyDescent="0.2">
      <c r="A62" s="36" t="s">
        <v>540</v>
      </c>
      <c r="B62" s="45">
        <v>-2.6</v>
      </c>
      <c r="C62" s="45">
        <v>7.9</v>
      </c>
      <c r="D62" s="45">
        <v>2.8</v>
      </c>
      <c r="E62" s="45">
        <v>9</v>
      </c>
      <c r="F62" s="45">
        <v>5.3</v>
      </c>
      <c r="G62" s="45">
        <v>3.8</v>
      </c>
      <c r="H62" s="45">
        <v>5.5</v>
      </c>
      <c r="I62" s="45">
        <v>5.0999999999999996</v>
      </c>
      <c r="J62" s="45">
        <v>5</v>
      </c>
      <c r="K62" s="45">
        <v>4.5</v>
      </c>
      <c r="L62" s="45">
        <v>2.5</v>
      </c>
      <c r="M62" s="45">
        <v>3.7</v>
      </c>
      <c r="N62" s="45">
        <v>6.3</v>
      </c>
      <c r="O62" s="45">
        <v>6.9</v>
      </c>
      <c r="P62" s="45">
        <v>4.3</v>
      </c>
      <c r="Q62" s="45">
        <v>7.4</v>
      </c>
      <c r="R62" s="45">
        <v>6</v>
      </c>
      <c r="S62" s="45">
        <v>3.4</v>
      </c>
      <c r="T62" s="45">
        <v>3.1</v>
      </c>
      <c r="U62" s="45">
        <v>3</v>
      </c>
      <c r="V62" s="45">
        <v>4</v>
      </c>
      <c r="W62" s="45">
        <v>4.8</v>
      </c>
      <c r="X62" s="45">
        <v>8.4</v>
      </c>
      <c r="Y62" s="45">
        <v>7.7</v>
      </c>
    </row>
    <row r="63" spans="1:25" x14ac:dyDescent="0.2">
      <c r="A63" s="36" t="s">
        <v>541</v>
      </c>
      <c r="B63" s="45">
        <v>-0.8</v>
      </c>
      <c r="C63" s="45">
        <v>7.3</v>
      </c>
      <c r="D63" s="45">
        <v>3.8</v>
      </c>
      <c r="E63" s="45">
        <v>9.6999999999999993</v>
      </c>
      <c r="F63" s="45">
        <v>3.4</v>
      </c>
      <c r="G63" s="45">
        <v>2.7</v>
      </c>
      <c r="H63" s="45">
        <v>5</v>
      </c>
      <c r="I63" s="45">
        <v>3.6</v>
      </c>
      <c r="J63" s="45">
        <v>2.2000000000000002</v>
      </c>
      <c r="K63" s="45">
        <v>1.7</v>
      </c>
      <c r="L63" s="45">
        <v>3.7</v>
      </c>
      <c r="M63" s="45">
        <v>2.9</v>
      </c>
      <c r="N63" s="45">
        <v>5.4</v>
      </c>
      <c r="O63" s="45">
        <v>5.9</v>
      </c>
      <c r="P63" s="45">
        <v>4.5</v>
      </c>
      <c r="Q63" s="45">
        <v>4.5999999999999996</v>
      </c>
      <c r="R63" s="45">
        <v>2.9</v>
      </c>
      <c r="S63" s="45">
        <v>4.8</v>
      </c>
      <c r="T63" s="45">
        <v>4.0999999999999996</v>
      </c>
      <c r="U63" s="45">
        <v>2.5</v>
      </c>
      <c r="V63" s="45">
        <v>3.8</v>
      </c>
      <c r="W63" s="45">
        <v>7.2</v>
      </c>
      <c r="X63" s="45">
        <v>0.9</v>
      </c>
      <c r="Y63" s="45">
        <v>5.3</v>
      </c>
    </row>
    <row r="64" spans="1:25" x14ac:dyDescent="0.2">
      <c r="A64" s="36" t="s">
        <v>542</v>
      </c>
      <c r="B64" s="45">
        <v>0</v>
      </c>
      <c r="C64" s="45">
        <v>4.0999999999999996</v>
      </c>
      <c r="D64" s="45">
        <v>5</v>
      </c>
      <c r="E64" s="45">
        <v>11.4</v>
      </c>
      <c r="F64" s="45">
        <v>5.5</v>
      </c>
      <c r="G64" s="45">
        <v>3.1</v>
      </c>
      <c r="H64" s="45">
        <v>4.8</v>
      </c>
      <c r="I64" s="45">
        <v>4.9000000000000004</v>
      </c>
      <c r="J64" s="45">
        <v>-2</v>
      </c>
      <c r="K64" s="45">
        <v>0.6</v>
      </c>
      <c r="L64" s="45">
        <v>4.3</v>
      </c>
      <c r="M64" s="45">
        <v>3.7</v>
      </c>
      <c r="N64" s="45">
        <v>6.2</v>
      </c>
      <c r="O64" s="45">
        <v>8.4</v>
      </c>
      <c r="P64" s="45">
        <v>4.5999999999999996</v>
      </c>
      <c r="Q64" s="45">
        <v>5.3</v>
      </c>
      <c r="R64" s="45">
        <v>-3.6</v>
      </c>
      <c r="S64" s="45">
        <v>4.7</v>
      </c>
      <c r="T64" s="45">
        <v>3.5</v>
      </c>
      <c r="U64" s="45">
        <v>3.2</v>
      </c>
      <c r="V64" s="45">
        <v>3.7</v>
      </c>
      <c r="W64" s="45">
        <v>6.9</v>
      </c>
      <c r="X64" s="45">
        <v>2.8</v>
      </c>
      <c r="Y64" s="45">
        <v>5.3</v>
      </c>
    </row>
    <row r="65" spans="1:25" x14ac:dyDescent="0.2">
      <c r="A65" s="36" t="s">
        <v>543</v>
      </c>
      <c r="B65" s="45">
        <v>3.1</v>
      </c>
      <c r="C65" s="45">
        <v>10.6</v>
      </c>
      <c r="D65" s="45">
        <v>4.8</v>
      </c>
      <c r="E65" s="45">
        <v>10.8</v>
      </c>
      <c r="F65" s="45">
        <v>4.2</v>
      </c>
      <c r="G65" s="45">
        <v>2.7</v>
      </c>
      <c r="H65" s="45">
        <v>4.9000000000000004</v>
      </c>
      <c r="I65" s="45">
        <v>5</v>
      </c>
      <c r="J65" s="45">
        <v>-1</v>
      </c>
      <c r="K65" s="45">
        <v>1.1000000000000001</v>
      </c>
      <c r="L65" s="45">
        <v>4.4000000000000004</v>
      </c>
      <c r="M65" s="45">
        <v>3.7</v>
      </c>
      <c r="N65" s="45">
        <v>5.2</v>
      </c>
      <c r="O65" s="45">
        <v>4.5</v>
      </c>
      <c r="P65" s="45">
        <v>3.1</v>
      </c>
      <c r="Q65" s="45">
        <v>4.8</v>
      </c>
      <c r="R65" s="45">
        <v>-3.3</v>
      </c>
      <c r="S65" s="45">
        <v>4.9000000000000004</v>
      </c>
      <c r="T65" s="45">
        <v>3.7</v>
      </c>
      <c r="U65" s="45">
        <v>1.9</v>
      </c>
      <c r="V65" s="45">
        <v>3.3</v>
      </c>
      <c r="W65" s="45">
        <v>7.5</v>
      </c>
      <c r="X65" s="45">
        <v>2.5</v>
      </c>
      <c r="Y65" s="45">
        <v>0.4</v>
      </c>
    </row>
    <row r="66" spans="1:25" x14ac:dyDescent="0.2">
      <c r="A66" s="36" t="s">
        <v>544</v>
      </c>
      <c r="B66" s="45">
        <v>1.1000000000000001</v>
      </c>
      <c r="C66" s="45">
        <v>9.6</v>
      </c>
      <c r="D66" s="45">
        <v>2.2999999999999998</v>
      </c>
      <c r="E66" s="45">
        <v>8.6999999999999993</v>
      </c>
      <c r="F66" s="45">
        <v>2.5</v>
      </c>
      <c r="G66" s="45">
        <v>3.6</v>
      </c>
      <c r="H66" s="45">
        <v>4.0999999999999996</v>
      </c>
      <c r="I66" s="45">
        <v>4.3</v>
      </c>
      <c r="J66" s="45">
        <v>3.6</v>
      </c>
      <c r="K66" s="45">
        <v>0.1</v>
      </c>
      <c r="L66" s="45">
        <v>4.0999999999999996</v>
      </c>
      <c r="M66" s="45">
        <v>3.6</v>
      </c>
      <c r="N66" s="45">
        <v>4.7</v>
      </c>
      <c r="O66" s="45">
        <v>6.4</v>
      </c>
      <c r="P66" s="45">
        <v>5.3</v>
      </c>
      <c r="Q66" s="45">
        <v>6.5</v>
      </c>
      <c r="R66" s="45">
        <v>-2.9</v>
      </c>
      <c r="S66" s="45">
        <v>5.6</v>
      </c>
      <c r="T66" s="45">
        <v>3.6</v>
      </c>
      <c r="U66" s="45">
        <v>2.7</v>
      </c>
      <c r="V66" s="45">
        <v>4.0999999999999996</v>
      </c>
      <c r="W66" s="45">
        <v>7.1</v>
      </c>
      <c r="X66" s="45">
        <v>7.3</v>
      </c>
      <c r="Y66" s="45">
        <v>3.9</v>
      </c>
    </row>
    <row r="67" spans="1:25" x14ac:dyDescent="0.2">
      <c r="A67" s="36" t="s">
        <v>545</v>
      </c>
      <c r="B67" s="45">
        <v>6.1</v>
      </c>
      <c r="C67" s="45">
        <v>6</v>
      </c>
      <c r="D67" s="45">
        <v>3.4</v>
      </c>
      <c r="E67" s="45">
        <v>8.1</v>
      </c>
      <c r="F67" s="45">
        <v>6.2</v>
      </c>
      <c r="G67" s="45">
        <v>4.7</v>
      </c>
      <c r="H67" s="45">
        <v>4.3</v>
      </c>
      <c r="I67" s="45">
        <v>1.9</v>
      </c>
      <c r="J67" s="45">
        <v>4.3</v>
      </c>
      <c r="K67" s="45">
        <v>2.8</v>
      </c>
      <c r="L67" s="45">
        <v>4.7</v>
      </c>
      <c r="M67" s="45">
        <v>4.5999999999999996</v>
      </c>
      <c r="N67" s="45">
        <v>2.9</v>
      </c>
      <c r="O67" s="45">
        <v>5.0999999999999996</v>
      </c>
      <c r="P67" s="45">
        <v>1.6</v>
      </c>
      <c r="Q67" s="45">
        <v>5.2</v>
      </c>
      <c r="R67" s="45">
        <v>1.4</v>
      </c>
      <c r="S67" s="45">
        <v>5.6</v>
      </c>
      <c r="T67" s="45">
        <v>4.5</v>
      </c>
      <c r="U67" s="45">
        <v>2.8</v>
      </c>
      <c r="V67" s="45">
        <v>5.2</v>
      </c>
      <c r="W67" s="45">
        <v>6.7</v>
      </c>
      <c r="X67" s="45">
        <v>0.3</v>
      </c>
      <c r="Y67" s="45">
        <v>12.8</v>
      </c>
    </row>
    <row r="68" spans="1:25" x14ac:dyDescent="0.2">
      <c r="A68" s="36" t="s">
        <v>546</v>
      </c>
      <c r="B68" s="45">
        <v>-0.2</v>
      </c>
      <c r="C68" s="45">
        <v>9.6999999999999993</v>
      </c>
      <c r="D68" s="45">
        <v>2.9</v>
      </c>
      <c r="E68" s="45">
        <v>7.7</v>
      </c>
      <c r="F68" s="45">
        <v>5.9</v>
      </c>
      <c r="G68" s="45">
        <v>3.8</v>
      </c>
      <c r="H68" s="45">
        <v>4.3</v>
      </c>
      <c r="I68" s="45">
        <v>2.7</v>
      </c>
      <c r="J68" s="45">
        <v>7.1</v>
      </c>
      <c r="K68" s="45">
        <v>-0.5</v>
      </c>
      <c r="L68" s="45">
        <v>4.4000000000000004</v>
      </c>
      <c r="M68" s="45">
        <v>3.7</v>
      </c>
      <c r="N68" s="45">
        <v>4.5999999999999996</v>
      </c>
      <c r="O68" s="45">
        <v>8</v>
      </c>
      <c r="P68" s="45">
        <v>2.2000000000000002</v>
      </c>
      <c r="Q68" s="45">
        <v>6.5</v>
      </c>
      <c r="R68" s="45">
        <v>3.5</v>
      </c>
      <c r="S68" s="45">
        <v>7.1</v>
      </c>
      <c r="T68" s="45">
        <v>5.2</v>
      </c>
      <c r="U68" s="45">
        <v>3.2</v>
      </c>
      <c r="V68" s="45">
        <v>4</v>
      </c>
      <c r="W68" s="45">
        <v>6.5</v>
      </c>
      <c r="X68" s="45">
        <v>2.1</v>
      </c>
      <c r="Y68" s="45">
        <v>19.5</v>
      </c>
    </row>
    <row r="69" spans="1:25" x14ac:dyDescent="0.2">
      <c r="A69" s="36" t="s">
        <v>547</v>
      </c>
      <c r="B69" s="45">
        <v>1.4</v>
      </c>
      <c r="C69" s="45">
        <v>10.9</v>
      </c>
      <c r="D69" s="45">
        <v>5.8</v>
      </c>
      <c r="E69" s="45">
        <v>6.4</v>
      </c>
      <c r="F69" s="45">
        <v>4.9000000000000004</v>
      </c>
      <c r="G69" s="45">
        <v>1.8</v>
      </c>
      <c r="H69" s="45">
        <v>4.2</v>
      </c>
      <c r="I69" s="45">
        <v>3.4</v>
      </c>
      <c r="J69" s="45">
        <v>6.6</v>
      </c>
      <c r="K69" s="45">
        <v>-1.4</v>
      </c>
      <c r="L69" s="45">
        <v>6.9</v>
      </c>
      <c r="M69" s="45">
        <v>2.7</v>
      </c>
      <c r="N69" s="45">
        <v>5.2</v>
      </c>
      <c r="O69" s="45">
        <v>6.6</v>
      </c>
      <c r="P69" s="45">
        <v>1.3</v>
      </c>
      <c r="Q69" s="45">
        <v>8</v>
      </c>
      <c r="R69" s="45">
        <v>3.3</v>
      </c>
      <c r="S69" s="45">
        <v>5.6</v>
      </c>
      <c r="T69" s="45">
        <v>4.2</v>
      </c>
      <c r="U69" s="45">
        <v>9</v>
      </c>
      <c r="V69" s="45">
        <v>3.5</v>
      </c>
      <c r="W69" s="45">
        <v>6.4</v>
      </c>
      <c r="X69" s="45">
        <v>2.9</v>
      </c>
      <c r="Y69" s="45">
        <v>22.1</v>
      </c>
    </row>
    <row r="70" spans="1:25" x14ac:dyDescent="0.2">
      <c r="A70" s="36" t="s">
        <v>548</v>
      </c>
      <c r="B70" s="45">
        <v>1.5</v>
      </c>
      <c r="C70" s="45">
        <v>12.5</v>
      </c>
      <c r="D70" s="45">
        <v>3.6</v>
      </c>
      <c r="E70" s="45">
        <v>9.5</v>
      </c>
      <c r="F70" s="45">
        <v>3.1</v>
      </c>
      <c r="G70" s="45">
        <v>4.9000000000000004</v>
      </c>
      <c r="H70" s="45">
        <v>4.3</v>
      </c>
      <c r="I70" s="45">
        <v>4.9000000000000004</v>
      </c>
      <c r="J70" s="45">
        <v>3.3</v>
      </c>
      <c r="K70" s="45">
        <v>0</v>
      </c>
      <c r="L70" s="45">
        <v>5.3</v>
      </c>
      <c r="M70" s="45">
        <v>3.1</v>
      </c>
      <c r="N70" s="45">
        <v>3.7</v>
      </c>
      <c r="O70" s="45">
        <v>5.3</v>
      </c>
      <c r="P70" s="45">
        <v>1.6</v>
      </c>
      <c r="Q70" s="45">
        <v>7</v>
      </c>
      <c r="R70" s="45">
        <v>1.8</v>
      </c>
      <c r="S70" s="45">
        <v>5.9</v>
      </c>
      <c r="T70" s="45">
        <v>5.0999999999999996</v>
      </c>
      <c r="U70" s="45">
        <v>6.6</v>
      </c>
      <c r="V70" s="45">
        <v>4.0999999999999996</v>
      </c>
      <c r="W70" s="45">
        <v>5.9</v>
      </c>
      <c r="X70" s="45">
        <v>2.7</v>
      </c>
      <c r="Y70" s="45">
        <v>17.5</v>
      </c>
    </row>
    <row r="71" spans="1:25" x14ac:dyDescent="0.2">
      <c r="A71" s="36" t="s">
        <v>549</v>
      </c>
      <c r="B71" s="45">
        <v>5.3</v>
      </c>
      <c r="C71" s="45">
        <v>8</v>
      </c>
      <c r="D71" s="45">
        <v>1.7</v>
      </c>
      <c r="E71" s="45">
        <v>6.3</v>
      </c>
      <c r="F71" s="45">
        <v>2.5</v>
      </c>
      <c r="G71" s="45">
        <v>3.4</v>
      </c>
      <c r="H71" s="45">
        <v>4.9000000000000004</v>
      </c>
      <c r="I71" s="45">
        <v>2.4</v>
      </c>
      <c r="J71" s="45">
        <v>4.5</v>
      </c>
      <c r="K71" s="45">
        <v>0.3</v>
      </c>
      <c r="L71" s="45">
        <v>4.3</v>
      </c>
      <c r="M71" s="45">
        <v>2.1</v>
      </c>
      <c r="N71" s="45">
        <v>5.3</v>
      </c>
      <c r="O71" s="45">
        <v>3.6</v>
      </c>
      <c r="P71" s="45">
        <v>1.7</v>
      </c>
      <c r="Q71" s="45">
        <v>7.3</v>
      </c>
      <c r="R71" s="45">
        <v>2.5</v>
      </c>
      <c r="S71" s="45">
        <v>4</v>
      </c>
      <c r="T71" s="45">
        <v>4</v>
      </c>
      <c r="U71" s="45">
        <v>5.8</v>
      </c>
      <c r="V71" s="45">
        <v>3.6</v>
      </c>
      <c r="W71" s="45">
        <v>5.0999999999999996</v>
      </c>
      <c r="X71" s="45">
        <v>1.5</v>
      </c>
      <c r="Y71" s="45">
        <v>19.5</v>
      </c>
    </row>
    <row r="72" spans="1:25" x14ac:dyDescent="0.2">
      <c r="A72" s="36" t="s">
        <v>550</v>
      </c>
      <c r="B72" s="45">
        <v>12</v>
      </c>
      <c r="C72" s="45">
        <v>5.4</v>
      </c>
      <c r="D72" s="45">
        <v>3.6</v>
      </c>
      <c r="E72" s="45">
        <v>7.2</v>
      </c>
      <c r="F72" s="45">
        <v>1.8</v>
      </c>
      <c r="G72" s="45">
        <v>3.7</v>
      </c>
      <c r="H72" s="45">
        <v>4.5</v>
      </c>
      <c r="I72" s="45">
        <v>2.6</v>
      </c>
      <c r="J72" s="45">
        <v>4.3</v>
      </c>
      <c r="K72" s="45">
        <v>1.4</v>
      </c>
      <c r="L72" s="45">
        <v>4.3</v>
      </c>
      <c r="M72" s="45">
        <v>2.1</v>
      </c>
      <c r="N72" s="45">
        <v>5.2</v>
      </c>
      <c r="O72" s="45">
        <v>4.8</v>
      </c>
      <c r="P72" s="45">
        <v>2.7</v>
      </c>
      <c r="Q72" s="45">
        <v>4.9000000000000004</v>
      </c>
      <c r="R72" s="45">
        <v>1.9</v>
      </c>
      <c r="S72" s="45">
        <v>5.8</v>
      </c>
      <c r="T72" s="45">
        <v>5</v>
      </c>
      <c r="U72" s="45">
        <v>6.6</v>
      </c>
      <c r="V72" s="45">
        <v>4.3</v>
      </c>
      <c r="W72" s="45">
        <v>2.6</v>
      </c>
      <c r="X72" s="45">
        <v>3.6</v>
      </c>
      <c r="Y72" s="45">
        <v>25.8</v>
      </c>
    </row>
    <row r="73" spans="1:25" x14ac:dyDescent="0.2">
      <c r="A73" s="36" t="s">
        <v>551</v>
      </c>
      <c r="B73" s="45">
        <v>9</v>
      </c>
      <c r="C73" s="45">
        <v>3.1</v>
      </c>
      <c r="D73" s="45">
        <v>4.5999999999999996</v>
      </c>
      <c r="E73" s="45">
        <v>3.9</v>
      </c>
      <c r="F73" s="45">
        <v>0.7</v>
      </c>
      <c r="G73" s="45">
        <v>3.2</v>
      </c>
      <c r="H73" s="45">
        <v>4.5999999999999996</v>
      </c>
      <c r="I73" s="45">
        <v>2.2999999999999998</v>
      </c>
      <c r="J73" s="45">
        <v>5.3</v>
      </c>
      <c r="K73" s="45">
        <v>1.6</v>
      </c>
      <c r="L73" s="45">
        <v>2</v>
      </c>
      <c r="M73" s="45">
        <v>3.6</v>
      </c>
      <c r="N73" s="45">
        <v>3.2</v>
      </c>
      <c r="O73" s="45">
        <v>4.4000000000000004</v>
      </c>
      <c r="P73" s="45">
        <v>2.5</v>
      </c>
      <c r="Q73" s="45">
        <v>6.7</v>
      </c>
      <c r="R73" s="45">
        <v>3.6</v>
      </c>
      <c r="S73" s="45">
        <v>6.6</v>
      </c>
      <c r="T73" s="45">
        <v>6</v>
      </c>
      <c r="U73" s="45">
        <v>8.3000000000000007</v>
      </c>
      <c r="V73" s="45">
        <v>4.0999999999999996</v>
      </c>
      <c r="W73" s="45">
        <v>3.5</v>
      </c>
      <c r="X73" s="45">
        <v>-0.1</v>
      </c>
      <c r="Y73" s="45">
        <v>20.100000000000001</v>
      </c>
    </row>
    <row r="74" spans="1:25" x14ac:dyDescent="0.2">
      <c r="A74" s="36" t="s">
        <v>552</v>
      </c>
      <c r="B74" s="45">
        <v>8.5</v>
      </c>
      <c r="C74" s="45">
        <v>4.4000000000000004</v>
      </c>
      <c r="D74" s="45">
        <v>5.8</v>
      </c>
      <c r="E74" s="45">
        <v>4.2</v>
      </c>
      <c r="F74" s="45">
        <v>1</v>
      </c>
      <c r="G74" s="45">
        <v>3.1</v>
      </c>
      <c r="H74" s="45">
        <v>3.9</v>
      </c>
      <c r="I74" s="45">
        <v>2.7</v>
      </c>
      <c r="J74" s="45">
        <v>-1.1000000000000001</v>
      </c>
      <c r="K74" s="45">
        <v>2.2999999999999998</v>
      </c>
      <c r="L74" s="45">
        <v>1.8</v>
      </c>
      <c r="M74" s="45">
        <v>6</v>
      </c>
      <c r="N74" s="45">
        <v>2.6</v>
      </c>
      <c r="O74" s="45">
        <v>3.4</v>
      </c>
      <c r="P74" s="45">
        <v>2.4</v>
      </c>
      <c r="Q74" s="45">
        <v>5.2</v>
      </c>
      <c r="R74" s="45">
        <v>2.1</v>
      </c>
      <c r="S74" s="45">
        <v>6</v>
      </c>
      <c r="T74" s="45">
        <v>6.1</v>
      </c>
      <c r="U74" s="45">
        <v>8.6</v>
      </c>
      <c r="V74" s="45">
        <v>2.2000000000000002</v>
      </c>
      <c r="W74" s="45">
        <v>4</v>
      </c>
      <c r="X74" s="45">
        <v>-4</v>
      </c>
      <c r="Y74" s="45">
        <v>22.6</v>
      </c>
    </row>
    <row r="75" spans="1:25" x14ac:dyDescent="0.2">
      <c r="A75" s="36" t="s">
        <v>553</v>
      </c>
      <c r="B75" s="45">
        <v>9</v>
      </c>
      <c r="C75" s="45">
        <v>5</v>
      </c>
      <c r="D75" s="45">
        <v>5</v>
      </c>
      <c r="E75" s="45">
        <v>4.3</v>
      </c>
      <c r="F75" s="45">
        <v>2</v>
      </c>
      <c r="G75" s="45">
        <v>3.3</v>
      </c>
      <c r="H75" s="45">
        <v>4.3</v>
      </c>
      <c r="I75" s="45">
        <v>3.2</v>
      </c>
      <c r="J75" s="45">
        <v>2.2000000000000002</v>
      </c>
      <c r="K75" s="45">
        <v>4.0999999999999996</v>
      </c>
      <c r="L75" s="45">
        <v>1.5</v>
      </c>
      <c r="M75" s="45">
        <v>4</v>
      </c>
      <c r="N75" s="45">
        <v>4.4000000000000004</v>
      </c>
      <c r="O75" s="45">
        <v>4.2</v>
      </c>
      <c r="P75" s="45">
        <v>3.1</v>
      </c>
      <c r="Q75" s="45">
        <v>6.1</v>
      </c>
      <c r="R75" s="45">
        <v>3.9</v>
      </c>
      <c r="S75" s="45">
        <v>5.5</v>
      </c>
      <c r="T75" s="45">
        <v>5.0999999999999996</v>
      </c>
      <c r="U75" s="45">
        <v>8.6999999999999993</v>
      </c>
      <c r="V75" s="45">
        <v>2.9</v>
      </c>
      <c r="W75" s="45">
        <v>3.8</v>
      </c>
      <c r="X75" s="45">
        <v>3.8</v>
      </c>
      <c r="Y75" s="45">
        <v>19.600000000000001</v>
      </c>
    </row>
    <row r="76" spans="1:25" x14ac:dyDescent="0.2">
      <c r="A76" s="36" t="s">
        <v>554</v>
      </c>
      <c r="B76" s="45">
        <v>10.1</v>
      </c>
      <c r="C76" s="45">
        <v>10.8</v>
      </c>
      <c r="D76" s="45">
        <v>4.2</v>
      </c>
      <c r="E76" s="45">
        <v>4.0999999999999996</v>
      </c>
      <c r="F76" s="45">
        <v>-0.1</v>
      </c>
      <c r="G76" s="45">
        <v>3.1</v>
      </c>
      <c r="H76" s="45">
        <v>4.0999999999999996</v>
      </c>
      <c r="I76" s="45">
        <v>3</v>
      </c>
      <c r="J76" s="45">
        <v>4.7</v>
      </c>
      <c r="K76" s="45">
        <v>5.5</v>
      </c>
      <c r="L76" s="45">
        <v>2.4</v>
      </c>
      <c r="M76" s="45">
        <v>5.2</v>
      </c>
      <c r="N76" s="45">
        <v>3.2</v>
      </c>
      <c r="O76" s="45">
        <v>2.2999999999999998</v>
      </c>
      <c r="P76" s="45">
        <v>1.2</v>
      </c>
      <c r="Q76" s="45">
        <v>4</v>
      </c>
      <c r="R76" s="45">
        <v>7.2</v>
      </c>
      <c r="S76" s="45">
        <v>5.4</v>
      </c>
      <c r="T76" s="45">
        <v>5.4</v>
      </c>
      <c r="U76" s="45">
        <v>9.6999999999999993</v>
      </c>
      <c r="V76" s="45">
        <v>3.9</v>
      </c>
      <c r="W76" s="45">
        <v>4.3</v>
      </c>
      <c r="X76" s="45">
        <v>-2.1</v>
      </c>
      <c r="Y76" s="45">
        <v>15.8</v>
      </c>
    </row>
    <row r="77" spans="1:25" x14ac:dyDescent="0.2">
      <c r="A77" s="36" t="s">
        <v>555</v>
      </c>
      <c r="B77" s="45">
        <v>5.2</v>
      </c>
      <c r="C77" s="45">
        <v>4.5999999999999996</v>
      </c>
      <c r="D77" s="45">
        <v>4</v>
      </c>
      <c r="E77" s="45">
        <v>3.8</v>
      </c>
      <c r="F77" s="45">
        <v>1.7</v>
      </c>
      <c r="G77" s="45">
        <v>2.8</v>
      </c>
      <c r="H77" s="45">
        <v>3.9</v>
      </c>
      <c r="I77" s="45">
        <v>2.6</v>
      </c>
      <c r="J77" s="45">
        <v>4.9000000000000004</v>
      </c>
      <c r="K77" s="45">
        <v>5.4</v>
      </c>
      <c r="L77" s="45">
        <v>2</v>
      </c>
      <c r="M77" s="45">
        <v>5.3</v>
      </c>
      <c r="N77" s="45">
        <v>3.5</v>
      </c>
      <c r="O77" s="45">
        <v>4.9000000000000004</v>
      </c>
      <c r="P77" s="45">
        <v>2.9</v>
      </c>
      <c r="Q77" s="45">
        <v>4.2</v>
      </c>
      <c r="R77" s="45">
        <v>6.5</v>
      </c>
      <c r="S77" s="45">
        <v>4.9000000000000004</v>
      </c>
      <c r="T77" s="45">
        <v>5</v>
      </c>
      <c r="U77" s="45">
        <v>8.6999999999999993</v>
      </c>
      <c r="V77" s="45">
        <v>3.5</v>
      </c>
      <c r="W77" s="45">
        <v>4.5</v>
      </c>
      <c r="X77" s="45">
        <v>0.8</v>
      </c>
      <c r="Y77" s="45">
        <v>14.2</v>
      </c>
    </row>
    <row r="78" spans="1:25" x14ac:dyDescent="0.2">
      <c r="A78" s="36" t="s">
        <v>556</v>
      </c>
      <c r="B78" s="45">
        <v>5.3</v>
      </c>
      <c r="C78" s="45">
        <v>4.5</v>
      </c>
      <c r="D78" s="45">
        <v>4.5</v>
      </c>
      <c r="E78" s="45">
        <v>2.7</v>
      </c>
      <c r="F78" s="45">
        <v>3.7</v>
      </c>
      <c r="G78" s="45">
        <v>1.9</v>
      </c>
      <c r="H78" s="45">
        <v>4.4000000000000004</v>
      </c>
      <c r="I78" s="45">
        <v>4.0999999999999996</v>
      </c>
      <c r="J78" s="45">
        <v>1.9</v>
      </c>
      <c r="K78" s="45">
        <v>4.0999999999999996</v>
      </c>
      <c r="L78" s="45">
        <v>1.4</v>
      </c>
      <c r="M78" s="45">
        <v>3.9</v>
      </c>
      <c r="N78" s="45">
        <v>5.6</v>
      </c>
      <c r="O78" s="45">
        <v>3.4</v>
      </c>
      <c r="P78" s="45">
        <v>1.4</v>
      </c>
      <c r="Q78" s="45">
        <v>4.8</v>
      </c>
      <c r="R78" s="45">
        <v>6</v>
      </c>
      <c r="S78" s="45">
        <v>2.7</v>
      </c>
      <c r="T78" s="45">
        <v>3.1</v>
      </c>
      <c r="U78" s="45">
        <v>10.1</v>
      </c>
      <c r="V78" s="45">
        <v>3.1</v>
      </c>
      <c r="W78" s="45">
        <v>4.5</v>
      </c>
      <c r="X78" s="45">
        <v>-4.0999999999999996</v>
      </c>
      <c r="Y78" s="45">
        <v>16.2</v>
      </c>
    </row>
    <row r="79" spans="1:25" x14ac:dyDescent="0.2">
      <c r="A79" s="36" t="s">
        <v>557</v>
      </c>
      <c r="B79" s="45">
        <v>4.5999999999999996</v>
      </c>
      <c r="C79" s="45">
        <v>4.8</v>
      </c>
      <c r="D79" s="45">
        <v>2.4</v>
      </c>
      <c r="E79" s="45">
        <v>1.9</v>
      </c>
      <c r="F79" s="45">
        <v>-1.4</v>
      </c>
      <c r="G79" s="45">
        <v>2.4</v>
      </c>
      <c r="H79" s="45">
        <v>3.6</v>
      </c>
      <c r="I79" s="45">
        <v>6</v>
      </c>
      <c r="J79" s="45">
        <v>-1.7</v>
      </c>
      <c r="K79" s="45">
        <v>3</v>
      </c>
      <c r="L79" s="45">
        <v>1.4</v>
      </c>
      <c r="M79" s="45">
        <v>4</v>
      </c>
      <c r="N79" s="45">
        <v>5.3</v>
      </c>
      <c r="O79" s="45">
        <v>3.4</v>
      </c>
      <c r="P79" s="45">
        <v>4.3</v>
      </c>
      <c r="Q79" s="45">
        <v>6.7</v>
      </c>
      <c r="R79" s="45">
        <v>6</v>
      </c>
      <c r="S79" s="45">
        <v>3.1</v>
      </c>
      <c r="T79" s="45">
        <v>3.8</v>
      </c>
      <c r="U79" s="45">
        <v>11</v>
      </c>
      <c r="V79" s="45">
        <v>2.5</v>
      </c>
      <c r="W79" s="45">
        <v>5.2</v>
      </c>
      <c r="X79" s="45">
        <v>-0.6</v>
      </c>
      <c r="Y79" s="45">
        <v>9.5</v>
      </c>
    </row>
    <row r="80" spans="1:25" x14ac:dyDescent="0.2">
      <c r="A80" s="36" t="s">
        <v>558</v>
      </c>
      <c r="B80" s="45">
        <v>8.3000000000000007</v>
      </c>
      <c r="C80" s="45">
        <v>-0.1</v>
      </c>
      <c r="D80" s="45">
        <v>3.4</v>
      </c>
      <c r="E80" s="45">
        <v>5</v>
      </c>
      <c r="F80" s="45">
        <v>-0.4</v>
      </c>
      <c r="G80" s="45">
        <v>3</v>
      </c>
      <c r="H80" s="45">
        <v>4.5999999999999996</v>
      </c>
      <c r="I80" s="45">
        <v>7</v>
      </c>
      <c r="J80" s="45">
        <v>-3.5</v>
      </c>
      <c r="K80" s="45">
        <v>7.2</v>
      </c>
      <c r="L80" s="45">
        <v>1</v>
      </c>
      <c r="M80" s="45">
        <v>4.0999999999999996</v>
      </c>
      <c r="N80" s="45">
        <v>5</v>
      </c>
      <c r="O80" s="45">
        <v>2.9</v>
      </c>
      <c r="P80" s="45">
        <v>4.0999999999999996</v>
      </c>
      <c r="Q80" s="45">
        <v>6.3</v>
      </c>
      <c r="R80" s="45">
        <v>4.9000000000000004</v>
      </c>
      <c r="S80" s="45">
        <v>0.9</v>
      </c>
      <c r="T80" s="45">
        <v>2.4</v>
      </c>
      <c r="U80" s="45">
        <v>12.9</v>
      </c>
      <c r="V80" s="45">
        <v>3.5</v>
      </c>
      <c r="W80" s="45">
        <v>7.1</v>
      </c>
      <c r="X80" s="45">
        <v>-1.8</v>
      </c>
      <c r="Y80" s="45">
        <v>6.9</v>
      </c>
    </row>
    <row r="81" spans="1:25" x14ac:dyDescent="0.2">
      <c r="A81" s="36" t="s">
        <v>559</v>
      </c>
      <c r="B81" s="45">
        <v>7.2</v>
      </c>
      <c r="C81" s="45">
        <v>0.6</v>
      </c>
      <c r="D81" s="45">
        <v>1.4</v>
      </c>
      <c r="E81" s="45">
        <v>1.1000000000000001</v>
      </c>
      <c r="F81" s="45">
        <v>-2.7</v>
      </c>
      <c r="G81" s="45">
        <v>3.9</v>
      </c>
      <c r="H81" s="45">
        <v>4.0999999999999996</v>
      </c>
      <c r="I81" s="45">
        <v>5.9</v>
      </c>
      <c r="J81" s="45">
        <v>-2.7</v>
      </c>
      <c r="K81" s="45">
        <v>6.4</v>
      </c>
      <c r="L81" s="45">
        <v>-0.2</v>
      </c>
      <c r="M81" s="45">
        <v>4.0999999999999996</v>
      </c>
      <c r="N81" s="45">
        <v>4.2</v>
      </c>
      <c r="O81" s="45">
        <v>4.4000000000000004</v>
      </c>
      <c r="P81" s="45">
        <v>3.5</v>
      </c>
      <c r="Q81" s="45">
        <v>5.2</v>
      </c>
      <c r="R81" s="45">
        <v>3.7</v>
      </c>
      <c r="S81" s="45">
        <v>3.2</v>
      </c>
      <c r="T81" s="45">
        <v>4.2</v>
      </c>
      <c r="U81" s="45">
        <v>2.7</v>
      </c>
      <c r="V81" s="45">
        <v>4.4000000000000004</v>
      </c>
      <c r="W81" s="45">
        <v>7.6</v>
      </c>
      <c r="X81" s="45">
        <v>-3.2</v>
      </c>
      <c r="Y81" s="45">
        <v>5.8</v>
      </c>
    </row>
    <row r="82" spans="1:25" x14ac:dyDescent="0.2">
      <c r="A82" s="41" t="s">
        <v>560</v>
      </c>
      <c r="B82" s="45">
        <v>14.3</v>
      </c>
      <c r="C82" s="45">
        <v>1.5</v>
      </c>
      <c r="D82" s="45">
        <v>5.6</v>
      </c>
      <c r="E82" s="45">
        <v>2.4</v>
      </c>
      <c r="F82" s="45">
        <v>0.7</v>
      </c>
      <c r="G82" s="45">
        <v>4.2</v>
      </c>
      <c r="H82" s="45">
        <v>3.4</v>
      </c>
      <c r="I82" s="45">
        <v>3.7</v>
      </c>
      <c r="J82" s="45">
        <v>-1.6</v>
      </c>
      <c r="K82" s="45">
        <v>6.5</v>
      </c>
      <c r="L82" s="45">
        <v>-0.6</v>
      </c>
      <c r="M82" s="45">
        <v>2.7</v>
      </c>
      <c r="N82" s="45">
        <v>5.0999999999999996</v>
      </c>
      <c r="O82" s="45">
        <v>5.5</v>
      </c>
      <c r="P82" s="45">
        <v>4.0999999999999996</v>
      </c>
      <c r="Q82" s="45">
        <v>6.4</v>
      </c>
      <c r="R82" s="45">
        <v>7.9</v>
      </c>
      <c r="S82" s="45">
        <v>2</v>
      </c>
      <c r="T82" s="45">
        <v>2.9</v>
      </c>
      <c r="U82" s="45">
        <v>3.8</v>
      </c>
      <c r="V82" s="45">
        <v>3</v>
      </c>
      <c r="W82" s="45">
        <v>5.5</v>
      </c>
      <c r="X82" s="45">
        <v>-1.4</v>
      </c>
      <c r="Y82" s="45">
        <v>3.3</v>
      </c>
    </row>
    <row r="83" spans="1:25" x14ac:dyDescent="0.2">
      <c r="A83" s="41" t="s">
        <v>561</v>
      </c>
      <c r="B83" s="45">
        <v>11.1</v>
      </c>
      <c r="C83" s="45">
        <v>6</v>
      </c>
      <c r="D83" s="45">
        <v>5.2</v>
      </c>
      <c r="E83" s="45">
        <v>2.9</v>
      </c>
      <c r="F83" s="45">
        <v>1</v>
      </c>
      <c r="G83" s="45">
        <v>5.4</v>
      </c>
      <c r="H83" s="45">
        <v>2.7</v>
      </c>
      <c r="I83" s="45">
        <v>6.1</v>
      </c>
      <c r="J83" s="45">
        <v>2.1</v>
      </c>
      <c r="K83" s="45">
        <v>7.9</v>
      </c>
      <c r="L83" s="45">
        <v>0.1</v>
      </c>
      <c r="M83" s="45">
        <v>5.9</v>
      </c>
      <c r="N83" s="45">
        <v>3.8</v>
      </c>
      <c r="O83" s="45">
        <v>7.1</v>
      </c>
      <c r="P83" s="45">
        <v>3.6</v>
      </c>
      <c r="Q83" s="45">
        <v>6.4</v>
      </c>
      <c r="R83" s="45">
        <v>6.7</v>
      </c>
      <c r="S83" s="45">
        <v>2.2999999999999998</v>
      </c>
      <c r="T83" s="45">
        <v>3</v>
      </c>
      <c r="U83" s="45">
        <v>4.5</v>
      </c>
      <c r="V83" s="45">
        <v>2.7</v>
      </c>
      <c r="W83" s="45">
        <v>6.1</v>
      </c>
      <c r="X83" s="45">
        <v>-2.1</v>
      </c>
      <c r="Y83" s="45">
        <v>3.8</v>
      </c>
    </row>
    <row r="84" spans="1:25" x14ac:dyDescent="0.2">
      <c r="A84" s="41" t="s">
        <v>562</v>
      </c>
      <c r="B84" s="45">
        <v>5.0999999999999996</v>
      </c>
      <c r="C84" s="45">
        <v>6.8</v>
      </c>
      <c r="D84" s="45">
        <v>4.5</v>
      </c>
      <c r="E84" s="45">
        <v>3.1</v>
      </c>
      <c r="F84" s="45">
        <v>0</v>
      </c>
      <c r="G84" s="45">
        <v>5.6</v>
      </c>
      <c r="H84" s="45">
        <v>2.9</v>
      </c>
      <c r="I84" s="45">
        <v>4.2</v>
      </c>
      <c r="J84" s="45">
        <v>1.4</v>
      </c>
      <c r="K84" s="45">
        <v>8</v>
      </c>
      <c r="L84" s="45">
        <v>1.5</v>
      </c>
      <c r="M84" s="45">
        <v>4.3</v>
      </c>
      <c r="N84" s="45">
        <v>3.2</v>
      </c>
      <c r="O84" s="45">
        <v>4.8</v>
      </c>
      <c r="P84" s="45">
        <v>3</v>
      </c>
      <c r="Q84" s="45">
        <v>9</v>
      </c>
      <c r="R84" s="45">
        <v>8.3000000000000007</v>
      </c>
      <c r="S84" s="45">
        <v>2.5</v>
      </c>
      <c r="T84" s="45">
        <v>3.2</v>
      </c>
      <c r="U84" s="45">
        <v>5.2</v>
      </c>
      <c r="V84" s="45">
        <v>2.5</v>
      </c>
      <c r="W84" s="45">
        <v>6.7</v>
      </c>
      <c r="X84" s="45">
        <v>-0.8</v>
      </c>
      <c r="Y84" s="45">
        <v>3.4</v>
      </c>
    </row>
    <row r="85" spans="1:25" x14ac:dyDescent="0.2">
      <c r="A85" s="36" t="s">
        <v>563</v>
      </c>
      <c r="B85" s="45">
        <v>4.5999999999999996</v>
      </c>
      <c r="C85" s="45">
        <v>7.8</v>
      </c>
      <c r="D85" s="45">
        <v>4.3</v>
      </c>
      <c r="E85" s="45">
        <v>3.7</v>
      </c>
      <c r="F85" s="45">
        <v>-1.2</v>
      </c>
      <c r="G85" s="45">
        <v>4.2</v>
      </c>
      <c r="H85" s="45">
        <v>1.3</v>
      </c>
      <c r="I85" s="45">
        <v>3.6</v>
      </c>
      <c r="J85" s="45">
        <v>4.3</v>
      </c>
      <c r="K85" s="45">
        <v>8.6</v>
      </c>
      <c r="L85" s="45">
        <v>3.8</v>
      </c>
      <c r="M85" s="45">
        <v>3.2</v>
      </c>
      <c r="N85" s="45">
        <v>3.8</v>
      </c>
      <c r="O85" s="45">
        <v>4</v>
      </c>
      <c r="P85" s="45">
        <v>2.8</v>
      </c>
      <c r="Q85" s="45">
        <v>5.3</v>
      </c>
      <c r="R85" s="45">
        <v>5.9</v>
      </c>
      <c r="S85" s="45">
        <v>2.1</v>
      </c>
      <c r="T85" s="45">
        <v>2.6</v>
      </c>
      <c r="U85" s="45">
        <v>4.2</v>
      </c>
      <c r="V85" s="45">
        <v>3</v>
      </c>
      <c r="W85" s="45">
        <v>7.7</v>
      </c>
      <c r="X85" s="45">
        <v>-0.4</v>
      </c>
      <c r="Y85" s="45">
        <v>2.9</v>
      </c>
    </row>
    <row r="86" spans="1:25" x14ac:dyDescent="0.2">
      <c r="A86" s="36" t="s">
        <v>564</v>
      </c>
      <c r="B86" s="45">
        <v>6.1</v>
      </c>
      <c r="C86" s="45">
        <v>6.3</v>
      </c>
      <c r="D86" s="45">
        <v>3.3</v>
      </c>
      <c r="E86" s="45">
        <v>3.2</v>
      </c>
      <c r="F86" s="45">
        <v>-0.5</v>
      </c>
      <c r="G86" s="45">
        <v>5.9</v>
      </c>
      <c r="H86" s="45">
        <v>2.2000000000000002</v>
      </c>
      <c r="I86" s="45">
        <v>3.7</v>
      </c>
      <c r="J86" s="45">
        <v>4</v>
      </c>
      <c r="K86" s="45">
        <v>5.8</v>
      </c>
      <c r="L86" s="45">
        <v>4.2</v>
      </c>
      <c r="M86" s="45">
        <v>0.5</v>
      </c>
      <c r="N86" s="45">
        <v>4.2</v>
      </c>
      <c r="O86" s="45">
        <v>4.5999999999999996</v>
      </c>
      <c r="P86" s="45">
        <v>3.6</v>
      </c>
      <c r="Q86" s="45">
        <v>5.7</v>
      </c>
      <c r="R86" s="45">
        <v>4.3</v>
      </c>
      <c r="S86" s="45">
        <v>3.5</v>
      </c>
      <c r="T86" s="45">
        <v>3.4</v>
      </c>
      <c r="U86" s="45">
        <v>1.3</v>
      </c>
      <c r="V86" s="45">
        <v>3.9</v>
      </c>
      <c r="W86" s="45">
        <v>5.8</v>
      </c>
      <c r="X86" s="45">
        <v>0.1</v>
      </c>
      <c r="Y86" s="45">
        <v>1.9</v>
      </c>
    </row>
    <row r="87" spans="1:25" x14ac:dyDescent="0.2">
      <c r="A87" s="36" t="s">
        <v>565</v>
      </c>
      <c r="B87" s="45">
        <v>3.6</v>
      </c>
      <c r="C87" s="45">
        <v>6.9</v>
      </c>
      <c r="D87" s="45">
        <v>4.2</v>
      </c>
      <c r="E87" s="45">
        <v>4.0999999999999996</v>
      </c>
      <c r="F87" s="45">
        <v>0.4</v>
      </c>
      <c r="G87" s="45">
        <v>5.8</v>
      </c>
      <c r="H87" s="45">
        <v>3</v>
      </c>
      <c r="I87" s="45">
        <v>2.7</v>
      </c>
      <c r="J87" s="45">
        <v>4.0999999999999996</v>
      </c>
      <c r="K87" s="45">
        <v>6.4</v>
      </c>
      <c r="L87" s="45">
        <v>3.5</v>
      </c>
      <c r="M87" s="45">
        <v>3.6</v>
      </c>
      <c r="N87" s="45">
        <v>4</v>
      </c>
      <c r="O87" s="45">
        <v>6.2</v>
      </c>
      <c r="P87" s="45">
        <v>4</v>
      </c>
      <c r="Q87" s="45">
        <v>4.2</v>
      </c>
      <c r="R87" s="45">
        <v>5.7</v>
      </c>
      <c r="S87" s="45">
        <v>3.1</v>
      </c>
      <c r="T87" s="45">
        <v>4</v>
      </c>
      <c r="U87" s="45">
        <v>1.7</v>
      </c>
      <c r="V87" s="45">
        <v>3.6</v>
      </c>
      <c r="W87" s="45">
        <v>5.4</v>
      </c>
      <c r="X87" s="45">
        <v>-2.2999999999999998</v>
      </c>
      <c r="Y87" s="45">
        <v>1.5</v>
      </c>
    </row>
    <row r="88" spans="1:25" x14ac:dyDescent="0.2">
      <c r="A88" s="36" t="s">
        <v>566</v>
      </c>
      <c r="B88" s="45">
        <v>2.2999999999999998</v>
      </c>
      <c r="C88" s="45">
        <v>7.8</v>
      </c>
      <c r="D88" s="45">
        <v>4.4000000000000004</v>
      </c>
      <c r="E88" s="45">
        <v>2.8</v>
      </c>
      <c r="F88" s="45">
        <v>1.8</v>
      </c>
      <c r="G88" s="45">
        <v>6.4</v>
      </c>
      <c r="H88" s="45">
        <v>2.9</v>
      </c>
      <c r="I88" s="45">
        <v>3.1</v>
      </c>
      <c r="J88" s="45">
        <v>3.2</v>
      </c>
      <c r="K88" s="45">
        <v>6.3</v>
      </c>
      <c r="L88" s="45">
        <v>2.8</v>
      </c>
      <c r="M88" s="45">
        <v>3</v>
      </c>
      <c r="N88" s="45">
        <v>3.6</v>
      </c>
      <c r="O88" s="45">
        <v>7.5</v>
      </c>
      <c r="P88" s="45">
        <v>6</v>
      </c>
      <c r="Q88" s="45">
        <v>5.6</v>
      </c>
      <c r="R88" s="45">
        <v>4.7</v>
      </c>
      <c r="S88" s="45">
        <v>3.2</v>
      </c>
      <c r="T88" s="45">
        <v>3.7</v>
      </c>
      <c r="U88" s="45">
        <v>-0.1</v>
      </c>
      <c r="V88" s="45">
        <v>3.6</v>
      </c>
      <c r="W88" s="45">
        <v>5.5</v>
      </c>
      <c r="X88" s="45">
        <v>1.9</v>
      </c>
      <c r="Y88" s="45">
        <v>4.5</v>
      </c>
    </row>
    <row r="89" spans="1:25" x14ac:dyDescent="0.2">
      <c r="A89" s="36" t="s">
        <v>567</v>
      </c>
      <c r="B89" s="45">
        <v>1.3</v>
      </c>
      <c r="C89" s="45">
        <v>6.5</v>
      </c>
      <c r="D89" s="45">
        <v>3.1</v>
      </c>
      <c r="E89" s="45">
        <v>3.3</v>
      </c>
      <c r="F89" s="45">
        <v>0.7</v>
      </c>
      <c r="G89" s="45">
        <v>7.6</v>
      </c>
      <c r="H89" s="45">
        <v>2.9</v>
      </c>
      <c r="I89" s="45">
        <v>3.8</v>
      </c>
      <c r="J89" s="45">
        <v>3.7</v>
      </c>
      <c r="K89" s="45">
        <v>5.4</v>
      </c>
      <c r="L89" s="45">
        <v>8.6</v>
      </c>
      <c r="M89" s="45">
        <v>2.7</v>
      </c>
      <c r="N89" s="45">
        <v>3.7</v>
      </c>
      <c r="O89" s="45">
        <v>7.2</v>
      </c>
      <c r="P89" s="45">
        <v>6</v>
      </c>
      <c r="Q89" s="45">
        <v>5.0999999999999996</v>
      </c>
      <c r="R89" s="45">
        <v>5</v>
      </c>
      <c r="S89" s="45">
        <v>3.5</v>
      </c>
      <c r="T89" s="45">
        <v>3.7</v>
      </c>
      <c r="U89" s="45">
        <v>0.6</v>
      </c>
      <c r="V89" s="45">
        <v>4.3</v>
      </c>
      <c r="W89" s="45">
        <v>5</v>
      </c>
      <c r="X89" s="45">
        <v>-0.1</v>
      </c>
      <c r="Y89" s="45">
        <v>5.7</v>
      </c>
    </row>
    <row r="90" spans="1:25" x14ac:dyDescent="0.2">
      <c r="A90" s="36" t="s">
        <v>568</v>
      </c>
      <c r="B90" s="45">
        <v>1.1000000000000001</v>
      </c>
      <c r="C90" s="45">
        <v>8.4</v>
      </c>
      <c r="D90" s="45">
        <v>3.4</v>
      </c>
      <c r="E90" s="45">
        <v>5.0999999999999996</v>
      </c>
      <c r="F90" s="45">
        <v>1.3</v>
      </c>
      <c r="G90" s="45">
        <v>6.6</v>
      </c>
      <c r="H90" s="45">
        <v>1.8</v>
      </c>
      <c r="I90" s="45">
        <v>2.6</v>
      </c>
      <c r="J90" s="45">
        <v>1.7</v>
      </c>
      <c r="K90" s="45">
        <v>6.6</v>
      </c>
      <c r="L90" s="45">
        <v>7.4</v>
      </c>
      <c r="M90" s="45">
        <v>3.7</v>
      </c>
      <c r="N90" s="45">
        <v>4.2</v>
      </c>
      <c r="O90" s="45">
        <v>7.4</v>
      </c>
      <c r="P90" s="45">
        <v>4.8</v>
      </c>
      <c r="Q90" s="45">
        <v>5.4</v>
      </c>
      <c r="R90" s="45">
        <v>3.4</v>
      </c>
      <c r="S90" s="45">
        <v>5</v>
      </c>
      <c r="T90" s="45">
        <v>5.0999999999999996</v>
      </c>
      <c r="U90" s="45">
        <v>1.5</v>
      </c>
      <c r="V90" s="45">
        <v>4</v>
      </c>
      <c r="W90" s="45">
        <v>4.9000000000000004</v>
      </c>
      <c r="X90" s="45">
        <v>-1</v>
      </c>
      <c r="Y90" s="45">
        <v>2.2000000000000002</v>
      </c>
    </row>
    <row r="91" spans="1:25" x14ac:dyDescent="0.2">
      <c r="A91" s="36" t="s">
        <v>569</v>
      </c>
      <c r="B91" s="45">
        <v>1.2</v>
      </c>
      <c r="C91" s="45">
        <v>7.3</v>
      </c>
      <c r="D91" s="45">
        <v>6.7</v>
      </c>
      <c r="E91" s="45">
        <v>4.7</v>
      </c>
      <c r="F91" s="45">
        <v>4.5999999999999996</v>
      </c>
      <c r="G91" s="45">
        <v>7.5</v>
      </c>
      <c r="H91" s="45">
        <v>3.5</v>
      </c>
      <c r="I91" s="45">
        <v>3.3</v>
      </c>
      <c r="J91" s="45">
        <v>7.1</v>
      </c>
      <c r="K91" s="45">
        <v>5.3</v>
      </c>
      <c r="L91" s="45">
        <v>5.4</v>
      </c>
      <c r="M91" s="45">
        <v>2.2000000000000002</v>
      </c>
      <c r="N91" s="45">
        <v>4.3</v>
      </c>
      <c r="O91" s="45">
        <v>7.8</v>
      </c>
      <c r="P91" s="45">
        <v>5.9</v>
      </c>
      <c r="Q91" s="45">
        <v>2.9</v>
      </c>
      <c r="R91" s="45">
        <v>-1.3</v>
      </c>
      <c r="S91" s="45">
        <v>1.6</v>
      </c>
      <c r="T91" s="45">
        <v>2</v>
      </c>
      <c r="U91" s="45">
        <v>0.1</v>
      </c>
      <c r="V91" s="45">
        <v>4</v>
      </c>
      <c r="W91" s="45">
        <v>3.4</v>
      </c>
      <c r="X91" s="45">
        <v>6.2</v>
      </c>
      <c r="Y91" s="45">
        <v>-0.3</v>
      </c>
    </row>
    <row r="92" spans="1:25" x14ac:dyDescent="0.2">
      <c r="A92" s="36" t="s">
        <v>570</v>
      </c>
      <c r="B92" s="45">
        <v>-1</v>
      </c>
      <c r="C92" s="45">
        <v>7.5</v>
      </c>
      <c r="D92" s="45">
        <v>4.8</v>
      </c>
      <c r="E92" s="45">
        <v>4.8</v>
      </c>
      <c r="F92" s="45">
        <v>2.5</v>
      </c>
      <c r="G92" s="45">
        <v>5.2</v>
      </c>
      <c r="H92" s="45">
        <v>2.2999999999999998</v>
      </c>
      <c r="I92" s="45">
        <v>2.8</v>
      </c>
      <c r="J92" s="45">
        <v>2.5</v>
      </c>
      <c r="K92" s="45">
        <v>3.3</v>
      </c>
      <c r="L92" s="45">
        <v>8.6</v>
      </c>
      <c r="M92" s="45">
        <v>3.4</v>
      </c>
      <c r="N92" s="45">
        <v>4.5999999999999996</v>
      </c>
      <c r="O92" s="45">
        <v>5.8</v>
      </c>
      <c r="P92" s="45">
        <v>6.3</v>
      </c>
      <c r="Q92" s="45">
        <v>5.2</v>
      </c>
      <c r="R92" s="45">
        <v>3.1</v>
      </c>
      <c r="S92" s="45">
        <v>2.6</v>
      </c>
      <c r="T92" s="45">
        <v>2.8</v>
      </c>
      <c r="U92" s="45">
        <v>-2.1</v>
      </c>
      <c r="V92" s="45">
        <v>3.6</v>
      </c>
      <c r="W92" s="45">
        <v>2.6</v>
      </c>
      <c r="X92" s="45">
        <v>5</v>
      </c>
      <c r="Y92" s="45">
        <v>2.9</v>
      </c>
    </row>
    <row r="93" spans="1:25" x14ac:dyDescent="0.2">
      <c r="A93" s="36" t="s">
        <v>571</v>
      </c>
      <c r="B93" s="45">
        <v>0.7</v>
      </c>
      <c r="C93" s="45">
        <v>6</v>
      </c>
      <c r="D93" s="45">
        <v>4.5</v>
      </c>
      <c r="E93" s="45">
        <v>6.8</v>
      </c>
      <c r="F93" s="45">
        <v>5.4</v>
      </c>
      <c r="G93" s="45">
        <v>6.2</v>
      </c>
      <c r="H93" s="45">
        <v>4.7</v>
      </c>
      <c r="I93" s="45">
        <v>3</v>
      </c>
      <c r="J93" s="45">
        <v>5.6</v>
      </c>
      <c r="K93" s="45">
        <v>5.5</v>
      </c>
      <c r="L93" s="45">
        <v>8.6</v>
      </c>
      <c r="M93" s="45">
        <v>4.2</v>
      </c>
      <c r="N93" s="45">
        <v>4.0999999999999996</v>
      </c>
      <c r="O93" s="45">
        <v>7.2</v>
      </c>
      <c r="P93" s="45">
        <v>6.7</v>
      </c>
      <c r="Q93" s="45">
        <v>3</v>
      </c>
      <c r="R93" s="45">
        <v>2.4</v>
      </c>
      <c r="S93" s="45">
        <v>2.2000000000000002</v>
      </c>
      <c r="T93" s="45">
        <v>2.4</v>
      </c>
      <c r="U93" s="45">
        <v>1.6</v>
      </c>
      <c r="V93" s="45">
        <v>3.3</v>
      </c>
      <c r="W93" s="45">
        <v>2.9</v>
      </c>
      <c r="X93" s="45">
        <v>4.7</v>
      </c>
      <c r="Y93" s="45">
        <v>2.7</v>
      </c>
    </row>
    <row r="94" spans="1:25" x14ac:dyDescent="0.2">
      <c r="A94" s="36" t="s">
        <v>572</v>
      </c>
      <c r="B94" s="45">
        <v>-3.6</v>
      </c>
      <c r="C94" s="45">
        <v>8.8000000000000007</v>
      </c>
      <c r="D94" s="45">
        <v>2.8</v>
      </c>
      <c r="E94" s="45">
        <v>4.0999999999999996</v>
      </c>
      <c r="F94" s="45">
        <v>1.8</v>
      </c>
      <c r="G94" s="45">
        <v>3.6</v>
      </c>
      <c r="H94" s="45">
        <v>3.8</v>
      </c>
      <c r="I94" s="45">
        <v>2.6</v>
      </c>
      <c r="J94" s="45">
        <v>6.3</v>
      </c>
      <c r="K94" s="45">
        <v>4.2</v>
      </c>
      <c r="L94" s="45">
        <v>8.5</v>
      </c>
      <c r="M94" s="45">
        <v>6.5</v>
      </c>
      <c r="N94" s="45">
        <v>5.2</v>
      </c>
      <c r="O94" s="45">
        <v>5</v>
      </c>
      <c r="P94" s="45">
        <v>4.2</v>
      </c>
      <c r="Q94" s="45">
        <v>3.5</v>
      </c>
      <c r="R94" s="45">
        <v>-0.5</v>
      </c>
      <c r="S94" s="45">
        <v>3.3</v>
      </c>
      <c r="T94" s="45">
        <v>3.3</v>
      </c>
      <c r="U94" s="45">
        <v>2.1</v>
      </c>
      <c r="V94" s="45">
        <v>3.6</v>
      </c>
      <c r="W94" s="45">
        <v>2.4</v>
      </c>
      <c r="X94" s="45">
        <v>4.0999999999999996</v>
      </c>
      <c r="Y94" s="45">
        <v>6.2</v>
      </c>
    </row>
    <row r="95" spans="1:25" x14ac:dyDescent="0.2">
      <c r="A95" s="36" t="s">
        <v>573</v>
      </c>
      <c r="B95" s="45">
        <v>0.6</v>
      </c>
      <c r="C95" s="45">
        <v>10.1</v>
      </c>
      <c r="D95" s="45">
        <v>4.5999999999999996</v>
      </c>
      <c r="E95" s="45">
        <v>3.3</v>
      </c>
      <c r="F95" s="45">
        <v>3</v>
      </c>
      <c r="G95" s="45">
        <v>2.6</v>
      </c>
      <c r="H95" s="45">
        <v>3.3</v>
      </c>
      <c r="I95" s="45">
        <v>1.3</v>
      </c>
      <c r="J95" s="45">
        <v>1.7</v>
      </c>
      <c r="K95" s="45">
        <v>3.1</v>
      </c>
      <c r="L95" s="45">
        <v>8</v>
      </c>
      <c r="M95" s="45">
        <v>3.5</v>
      </c>
      <c r="N95" s="45">
        <v>5.2</v>
      </c>
      <c r="O95" s="45">
        <v>5.5</v>
      </c>
      <c r="P95" s="45">
        <v>5.2</v>
      </c>
      <c r="Q95" s="45">
        <v>3.1</v>
      </c>
      <c r="R95" s="45">
        <v>0.3</v>
      </c>
      <c r="S95" s="45">
        <v>4.4000000000000004</v>
      </c>
      <c r="T95" s="45">
        <v>4</v>
      </c>
      <c r="U95" s="45">
        <v>2.2999999999999998</v>
      </c>
      <c r="V95" s="45">
        <v>3.8</v>
      </c>
      <c r="W95" s="45">
        <v>2.8</v>
      </c>
      <c r="X95" s="45">
        <v>5.7</v>
      </c>
      <c r="Y95" s="45">
        <v>11.1</v>
      </c>
    </row>
    <row r="96" spans="1:25" x14ac:dyDescent="0.2">
      <c r="A96" s="36" t="s">
        <v>574</v>
      </c>
      <c r="B96" s="45">
        <v>-4.5999999999999996</v>
      </c>
      <c r="C96" s="45">
        <v>11.2</v>
      </c>
      <c r="D96" s="45">
        <v>3.4</v>
      </c>
      <c r="E96" s="45">
        <v>7.9</v>
      </c>
      <c r="F96" s="45">
        <v>4</v>
      </c>
      <c r="G96" s="45">
        <v>4.5</v>
      </c>
      <c r="H96" s="45">
        <v>4.3</v>
      </c>
      <c r="I96" s="45">
        <v>2.2999999999999998</v>
      </c>
      <c r="J96" s="45">
        <v>3</v>
      </c>
      <c r="K96" s="45">
        <v>4</v>
      </c>
      <c r="L96" s="45">
        <v>6.8</v>
      </c>
      <c r="M96" s="45">
        <v>5</v>
      </c>
      <c r="N96" s="45">
        <v>5.2</v>
      </c>
      <c r="O96" s="45">
        <v>6.7</v>
      </c>
      <c r="P96" s="45">
        <v>4.5</v>
      </c>
      <c r="Q96" s="45">
        <v>3.2</v>
      </c>
      <c r="R96" s="45">
        <v>0.7</v>
      </c>
      <c r="S96" s="45">
        <v>4.3</v>
      </c>
      <c r="T96" s="45">
        <v>3.9</v>
      </c>
      <c r="U96" s="45">
        <v>0.9</v>
      </c>
      <c r="V96" s="45">
        <v>4</v>
      </c>
      <c r="W96" s="45">
        <v>1.4</v>
      </c>
      <c r="X96" s="45">
        <v>5.7</v>
      </c>
      <c r="Y96" s="45">
        <v>10</v>
      </c>
    </row>
    <row r="97" spans="1:25" x14ac:dyDescent="0.2">
      <c r="A97" s="36" t="s">
        <v>575</v>
      </c>
      <c r="B97" s="45">
        <v>-1.2</v>
      </c>
      <c r="C97" s="45">
        <v>11.1</v>
      </c>
      <c r="D97" s="45">
        <v>6.4</v>
      </c>
      <c r="E97" s="45">
        <v>5.2</v>
      </c>
      <c r="F97" s="45">
        <v>6</v>
      </c>
      <c r="G97" s="45">
        <v>3.6</v>
      </c>
      <c r="H97" s="45">
        <v>5.4</v>
      </c>
      <c r="I97" s="45">
        <v>3.5</v>
      </c>
      <c r="J97" s="45">
        <v>3.9</v>
      </c>
      <c r="K97" s="45">
        <v>7</v>
      </c>
      <c r="L97" s="45">
        <v>8.9</v>
      </c>
      <c r="M97" s="45">
        <v>4.8</v>
      </c>
      <c r="N97" s="45">
        <v>5.9</v>
      </c>
      <c r="O97" s="45">
        <v>6.5</v>
      </c>
      <c r="P97" s="45">
        <v>3.9</v>
      </c>
      <c r="Q97" s="45">
        <v>4.5999999999999996</v>
      </c>
      <c r="R97" s="45">
        <v>3.2</v>
      </c>
      <c r="S97" s="45">
        <v>4.4000000000000004</v>
      </c>
      <c r="T97" s="45">
        <v>4.2</v>
      </c>
      <c r="U97" s="45">
        <v>0.6</v>
      </c>
      <c r="V97" s="45">
        <v>3.9</v>
      </c>
      <c r="W97" s="45">
        <v>0.2</v>
      </c>
      <c r="X97" s="45">
        <v>6.6</v>
      </c>
      <c r="Y97" s="45">
        <v>8.1</v>
      </c>
    </row>
    <row r="98" spans="1:25" x14ac:dyDescent="0.2">
      <c r="A98" s="36" t="s">
        <v>576</v>
      </c>
      <c r="B98" s="45">
        <v>0.1</v>
      </c>
      <c r="C98" s="45">
        <v>16.100000000000001</v>
      </c>
      <c r="D98" s="45">
        <v>5.4</v>
      </c>
      <c r="E98" s="45">
        <v>7.8</v>
      </c>
      <c r="F98" s="45">
        <v>3.9</v>
      </c>
      <c r="G98" s="45">
        <v>1.8</v>
      </c>
      <c r="H98" s="45">
        <v>4.9000000000000004</v>
      </c>
      <c r="I98" s="45">
        <v>2.2000000000000002</v>
      </c>
      <c r="J98" s="45">
        <v>2.5</v>
      </c>
      <c r="K98" s="45">
        <v>8.5</v>
      </c>
      <c r="L98" s="45">
        <v>7.9</v>
      </c>
      <c r="M98" s="45">
        <v>6.7</v>
      </c>
      <c r="N98" s="45">
        <v>6.8</v>
      </c>
      <c r="O98" s="45">
        <v>6.2</v>
      </c>
      <c r="P98" s="45">
        <v>3.6</v>
      </c>
      <c r="Q98" s="45">
        <v>4.5999999999999996</v>
      </c>
      <c r="R98" s="45">
        <v>2.5</v>
      </c>
      <c r="S98" s="45">
        <v>3.5</v>
      </c>
      <c r="T98" s="45">
        <v>3.9</v>
      </c>
      <c r="U98" s="45">
        <v>3.9</v>
      </c>
      <c r="V98" s="45">
        <v>3.4</v>
      </c>
      <c r="W98" s="45">
        <v>1.8</v>
      </c>
      <c r="X98" s="45">
        <v>8.8000000000000007</v>
      </c>
      <c r="Y98" s="45">
        <v>8.8000000000000007</v>
      </c>
    </row>
    <row r="99" spans="1:25" x14ac:dyDescent="0.2">
      <c r="A99" s="36" t="s">
        <v>577</v>
      </c>
      <c r="B99" s="45">
        <v>-2.1</v>
      </c>
      <c r="C99" s="45">
        <v>10.9</v>
      </c>
      <c r="D99" s="45">
        <v>3.5</v>
      </c>
      <c r="E99" s="45">
        <v>4.5999999999999996</v>
      </c>
      <c r="F99" s="45">
        <v>3.7</v>
      </c>
      <c r="G99" s="45">
        <v>1.7</v>
      </c>
      <c r="H99" s="45">
        <v>3.5</v>
      </c>
      <c r="I99" s="45">
        <v>3.5</v>
      </c>
      <c r="J99" s="45">
        <v>3.9</v>
      </c>
      <c r="K99" s="45">
        <v>7.7</v>
      </c>
      <c r="L99" s="45">
        <v>7.4</v>
      </c>
      <c r="M99" s="45">
        <v>5.2</v>
      </c>
      <c r="N99" s="45">
        <v>2.5</v>
      </c>
      <c r="O99" s="45">
        <v>4.8</v>
      </c>
      <c r="P99" s="45">
        <v>3.2</v>
      </c>
      <c r="Q99" s="45">
        <v>6.9</v>
      </c>
      <c r="R99" s="45">
        <v>2.1</v>
      </c>
      <c r="S99" s="45">
        <v>3.8</v>
      </c>
      <c r="T99" s="45">
        <v>3.1</v>
      </c>
      <c r="U99" s="45">
        <v>2.4</v>
      </c>
      <c r="V99" s="45">
        <v>3.9</v>
      </c>
      <c r="W99" s="45">
        <v>2.2999999999999998</v>
      </c>
      <c r="X99" s="45">
        <v>10</v>
      </c>
      <c r="Y99" s="45">
        <v>11.6</v>
      </c>
    </row>
    <row r="100" spans="1:25" x14ac:dyDescent="0.2">
      <c r="A100" s="36" t="s">
        <v>578</v>
      </c>
      <c r="B100" s="45">
        <v>-0.2</v>
      </c>
      <c r="C100" s="45">
        <v>12.9</v>
      </c>
      <c r="D100" s="45">
        <v>5.3</v>
      </c>
      <c r="E100" s="45">
        <v>4.3</v>
      </c>
      <c r="F100" s="45">
        <v>2.9</v>
      </c>
      <c r="G100" s="45">
        <v>2.6</v>
      </c>
      <c r="H100" s="45">
        <v>3.8</v>
      </c>
      <c r="I100" s="45">
        <v>3</v>
      </c>
      <c r="J100" s="45">
        <v>6.2</v>
      </c>
      <c r="K100" s="45">
        <v>5.8</v>
      </c>
      <c r="L100" s="45">
        <v>9</v>
      </c>
      <c r="M100" s="45">
        <v>3.7</v>
      </c>
      <c r="N100" s="45">
        <v>3</v>
      </c>
      <c r="O100" s="45">
        <v>3.7</v>
      </c>
      <c r="P100" s="45">
        <v>1.7</v>
      </c>
      <c r="Q100" s="45">
        <v>5.3</v>
      </c>
      <c r="R100" s="45">
        <v>3</v>
      </c>
      <c r="S100" s="45">
        <v>4.0999999999999996</v>
      </c>
      <c r="T100" s="45">
        <v>3.6</v>
      </c>
      <c r="U100" s="45">
        <v>2.2000000000000002</v>
      </c>
      <c r="V100" s="45">
        <v>3.3</v>
      </c>
      <c r="W100" s="45">
        <v>2.4</v>
      </c>
      <c r="X100" s="45">
        <v>4.5999999999999996</v>
      </c>
      <c r="Y100" s="45">
        <v>9.5</v>
      </c>
    </row>
    <row r="101" spans="1:25" x14ac:dyDescent="0.2">
      <c r="A101" s="36" t="s">
        <v>579</v>
      </c>
      <c r="B101" s="45">
        <v>1.6</v>
      </c>
      <c r="C101" s="45">
        <v>14.7</v>
      </c>
      <c r="D101" s="45">
        <v>5</v>
      </c>
      <c r="E101" s="45">
        <v>0.3</v>
      </c>
      <c r="F101" s="45">
        <v>4.2</v>
      </c>
      <c r="G101" s="45">
        <v>1.5</v>
      </c>
      <c r="H101" s="45">
        <v>3.9</v>
      </c>
      <c r="I101" s="45">
        <v>2.6</v>
      </c>
      <c r="J101" s="45">
        <v>3.9</v>
      </c>
      <c r="K101" s="45">
        <v>6.4</v>
      </c>
      <c r="L101" s="45">
        <v>2.5</v>
      </c>
      <c r="M101" s="45">
        <v>3.9</v>
      </c>
      <c r="N101" s="45">
        <v>4.3</v>
      </c>
      <c r="O101" s="45">
        <v>6</v>
      </c>
      <c r="P101" s="45">
        <v>1.5</v>
      </c>
      <c r="Q101" s="45">
        <v>5.9</v>
      </c>
      <c r="R101" s="45">
        <v>4.5</v>
      </c>
      <c r="S101" s="45">
        <v>5</v>
      </c>
      <c r="T101" s="45">
        <v>4.9000000000000004</v>
      </c>
      <c r="U101" s="45">
        <v>2.2999999999999998</v>
      </c>
      <c r="V101" s="45">
        <v>4.9000000000000004</v>
      </c>
      <c r="W101" s="45">
        <v>5.9</v>
      </c>
      <c r="X101" s="45">
        <v>6</v>
      </c>
      <c r="Y101" s="45">
        <v>7.8</v>
      </c>
    </row>
    <row r="102" spans="1:25" x14ac:dyDescent="0.2">
      <c r="A102" s="36" t="s">
        <v>580</v>
      </c>
      <c r="B102" s="45">
        <v>-0.7</v>
      </c>
      <c r="C102" s="45">
        <v>15.9</v>
      </c>
      <c r="D102" s="45">
        <v>5.7</v>
      </c>
      <c r="E102" s="45">
        <v>-0.5</v>
      </c>
      <c r="F102" s="45">
        <v>1.4</v>
      </c>
      <c r="G102" s="45">
        <v>2.2000000000000002</v>
      </c>
      <c r="H102" s="45">
        <v>4.5</v>
      </c>
      <c r="I102" s="45">
        <v>2.8</v>
      </c>
      <c r="J102" s="45">
        <v>6.2</v>
      </c>
      <c r="K102" s="45">
        <v>5.7</v>
      </c>
      <c r="L102" s="45">
        <v>3.7</v>
      </c>
      <c r="M102" s="45">
        <v>2.5</v>
      </c>
      <c r="N102" s="45">
        <v>4.3</v>
      </c>
      <c r="O102" s="45">
        <v>2.6</v>
      </c>
      <c r="P102" s="45">
        <v>3.9</v>
      </c>
      <c r="Q102" s="45">
        <v>3.6</v>
      </c>
      <c r="R102" s="45">
        <v>6.4</v>
      </c>
      <c r="S102" s="45">
        <v>5.0999999999999996</v>
      </c>
      <c r="T102" s="45">
        <v>4.3</v>
      </c>
      <c r="U102" s="45">
        <v>1.9</v>
      </c>
      <c r="V102" s="45">
        <v>5.5</v>
      </c>
      <c r="W102" s="45">
        <v>4</v>
      </c>
      <c r="X102" s="45">
        <v>6</v>
      </c>
      <c r="Y102" s="45">
        <v>5.3</v>
      </c>
    </row>
    <row r="103" spans="1:25" x14ac:dyDescent="0.2">
      <c r="A103" s="41" t="s">
        <v>581</v>
      </c>
      <c r="B103" s="45">
        <v>3</v>
      </c>
      <c r="C103" s="45">
        <v>17.100000000000001</v>
      </c>
      <c r="D103" s="45">
        <v>1.6</v>
      </c>
      <c r="E103" s="45">
        <v>0.5</v>
      </c>
      <c r="F103" s="45">
        <v>1.5</v>
      </c>
      <c r="G103" s="45">
        <v>3.9</v>
      </c>
      <c r="H103" s="45">
        <v>4.5</v>
      </c>
      <c r="I103" s="45">
        <v>1.8</v>
      </c>
      <c r="J103" s="45">
        <v>4.5999999999999996</v>
      </c>
      <c r="K103" s="45">
        <v>3.7</v>
      </c>
      <c r="L103" s="45">
        <v>6.6</v>
      </c>
      <c r="M103" s="45">
        <v>4.9000000000000004</v>
      </c>
      <c r="N103" s="45">
        <v>2.9</v>
      </c>
      <c r="O103" s="45">
        <v>1.4</v>
      </c>
      <c r="P103" s="45">
        <v>2.1</v>
      </c>
      <c r="Q103" s="45">
        <v>4.4000000000000004</v>
      </c>
      <c r="R103" s="45">
        <v>9.5</v>
      </c>
      <c r="S103" s="45">
        <v>6.3</v>
      </c>
      <c r="T103" s="45">
        <v>6.3</v>
      </c>
      <c r="U103" s="45">
        <v>3.8</v>
      </c>
      <c r="V103" s="45">
        <v>3.4</v>
      </c>
      <c r="W103" s="45">
        <v>4.8</v>
      </c>
      <c r="X103" s="45">
        <v>6.7</v>
      </c>
      <c r="Y103" s="45">
        <v>6.5</v>
      </c>
    </row>
    <row r="104" spans="1:25" x14ac:dyDescent="0.2">
      <c r="A104" s="41" t="s">
        <v>582</v>
      </c>
      <c r="B104" s="45">
        <v>11.5</v>
      </c>
      <c r="C104" s="45">
        <v>18.100000000000001</v>
      </c>
      <c r="D104" s="45">
        <v>6.6</v>
      </c>
      <c r="E104" s="45">
        <v>3.6</v>
      </c>
      <c r="F104" s="45">
        <v>1.1000000000000001</v>
      </c>
      <c r="G104" s="45">
        <v>4.9000000000000004</v>
      </c>
      <c r="H104" s="45">
        <v>4.0999999999999996</v>
      </c>
      <c r="I104" s="45">
        <v>0.8</v>
      </c>
      <c r="J104" s="45">
        <v>9.4</v>
      </c>
      <c r="K104" s="45">
        <v>6.6</v>
      </c>
      <c r="L104" s="45">
        <v>4</v>
      </c>
      <c r="M104" s="45">
        <v>3.8</v>
      </c>
      <c r="N104" s="45">
        <v>3.5</v>
      </c>
      <c r="O104" s="45">
        <v>2</v>
      </c>
      <c r="P104" s="45">
        <v>2.8</v>
      </c>
      <c r="Q104" s="45">
        <v>3.3</v>
      </c>
      <c r="R104" s="45">
        <v>7.2</v>
      </c>
      <c r="S104" s="45">
        <v>6.8</v>
      </c>
      <c r="T104" s="45">
        <v>6.6</v>
      </c>
      <c r="U104" s="45">
        <v>3.2</v>
      </c>
      <c r="V104" s="45">
        <v>3.7</v>
      </c>
      <c r="W104" s="45">
        <v>4.3</v>
      </c>
      <c r="X104" s="45">
        <v>9.3000000000000007</v>
      </c>
      <c r="Y104" s="45">
        <v>4.3</v>
      </c>
    </row>
    <row r="105" spans="1:25" x14ac:dyDescent="0.2">
      <c r="A105" s="41" t="s">
        <v>583</v>
      </c>
      <c r="B105" s="45">
        <v>8.4</v>
      </c>
      <c r="C105" s="45">
        <v>14.7</v>
      </c>
      <c r="D105" s="45">
        <v>7.3</v>
      </c>
      <c r="E105" s="45">
        <v>-0.9</v>
      </c>
      <c r="F105" s="45">
        <v>-3.3</v>
      </c>
      <c r="G105" s="45">
        <v>3.3</v>
      </c>
      <c r="H105" s="45">
        <v>4.3</v>
      </c>
      <c r="I105" s="45">
        <v>0.5</v>
      </c>
      <c r="J105" s="45">
        <v>8.1999999999999993</v>
      </c>
      <c r="K105" s="45">
        <v>3.6</v>
      </c>
      <c r="L105" s="45">
        <v>4.3</v>
      </c>
      <c r="M105" s="45">
        <v>4.2</v>
      </c>
      <c r="N105" s="45">
        <v>5.0999999999999996</v>
      </c>
      <c r="O105" s="45">
        <v>3.3</v>
      </c>
      <c r="P105" s="45">
        <v>3.6</v>
      </c>
      <c r="Q105" s="45">
        <v>5</v>
      </c>
      <c r="R105" s="45">
        <v>6.6</v>
      </c>
      <c r="S105" s="45">
        <v>5.4</v>
      </c>
      <c r="T105" s="45">
        <v>5.4</v>
      </c>
      <c r="U105" s="45">
        <v>2.2000000000000002</v>
      </c>
      <c r="V105" s="45">
        <v>3.8</v>
      </c>
      <c r="W105" s="45">
        <v>3.9</v>
      </c>
      <c r="X105" s="45">
        <v>13.6</v>
      </c>
      <c r="Y105" s="45">
        <v>5.5</v>
      </c>
    </row>
    <row r="106" spans="1:25" x14ac:dyDescent="0.2">
      <c r="A106" s="41" t="s">
        <v>584</v>
      </c>
      <c r="B106" s="45">
        <v>7</v>
      </c>
      <c r="C106" s="45">
        <v>9.1999999999999993</v>
      </c>
      <c r="D106" s="45">
        <v>5.2</v>
      </c>
      <c r="E106" s="45">
        <v>-0.2</v>
      </c>
      <c r="F106" s="45">
        <v>1.5</v>
      </c>
      <c r="G106" s="45">
        <v>6.4</v>
      </c>
      <c r="H106" s="45">
        <v>4.8</v>
      </c>
      <c r="I106" s="45">
        <v>2</v>
      </c>
      <c r="J106" s="45">
        <v>2.8</v>
      </c>
      <c r="K106" s="45">
        <v>6.1</v>
      </c>
      <c r="L106" s="45">
        <v>4.5999999999999996</v>
      </c>
      <c r="M106" s="45">
        <v>4.7</v>
      </c>
      <c r="N106" s="45">
        <v>3.6</v>
      </c>
      <c r="O106" s="45">
        <v>1.7</v>
      </c>
      <c r="P106" s="45">
        <v>5</v>
      </c>
      <c r="Q106" s="45">
        <v>4.0999999999999996</v>
      </c>
      <c r="R106" s="45">
        <v>9.4</v>
      </c>
      <c r="S106" s="45">
        <v>5.9</v>
      </c>
      <c r="T106" s="45">
        <v>5.8</v>
      </c>
      <c r="U106" s="45">
        <v>3.3</v>
      </c>
      <c r="V106" s="45">
        <v>3.2</v>
      </c>
      <c r="W106" s="45">
        <v>4.8</v>
      </c>
      <c r="X106" s="45">
        <v>8.1999999999999993</v>
      </c>
      <c r="Y106" s="45">
        <v>7.5</v>
      </c>
    </row>
    <row r="107" spans="1:25" x14ac:dyDescent="0.2">
      <c r="A107" s="41" t="s">
        <v>585</v>
      </c>
      <c r="B107" s="45">
        <v>6</v>
      </c>
      <c r="C107" s="45">
        <v>9.6</v>
      </c>
      <c r="D107" s="45">
        <v>3.5</v>
      </c>
      <c r="E107" s="45">
        <v>-0.3</v>
      </c>
      <c r="F107" s="45">
        <v>-1.2</v>
      </c>
      <c r="G107" s="45">
        <v>6.8</v>
      </c>
      <c r="H107" s="45">
        <v>4.4000000000000004</v>
      </c>
      <c r="I107" s="45">
        <v>2.6</v>
      </c>
      <c r="J107" s="45">
        <v>3.4</v>
      </c>
      <c r="K107" s="45">
        <v>5.2</v>
      </c>
      <c r="L107" s="45">
        <v>3.9</v>
      </c>
      <c r="M107" s="45">
        <v>4.3</v>
      </c>
      <c r="N107" s="45">
        <v>2.6</v>
      </c>
      <c r="O107" s="45">
        <v>1.8</v>
      </c>
      <c r="P107" s="45">
        <v>4</v>
      </c>
      <c r="Q107" s="45">
        <v>3.3</v>
      </c>
      <c r="R107" s="45">
        <v>6.9</v>
      </c>
      <c r="S107" s="45">
        <v>4.2</v>
      </c>
      <c r="T107" s="45">
        <v>4.8</v>
      </c>
      <c r="U107" s="45">
        <v>2.6</v>
      </c>
      <c r="V107" s="45">
        <v>3.7</v>
      </c>
      <c r="W107" s="45">
        <v>3.4</v>
      </c>
      <c r="X107" s="45">
        <v>7</v>
      </c>
      <c r="Y107" s="45">
        <v>1.9</v>
      </c>
    </row>
    <row r="108" spans="1:25" x14ac:dyDescent="0.2">
      <c r="A108" s="41" t="s">
        <v>586</v>
      </c>
      <c r="B108" s="45">
        <v>10.8</v>
      </c>
      <c r="C108" s="45">
        <v>9</v>
      </c>
      <c r="D108" s="45">
        <v>6.4</v>
      </c>
      <c r="E108" s="45">
        <v>-6.9</v>
      </c>
      <c r="F108" s="45">
        <v>-0.3</v>
      </c>
      <c r="G108" s="45">
        <v>4.5</v>
      </c>
      <c r="H108" s="45">
        <v>3.3</v>
      </c>
      <c r="I108" s="45">
        <v>3.1</v>
      </c>
      <c r="J108" s="45">
        <v>1.7</v>
      </c>
      <c r="K108" s="45">
        <v>5</v>
      </c>
      <c r="L108" s="45">
        <v>4.0999999999999996</v>
      </c>
      <c r="M108" s="45">
        <v>3.3</v>
      </c>
      <c r="N108" s="45">
        <v>2.2999999999999998</v>
      </c>
      <c r="O108" s="45">
        <v>0.4</v>
      </c>
      <c r="P108" s="45">
        <v>5.3</v>
      </c>
      <c r="Q108" s="45">
        <v>3.9</v>
      </c>
      <c r="R108" s="45">
        <v>6.7</v>
      </c>
      <c r="S108" s="45">
        <v>4.3</v>
      </c>
      <c r="T108" s="45">
        <v>5.3</v>
      </c>
      <c r="U108" s="45">
        <v>3</v>
      </c>
      <c r="V108" s="45">
        <v>3.1</v>
      </c>
      <c r="W108" s="45">
        <v>3.9</v>
      </c>
      <c r="X108" s="45">
        <v>1.5</v>
      </c>
      <c r="Y108" s="45">
        <v>-0.2</v>
      </c>
    </row>
    <row r="109" spans="1:25" x14ac:dyDescent="0.2">
      <c r="A109" s="41" t="s">
        <v>587</v>
      </c>
      <c r="B109" s="45">
        <v>7.8</v>
      </c>
      <c r="C109" s="45">
        <v>8.1999999999999993</v>
      </c>
      <c r="D109" s="45">
        <v>2.7</v>
      </c>
      <c r="E109" s="45">
        <v>-3.7</v>
      </c>
      <c r="F109" s="45">
        <v>-0.8</v>
      </c>
      <c r="G109" s="45">
        <v>7</v>
      </c>
      <c r="H109" s="45">
        <v>3.1</v>
      </c>
      <c r="I109" s="45">
        <v>2.9</v>
      </c>
      <c r="J109" s="45">
        <v>2.6</v>
      </c>
      <c r="K109" s="45">
        <v>0.6</v>
      </c>
      <c r="L109" s="45">
        <v>2.4</v>
      </c>
      <c r="M109" s="45">
        <v>2.2999999999999998</v>
      </c>
      <c r="N109" s="45">
        <v>0.4</v>
      </c>
      <c r="O109" s="45">
        <v>0.1</v>
      </c>
      <c r="P109" s="45">
        <v>5.6</v>
      </c>
      <c r="Q109" s="45">
        <v>5.3</v>
      </c>
      <c r="R109" s="45">
        <v>7.5</v>
      </c>
      <c r="S109" s="45">
        <v>4.8</v>
      </c>
      <c r="T109" s="45">
        <v>4.9000000000000004</v>
      </c>
      <c r="U109" s="45">
        <v>3</v>
      </c>
      <c r="V109" s="45">
        <v>3.3</v>
      </c>
      <c r="W109" s="45">
        <v>6.1</v>
      </c>
      <c r="X109" s="45">
        <v>2.8</v>
      </c>
      <c r="Y109" s="45">
        <v>4.5999999999999996</v>
      </c>
    </row>
    <row r="110" spans="1:25" x14ac:dyDescent="0.2">
      <c r="A110" s="41" t="s">
        <v>588</v>
      </c>
      <c r="B110" s="45">
        <v>7.4</v>
      </c>
      <c r="C110" s="45">
        <v>3</v>
      </c>
      <c r="D110" s="45">
        <v>3</v>
      </c>
      <c r="E110" s="45">
        <v>-4.4000000000000004</v>
      </c>
      <c r="F110" s="45">
        <v>-1.9</v>
      </c>
      <c r="G110" s="45">
        <v>7</v>
      </c>
      <c r="H110" s="45">
        <v>3</v>
      </c>
      <c r="I110" s="45">
        <v>3.2</v>
      </c>
      <c r="J110" s="45">
        <v>7.3</v>
      </c>
      <c r="K110" s="45">
        <v>-0.8</v>
      </c>
      <c r="L110" s="45">
        <v>3.1</v>
      </c>
      <c r="M110" s="45">
        <v>1.4</v>
      </c>
      <c r="N110" s="45">
        <v>-0.1</v>
      </c>
      <c r="O110" s="45">
        <v>1.9</v>
      </c>
      <c r="P110" s="45">
        <v>5.5</v>
      </c>
      <c r="Q110" s="45">
        <v>3.5</v>
      </c>
      <c r="R110" s="45">
        <v>10.6</v>
      </c>
      <c r="S110" s="45">
        <v>6.5</v>
      </c>
      <c r="T110" s="45">
        <v>5.5</v>
      </c>
      <c r="U110" s="45">
        <v>1.2</v>
      </c>
      <c r="V110" s="45">
        <v>2.7</v>
      </c>
      <c r="W110" s="45">
        <v>7.9</v>
      </c>
      <c r="X110" s="45">
        <v>3.6</v>
      </c>
      <c r="Y110" s="45">
        <v>1.5</v>
      </c>
    </row>
    <row r="111" spans="1:25" x14ac:dyDescent="0.2">
      <c r="A111" s="41" t="s">
        <v>589</v>
      </c>
      <c r="B111" s="45">
        <v>12.1</v>
      </c>
      <c r="C111" s="45">
        <v>7.1</v>
      </c>
      <c r="D111" s="45">
        <v>4.0999999999999996</v>
      </c>
      <c r="E111" s="45">
        <v>-2.4</v>
      </c>
      <c r="F111" s="45">
        <v>0.4</v>
      </c>
      <c r="G111" s="45">
        <v>7.2</v>
      </c>
      <c r="H111" s="45">
        <v>1.9</v>
      </c>
      <c r="I111" s="45">
        <v>2.6</v>
      </c>
      <c r="J111" s="45">
        <v>4.9000000000000004</v>
      </c>
      <c r="K111" s="45">
        <v>0.2</v>
      </c>
      <c r="L111" s="45">
        <v>5.3</v>
      </c>
      <c r="M111" s="45">
        <v>2.2999999999999998</v>
      </c>
      <c r="N111" s="45">
        <v>2.2000000000000002</v>
      </c>
      <c r="O111" s="45">
        <v>1.1000000000000001</v>
      </c>
      <c r="P111" s="45">
        <v>4.5</v>
      </c>
      <c r="Q111" s="45">
        <v>2.1</v>
      </c>
      <c r="R111" s="45">
        <v>7.1</v>
      </c>
      <c r="S111" s="45">
        <v>5.7</v>
      </c>
      <c r="T111" s="45">
        <v>5.8</v>
      </c>
      <c r="U111" s="45">
        <v>1.9</v>
      </c>
      <c r="V111" s="45">
        <v>2.9</v>
      </c>
      <c r="W111" s="45">
        <v>5.4</v>
      </c>
      <c r="X111" s="45">
        <v>-1.3</v>
      </c>
      <c r="Y111" s="45">
        <v>0.8</v>
      </c>
    </row>
    <row r="112" spans="1:25" x14ac:dyDescent="0.2">
      <c r="A112" s="41" t="s">
        <v>590</v>
      </c>
      <c r="B112" s="45">
        <v>12.3</v>
      </c>
      <c r="C112" s="45">
        <v>3.8</v>
      </c>
      <c r="D112" s="45">
        <v>2.7</v>
      </c>
      <c r="E112" s="45">
        <v>-1.2</v>
      </c>
      <c r="F112" s="45">
        <v>-0.4</v>
      </c>
      <c r="G112" s="45">
        <v>4.8</v>
      </c>
      <c r="H112" s="45">
        <v>2.2999999999999998</v>
      </c>
      <c r="I112" s="45">
        <v>2.6</v>
      </c>
      <c r="J112" s="45">
        <v>1.8</v>
      </c>
      <c r="K112" s="45">
        <v>2.7</v>
      </c>
      <c r="L112" s="45">
        <v>2.8</v>
      </c>
      <c r="M112" s="45">
        <v>3</v>
      </c>
      <c r="N112" s="45">
        <v>3.5</v>
      </c>
      <c r="O112" s="45">
        <v>-0.3</v>
      </c>
      <c r="P112" s="45">
        <v>5.2</v>
      </c>
      <c r="Q112" s="45">
        <v>4.2</v>
      </c>
      <c r="R112" s="45">
        <v>8.9</v>
      </c>
      <c r="S112" s="45">
        <v>4.2</v>
      </c>
      <c r="T112" s="45">
        <v>4.8</v>
      </c>
      <c r="U112" s="45">
        <v>2.1</v>
      </c>
      <c r="V112" s="45">
        <v>3.6</v>
      </c>
      <c r="W112" s="45">
        <v>5.2</v>
      </c>
      <c r="X112" s="45">
        <v>4</v>
      </c>
      <c r="Y112" s="45">
        <v>1.1000000000000001</v>
      </c>
    </row>
    <row r="113" spans="1:25" x14ac:dyDescent="0.2">
      <c r="A113" s="41" t="s">
        <v>591</v>
      </c>
      <c r="B113" s="45">
        <v>9.6999999999999993</v>
      </c>
      <c r="C113" s="45">
        <v>2.8</v>
      </c>
      <c r="D113" s="45">
        <v>5.0999999999999996</v>
      </c>
      <c r="E113" s="45">
        <v>3.8</v>
      </c>
      <c r="F113" s="45">
        <v>-2.2999999999999998</v>
      </c>
      <c r="G113" s="45">
        <v>6.5</v>
      </c>
      <c r="H113" s="45">
        <v>2.8</v>
      </c>
      <c r="I113" s="45">
        <v>3.5</v>
      </c>
      <c r="J113" s="45">
        <v>4.8</v>
      </c>
      <c r="K113" s="45">
        <v>1.7</v>
      </c>
      <c r="L113" s="45">
        <v>4.0999999999999996</v>
      </c>
      <c r="M113" s="45">
        <v>2.7</v>
      </c>
      <c r="N113" s="45">
        <v>1.9</v>
      </c>
      <c r="O113" s="45">
        <v>-4.2</v>
      </c>
      <c r="P113" s="45">
        <v>4.5</v>
      </c>
      <c r="Q113" s="45">
        <v>3</v>
      </c>
      <c r="R113" s="45">
        <v>7.9</v>
      </c>
      <c r="S113" s="45">
        <v>3.8</v>
      </c>
      <c r="T113" s="45">
        <v>3.8</v>
      </c>
      <c r="U113" s="45">
        <v>3.4</v>
      </c>
      <c r="V113" s="45">
        <v>5.8</v>
      </c>
      <c r="W113" s="45">
        <v>1.7</v>
      </c>
      <c r="X113" s="45">
        <v>3.4</v>
      </c>
      <c r="Y113" s="45">
        <v>0.5</v>
      </c>
    </row>
    <row r="114" spans="1:25" x14ac:dyDescent="0.2">
      <c r="A114" s="41" t="s">
        <v>592</v>
      </c>
      <c r="B114" s="45">
        <v>12.4</v>
      </c>
      <c r="C114" s="45">
        <v>4.5</v>
      </c>
      <c r="D114" s="45">
        <v>4.8</v>
      </c>
      <c r="E114" s="45">
        <v>1.4</v>
      </c>
      <c r="F114" s="45">
        <v>-0.1</v>
      </c>
      <c r="G114" s="45">
        <v>5.9</v>
      </c>
      <c r="H114" s="45">
        <v>2.8</v>
      </c>
      <c r="I114" s="45">
        <v>2</v>
      </c>
      <c r="J114" s="45">
        <v>2.9</v>
      </c>
      <c r="K114" s="45">
        <v>1.8</v>
      </c>
      <c r="L114" s="45">
        <v>4.4000000000000004</v>
      </c>
      <c r="M114" s="45">
        <v>4</v>
      </c>
      <c r="N114" s="45">
        <v>0.7</v>
      </c>
      <c r="O114" s="45">
        <v>-1.7</v>
      </c>
      <c r="P114" s="45">
        <v>4.2</v>
      </c>
      <c r="Q114" s="45">
        <v>3.9</v>
      </c>
      <c r="R114" s="45">
        <v>7.3</v>
      </c>
      <c r="S114" s="45">
        <v>2.2999999999999998</v>
      </c>
      <c r="T114" s="45">
        <v>3.1</v>
      </c>
      <c r="U114" s="45">
        <v>1.4</v>
      </c>
      <c r="V114" s="45">
        <v>4.3</v>
      </c>
      <c r="W114" s="45">
        <v>3.7</v>
      </c>
      <c r="X114" s="45">
        <v>4.3</v>
      </c>
      <c r="Y114" s="45">
        <v>2.6</v>
      </c>
    </row>
    <row r="115" spans="1:25" x14ac:dyDescent="0.2">
      <c r="A115" s="36" t="s">
        <v>593</v>
      </c>
      <c r="B115" s="45">
        <v>7.5</v>
      </c>
      <c r="C115" s="45">
        <v>2.7</v>
      </c>
      <c r="D115" s="45">
        <v>6.7</v>
      </c>
      <c r="E115" s="45">
        <v>1.8</v>
      </c>
      <c r="F115" s="45">
        <v>0.6</v>
      </c>
      <c r="G115" s="45">
        <v>-1.1000000000000001</v>
      </c>
      <c r="H115" s="45">
        <v>0.3</v>
      </c>
      <c r="I115" s="45">
        <v>2.9</v>
      </c>
      <c r="J115" s="45">
        <v>1.2</v>
      </c>
      <c r="K115" s="45">
        <v>4.5999999999999996</v>
      </c>
      <c r="L115" s="45">
        <v>2.4</v>
      </c>
      <c r="M115" s="45">
        <v>3.1</v>
      </c>
      <c r="N115" s="45">
        <v>1.7</v>
      </c>
      <c r="O115" s="45">
        <v>-0.7</v>
      </c>
      <c r="P115" s="45">
        <v>1.3</v>
      </c>
      <c r="Q115" s="45">
        <v>5</v>
      </c>
      <c r="R115" s="45">
        <v>3.8</v>
      </c>
      <c r="S115" s="45">
        <v>5</v>
      </c>
      <c r="T115" s="45">
        <v>5</v>
      </c>
      <c r="U115" s="45">
        <v>0.9</v>
      </c>
      <c r="V115" s="45">
        <v>5.5</v>
      </c>
      <c r="W115" s="45">
        <v>3.4</v>
      </c>
      <c r="X115" s="45">
        <v>-4.7</v>
      </c>
      <c r="Y115" s="45">
        <v>0</v>
      </c>
    </row>
    <row r="116" spans="1:25" x14ac:dyDescent="0.2">
      <c r="A116" s="36" t="s">
        <v>594</v>
      </c>
      <c r="B116" s="45">
        <v>0.8</v>
      </c>
      <c r="C116" s="45">
        <v>4.3</v>
      </c>
      <c r="D116" s="45">
        <v>2.1</v>
      </c>
      <c r="E116" s="45">
        <v>-0.5</v>
      </c>
      <c r="F116" s="45">
        <v>0.1</v>
      </c>
      <c r="G116" s="45">
        <v>-0.2</v>
      </c>
      <c r="H116" s="45">
        <v>0.3</v>
      </c>
      <c r="I116" s="45">
        <v>2.7</v>
      </c>
      <c r="J116" s="45">
        <v>0.2</v>
      </c>
      <c r="K116" s="45">
        <v>2.2999999999999998</v>
      </c>
      <c r="L116" s="45">
        <v>3</v>
      </c>
      <c r="M116" s="45">
        <v>4.9000000000000004</v>
      </c>
      <c r="N116" s="45">
        <v>0.8</v>
      </c>
      <c r="O116" s="45">
        <v>1</v>
      </c>
      <c r="P116" s="45">
        <v>2.2000000000000002</v>
      </c>
      <c r="Q116" s="45">
        <v>4.5</v>
      </c>
      <c r="R116" s="45">
        <v>2</v>
      </c>
      <c r="S116" s="45">
        <v>3.9</v>
      </c>
      <c r="T116" s="45">
        <v>2.8</v>
      </c>
      <c r="U116" s="45">
        <v>5</v>
      </c>
      <c r="V116" s="45">
        <v>5.2</v>
      </c>
      <c r="W116" s="45">
        <v>2.6</v>
      </c>
      <c r="X116" s="45">
        <v>-4.4000000000000004</v>
      </c>
      <c r="Y116" s="45">
        <v>0.9</v>
      </c>
    </row>
    <row r="117" spans="1:25" x14ac:dyDescent="0.2">
      <c r="A117" s="36" t="s">
        <v>595</v>
      </c>
      <c r="B117" s="45">
        <v>4.3</v>
      </c>
      <c r="C117" s="45">
        <v>6.3</v>
      </c>
      <c r="D117" s="45">
        <v>2.5</v>
      </c>
      <c r="E117" s="45">
        <v>2.6</v>
      </c>
      <c r="F117" s="45">
        <v>5.5</v>
      </c>
      <c r="G117" s="45">
        <v>0.3</v>
      </c>
      <c r="H117" s="45">
        <v>-1.4</v>
      </c>
      <c r="I117" s="45">
        <v>2.4</v>
      </c>
      <c r="J117" s="45">
        <v>-0.5</v>
      </c>
      <c r="K117" s="45">
        <v>4</v>
      </c>
      <c r="L117" s="45">
        <v>2</v>
      </c>
      <c r="M117" s="45">
        <v>3.7</v>
      </c>
      <c r="N117" s="45">
        <v>-0.9</v>
      </c>
      <c r="O117" s="45">
        <v>-2.2999999999999998</v>
      </c>
      <c r="P117" s="45">
        <v>1.3</v>
      </c>
      <c r="Q117" s="45">
        <v>3.2</v>
      </c>
      <c r="R117" s="45">
        <v>4.3</v>
      </c>
      <c r="S117" s="45">
        <v>4.0999999999999996</v>
      </c>
      <c r="T117" s="45">
        <v>4.4000000000000004</v>
      </c>
      <c r="U117" s="45">
        <v>2.7</v>
      </c>
      <c r="V117" s="45">
        <v>4</v>
      </c>
      <c r="W117" s="45">
        <v>2.8</v>
      </c>
      <c r="X117" s="45">
        <v>-6.2</v>
      </c>
      <c r="Y117" s="45">
        <v>-1.4</v>
      </c>
    </row>
    <row r="118" spans="1:25" x14ac:dyDescent="0.2">
      <c r="A118" s="36" t="s">
        <v>596</v>
      </c>
      <c r="B118" s="45">
        <v>1.8</v>
      </c>
      <c r="C118" s="45">
        <v>7.5</v>
      </c>
      <c r="D118" s="45">
        <v>2.5</v>
      </c>
      <c r="E118" s="45">
        <v>3.7</v>
      </c>
      <c r="F118" s="45">
        <v>4</v>
      </c>
      <c r="G118" s="45">
        <v>-0.7</v>
      </c>
      <c r="H118" s="45">
        <v>-1.2</v>
      </c>
      <c r="I118" s="45">
        <v>2.2999999999999998</v>
      </c>
      <c r="J118" s="45">
        <v>3.7</v>
      </c>
      <c r="K118" s="45">
        <v>1.7</v>
      </c>
      <c r="L118" s="45">
        <v>0.8</v>
      </c>
      <c r="M118" s="45">
        <v>0.2</v>
      </c>
      <c r="N118" s="45">
        <v>-0.5</v>
      </c>
      <c r="O118" s="45">
        <v>1.6</v>
      </c>
      <c r="P118" s="45">
        <v>2.7</v>
      </c>
      <c r="Q118" s="45">
        <v>5.3</v>
      </c>
      <c r="R118" s="45">
        <v>3.6</v>
      </c>
      <c r="S118" s="45">
        <v>2.2999999999999998</v>
      </c>
      <c r="T118" s="45">
        <v>4.5999999999999996</v>
      </c>
      <c r="U118" s="45">
        <v>2.2999999999999998</v>
      </c>
      <c r="V118" s="45">
        <v>4.5</v>
      </c>
      <c r="W118" s="45">
        <v>3.7</v>
      </c>
      <c r="X118" s="45">
        <v>1</v>
      </c>
      <c r="Y118" s="45">
        <v>-1.1000000000000001</v>
      </c>
    </row>
    <row r="119" spans="1:25" x14ac:dyDescent="0.2">
      <c r="A119" s="36" t="s">
        <v>597</v>
      </c>
      <c r="B119" s="45">
        <v>5.6</v>
      </c>
      <c r="C119" s="45">
        <v>3.4</v>
      </c>
      <c r="D119" s="45">
        <v>3.1</v>
      </c>
      <c r="E119" s="45">
        <v>2.8</v>
      </c>
      <c r="F119" s="45">
        <v>8.6</v>
      </c>
      <c r="G119" s="45">
        <v>-1.3</v>
      </c>
      <c r="H119" s="45">
        <v>-1.4</v>
      </c>
      <c r="I119" s="45">
        <v>2.8</v>
      </c>
      <c r="J119" s="45">
        <v>4</v>
      </c>
      <c r="K119" s="45">
        <v>1.5</v>
      </c>
      <c r="L119" s="45">
        <v>1.4</v>
      </c>
      <c r="M119" s="45">
        <v>2</v>
      </c>
      <c r="N119" s="45">
        <v>0.9</v>
      </c>
      <c r="O119" s="45">
        <v>0.6</v>
      </c>
      <c r="P119" s="45">
        <v>1.6</v>
      </c>
      <c r="Q119" s="45">
        <v>4.5</v>
      </c>
      <c r="R119" s="45">
        <v>2.7</v>
      </c>
      <c r="S119" s="45">
        <v>3.5</v>
      </c>
      <c r="T119" s="45">
        <v>4.8</v>
      </c>
      <c r="U119" s="45">
        <v>3.6</v>
      </c>
      <c r="V119" s="45">
        <v>3.8</v>
      </c>
      <c r="W119" s="45">
        <v>4.8</v>
      </c>
      <c r="X119" s="45">
        <v>-2.2000000000000002</v>
      </c>
      <c r="Y119" s="45">
        <v>-5.8</v>
      </c>
    </row>
    <row r="120" spans="1:25" x14ac:dyDescent="0.2">
      <c r="A120" s="36" t="s">
        <v>598</v>
      </c>
      <c r="B120" s="45">
        <v>4.7</v>
      </c>
      <c r="C120" s="45">
        <v>2</v>
      </c>
      <c r="D120" s="45">
        <v>1.7</v>
      </c>
      <c r="E120" s="45">
        <v>2.2999999999999998</v>
      </c>
      <c r="F120" s="45">
        <v>10</v>
      </c>
      <c r="G120" s="45">
        <v>0.5</v>
      </c>
      <c r="H120" s="45">
        <v>-0.8</v>
      </c>
      <c r="I120" s="45">
        <v>3.3</v>
      </c>
      <c r="J120" s="45">
        <v>5.3</v>
      </c>
      <c r="K120" s="45">
        <v>-0.7</v>
      </c>
      <c r="L120" s="45">
        <v>1.5</v>
      </c>
      <c r="M120" s="45">
        <v>2.7</v>
      </c>
      <c r="N120" s="45">
        <v>1.3</v>
      </c>
      <c r="O120" s="45">
        <v>0.1</v>
      </c>
      <c r="P120" s="45">
        <v>-0.7</v>
      </c>
      <c r="Q120" s="45">
        <v>2.9</v>
      </c>
      <c r="R120" s="45">
        <v>1</v>
      </c>
      <c r="S120" s="45">
        <v>2.8</v>
      </c>
      <c r="T120" s="45">
        <v>4.8</v>
      </c>
      <c r="U120" s="45">
        <v>2.4</v>
      </c>
      <c r="V120" s="45">
        <v>4.8</v>
      </c>
      <c r="W120" s="45">
        <v>4.9000000000000004</v>
      </c>
      <c r="X120" s="45">
        <v>3.6</v>
      </c>
      <c r="Y120" s="45">
        <v>-6.7</v>
      </c>
    </row>
    <row r="121" spans="1:25" x14ac:dyDescent="0.2">
      <c r="A121" s="36" t="s">
        <v>599</v>
      </c>
      <c r="B121" s="45">
        <v>1.1000000000000001</v>
      </c>
      <c r="C121" s="45">
        <v>5.2</v>
      </c>
      <c r="D121" s="45">
        <v>1.6</v>
      </c>
      <c r="E121" s="45">
        <v>2.4</v>
      </c>
      <c r="F121" s="45">
        <v>9.5</v>
      </c>
      <c r="G121" s="45">
        <v>-2.7</v>
      </c>
      <c r="H121" s="45">
        <v>-1.8</v>
      </c>
      <c r="I121" s="45">
        <v>2</v>
      </c>
      <c r="J121" s="45">
        <v>3</v>
      </c>
      <c r="K121" s="45">
        <v>0.6</v>
      </c>
      <c r="L121" s="45">
        <v>1.4</v>
      </c>
      <c r="M121" s="45">
        <v>3.4</v>
      </c>
      <c r="N121" s="45">
        <v>2.5</v>
      </c>
      <c r="O121" s="45">
        <v>1.4</v>
      </c>
      <c r="P121" s="45">
        <v>-1.2</v>
      </c>
      <c r="Q121" s="45">
        <v>2.1</v>
      </c>
      <c r="R121" s="45">
        <v>-1.3</v>
      </c>
      <c r="S121" s="45">
        <v>1.6</v>
      </c>
      <c r="T121" s="45">
        <v>4</v>
      </c>
      <c r="U121" s="45">
        <v>2.1</v>
      </c>
      <c r="V121" s="45">
        <v>4.8</v>
      </c>
      <c r="W121" s="45">
        <v>2.4</v>
      </c>
      <c r="X121" s="45">
        <v>-0.4</v>
      </c>
      <c r="Y121" s="45">
        <v>-7.6</v>
      </c>
    </row>
    <row r="122" spans="1:25" x14ac:dyDescent="0.2">
      <c r="A122" s="36" t="s">
        <v>600</v>
      </c>
      <c r="B122" s="45">
        <v>2</v>
      </c>
      <c r="C122" s="45">
        <v>3.6</v>
      </c>
      <c r="D122" s="45">
        <v>0.1</v>
      </c>
      <c r="E122" s="45">
        <v>3.5</v>
      </c>
      <c r="F122" s="45">
        <v>10.7</v>
      </c>
      <c r="G122" s="45">
        <v>-1.1000000000000001</v>
      </c>
      <c r="H122" s="45">
        <v>0</v>
      </c>
      <c r="I122" s="45">
        <v>2.9</v>
      </c>
      <c r="J122" s="45">
        <v>0.3</v>
      </c>
      <c r="K122" s="45">
        <v>2.8</v>
      </c>
      <c r="L122" s="45">
        <v>1.6</v>
      </c>
      <c r="M122" s="45">
        <v>2.5</v>
      </c>
      <c r="N122" s="45">
        <v>3</v>
      </c>
      <c r="O122" s="45">
        <v>-1.3</v>
      </c>
      <c r="P122" s="45">
        <v>-1.2</v>
      </c>
      <c r="Q122" s="45">
        <v>4.9000000000000004</v>
      </c>
      <c r="R122" s="45">
        <v>-3.6</v>
      </c>
      <c r="S122" s="45">
        <v>-0.2</v>
      </c>
      <c r="T122" s="45">
        <v>3.7</v>
      </c>
      <c r="U122" s="45">
        <v>2.9</v>
      </c>
      <c r="V122" s="45">
        <v>4.3</v>
      </c>
      <c r="W122" s="45">
        <v>-1</v>
      </c>
      <c r="X122" s="45">
        <v>-2</v>
      </c>
      <c r="Y122" s="45">
        <v>-6.2</v>
      </c>
    </row>
    <row r="123" spans="1:25" x14ac:dyDescent="0.2">
      <c r="A123" s="36" t="s">
        <v>601</v>
      </c>
      <c r="B123" s="45">
        <v>2.4</v>
      </c>
      <c r="C123" s="45">
        <v>3.7</v>
      </c>
      <c r="D123" s="45">
        <v>1.6</v>
      </c>
      <c r="E123" s="45">
        <v>1.3</v>
      </c>
      <c r="F123" s="45">
        <v>7.8</v>
      </c>
      <c r="G123" s="45">
        <v>-0.3</v>
      </c>
      <c r="H123" s="45">
        <v>0.9</v>
      </c>
      <c r="I123" s="45">
        <v>3.2</v>
      </c>
      <c r="J123" s="45">
        <v>2.8</v>
      </c>
      <c r="K123" s="45">
        <v>0.8</v>
      </c>
      <c r="L123" s="45">
        <v>0.9</v>
      </c>
      <c r="M123" s="45">
        <v>2.6</v>
      </c>
      <c r="N123" s="45">
        <v>3.2</v>
      </c>
      <c r="O123" s="45">
        <v>-0.5</v>
      </c>
      <c r="P123" s="45">
        <v>-0.1</v>
      </c>
      <c r="Q123" s="45">
        <v>5.7</v>
      </c>
      <c r="R123" s="45">
        <v>1</v>
      </c>
      <c r="S123" s="45">
        <v>0.7</v>
      </c>
      <c r="T123" s="45">
        <v>0.6</v>
      </c>
      <c r="U123" s="45">
        <v>1.9</v>
      </c>
      <c r="V123" s="45">
        <v>3.8</v>
      </c>
      <c r="W123" s="45">
        <v>2.2000000000000002</v>
      </c>
      <c r="X123" s="45">
        <v>2.5</v>
      </c>
      <c r="Y123" s="45">
        <v>-4.9000000000000004</v>
      </c>
    </row>
    <row r="124" spans="1:25" x14ac:dyDescent="0.2">
      <c r="A124" s="36" t="s">
        <v>602</v>
      </c>
      <c r="B124" s="45">
        <v>-0.6</v>
      </c>
      <c r="C124" s="45">
        <v>4.4000000000000004</v>
      </c>
      <c r="D124" s="45">
        <v>0.5</v>
      </c>
      <c r="E124" s="45">
        <v>3.8</v>
      </c>
      <c r="F124" s="45">
        <v>7.9</v>
      </c>
      <c r="G124" s="45">
        <v>0.8</v>
      </c>
      <c r="H124" s="45">
        <v>1.3</v>
      </c>
      <c r="I124" s="45">
        <v>2.8</v>
      </c>
      <c r="J124" s="45">
        <v>3.9</v>
      </c>
      <c r="K124" s="45">
        <v>1.2</v>
      </c>
      <c r="L124" s="45">
        <v>2</v>
      </c>
      <c r="M124" s="45">
        <v>3</v>
      </c>
      <c r="N124" s="45">
        <v>1.7</v>
      </c>
      <c r="O124" s="45">
        <v>0.4</v>
      </c>
      <c r="P124" s="45">
        <v>-1.3</v>
      </c>
      <c r="Q124" s="45">
        <v>4.5</v>
      </c>
      <c r="R124" s="45">
        <v>-1.2</v>
      </c>
      <c r="S124" s="45">
        <v>1.4</v>
      </c>
      <c r="T124" s="45">
        <v>1</v>
      </c>
      <c r="U124" s="45">
        <v>2.5</v>
      </c>
      <c r="V124" s="45">
        <v>4</v>
      </c>
      <c r="W124" s="45">
        <v>1.6</v>
      </c>
      <c r="X124" s="45">
        <v>1.6</v>
      </c>
      <c r="Y124" s="45">
        <v>-3.9</v>
      </c>
    </row>
    <row r="125" spans="1:25" x14ac:dyDescent="0.2">
      <c r="A125" s="36" t="s">
        <v>603</v>
      </c>
      <c r="B125" s="45">
        <v>5.4</v>
      </c>
      <c r="C125" s="45">
        <v>4.9000000000000004</v>
      </c>
      <c r="D125" s="45">
        <v>-1.3</v>
      </c>
      <c r="E125" s="45">
        <v>3.9</v>
      </c>
      <c r="F125" s="45">
        <v>8.6999999999999993</v>
      </c>
      <c r="G125" s="45">
        <v>0.5</v>
      </c>
      <c r="H125" s="45">
        <v>1</v>
      </c>
      <c r="I125" s="45">
        <v>2.1</v>
      </c>
      <c r="J125" s="45">
        <v>3</v>
      </c>
      <c r="K125" s="45">
        <v>1.2</v>
      </c>
      <c r="L125" s="45">
        <v>2.1</v>
      </c>
      <c r="M125" s="45">
        <v>2.8</v>
      </c>
      <c r="N125" s="45">
        <v>1.5</v>
      </c>
      <c r="O125" s="45">
        <v>1.9</v>
      </c>
      <c r="P125" s="45">
        <v>-2.1</v>
      </c>
      <c r="Q125" s="45">
        <v>8.1999999999999993</v>
      </c>
      <c r="R125" s="45">
        <v>-1.3</v>
      </c>
      <c r="S125" s="45">
        <v>1.5</v>
      </c>
      <c r="T125" s="45">
        <v>0.7</v>
      </c>
      <c r="U125" s="45">
        <v>0.9</v>
      </c>
      <c r="V125" s="45">
        <v>-0.6</v>
      </c>
      <c r="W125" s="45">
        <v>0.9</v>
      </c>
      <c r="X125" s="45">
        <v>1.8</v>
      </c>
      <c r="Y125" s="45">
        <v>-1.3</v>
      </c>
    </row>
    <row r="126" spans="1:25" x14ac:dyDescent="0.2">
      <c r="A126" s="42" t="s">
        <v>604</v>
      </c>
      <c r="B126" s="45">
        <v>4.8</v>
      </c>
      <c r="C126" s="45">
        <v>2.2999999999999998</v>
      </c>
      <c r="D126" s="45">
        <v>5.7</v>
      </c>
      <c r="E126" s="45">
        <v>6.9</v>
      </c>
      <c r="F126" s="45">
        <v>9.1999999999999993</v>
      </c>
      <c r="G126" s="45">
        <v>3.1</v>
      </c>
      <c r="H126" s="45">
        <v>1.8</v>
      </c>
      <c r="I126" s="45">
        <v>3.7</v>
      </c>
      <c r="J126" s="45">
        <v>2</v>
      </c>
      <c r="K126" s="45">
        <v>1.8</v>
      </c>
      <c r="L126" s="45">
        <v>2</v>
      </c>
      <c r="M126" s="45">
        <v>2</v>
      </c>
      <c r="N126" s="45">
        <v>2.2999999999999998</v>
      </c>
      <c r="O126" s="45">
        <v>1.7</v>
      </c>
      <c r="P126" s="45">
        <v>-3.7</v>
      </c>
      <c r="Q126" s="45">
        <v>4.2</v>
      </c>
      <c r="R126" s="45">
        <v>-0.2</v>
      </c>
      <c r="S126" s="45">
        <v>2.9</v>
      </c>
      <c r="T126" s="45">
        <v>1.2</v>
      </c>
      <c r="U126" s="45">
        <v>1.3</v>
      </c>
      <c r="V126" s="45">
        <v>0.2</v>
      </c>
      <c r="W126" s="45">
        <v>1.2</v>
      </c>
      <c r="X126" s="45">
        <v>1.6</v>
      </c>
      <c r="Y126" s="45">
        <v>1</v>
      </c>
    </row>
    <row r="127" spans="1:25" x14ac:dyDescent="0.2">
      <c r="A127" s="43" t="s">
        <v>605</v>
      </c>
      <c r="B127" s="45">
        <v>2.2999999999999998</v>
      </c>
      <c r="C127" s="45">
        <v>-0.7</v>
      </c>
      <c r="D127" s="45">
        <v>7.3</v>
      </c>
      <c r="E127" s="45">
        <v>6.8</v>
      </c>
      <c r="F127" s="45">
        <v>8.9</v>
      </c>
      <c r="G127" s="45">
        <v>2</v>
      </c>
      <c r="H127" s="45">
        <v>2.8</v>
      </c>
      <c r="I127" s="45">
        <v>3.9</v>
      </c>
      <c r="J127" s="45">
        <v>2.5</v>
      </c>
      <c r="K127" s="45">
        <v>1.4</v>
      </c>
      <c r="L127" s="45">
        <v>0.6</v>
      </c>
      <c r="M127" s="45">
        <v>2</v>
      </c>
      <c r="N127" s="45">
        <v>2</v>
      </c>
      <c r="O127" s="45">
        <v>2.6</v>
      </c>
      <c r="P127" s="45">
        <v>0.6</v>
      </c>
      <c r="Q127" s="45">
        <v>4.9000000000000004</v>
      </c>
      <c r="R127" s="45">
        <v>0.3</v>
      </c>
      <c r="S127" s="45">
        <v>1.9</v>
      </c>
      <c r="T127" s="45">
        <v>1.4</v>
      </c>
      <c r="U127" s="45">
        <v>3.7</v>
      </c>
      <c r="V127" s="45">
        <v>0.6</v>
      </c>
      <c r="W127" s="45">
        <v>0.4</v>
      </c>
      <c r="X127" s="45">
        <v>7.8</v>
      </c>
      <c r="Y127" s="45">
        <v>7.9</v>
      </c>
    </row>
    <row r="128" spans="1:25" x14ac:dyDescent="0.2">
      <c r="A128" s="43" t="s">
        <v>606</v>
      </c>
      <c r="B128" s="45">
        <v>3.8</v>
      </c>
      <c r="C128" s="45">
        <v>0.7</v>
      </c>
      <c r="D128" s="45">
        <v>4</v>
      </c>
      <c r="E128" s="45">
        <v>3</v>
      </c>
      <c r="F128" s="45">
        <v>9.1</v>
      </c>
      <c r="G128" s="45">
        <v>7.9</v>
      </c>
      <c r="H128" s="45">
        <v>3.2</v>
      </c>
      <c r="I128" s="45">
        <v>3.9</v>
      </c>
      <c r="J128" s="45">
        <v>3.4</v>
      </c>
      <c r="K128" s="45">
        <v>1.8</v>
      </c>
      <c r="L128" s="45">
        <v>-0.5</v>
      </c>
      <c r="M128" s="45">
        <v>1.3</v>
      </c>
      <c r="N128" s="45">
        <v>2.6</v>
      </c>
      <c r="O128" s="45">
        <v>2.8</v>
      </c>
      <c r="P128" s="45">
        <v>-1.1000000000000001</v>
      </c>
      <c r="Q128" s="45">
        <v>6.6</v>
      </c>
      <c r="R128" s="45">
        <v>6.4</v>
      </c>
      <c r="S128" s="45">
        <v>1.2</v>
      </c>
      <c r="T128" s="45">
        <v>-1.4</v>
      </c>
      <c r="U128" s="45">
        <v>-0.3</v>
      </c>
      <c r="V128" s="45">
        <v>0.6</v>
      </c>
      <c r="W128" s="45">
        <v>2.2000000000000002</v>
      </c>
      <c r="X128" s="45">
        <v>6</v>
      </c>
      <c r="Y128" s="45">
        <v>-1.8</v>
      </c>
    </row>
    <row r="129" spans="1:25" x14ac:dyDescent="0.2">
      <c r="A129" s="43" t="s">
        <v>607</v>
      </c>
      <c r="B129" s="45">
        <v>3</v>
      </c>
      <c r="C129" s="45">
        <v>1.3</v>
      </c>
      <c r="D129" s="45">
        <v>6.3</v>
      </c>
      <c r="E129" s="45">
        <v>10.3</v>
      </c>
      <c r="F129" s="45">
        <v>7.4</v>
      </c>
      <c r="G129" s="45">
        <v>7.1</v>
      </c>
      <c r="H129" s="45">
        <v>4.5999999999999996</v>
      </c>
      <c r="I129" s="45">
        <v>4.2</v>
      </c>
      <c r="J129" s="45">
        <v>3.5</v>
      </c>
      <c r="K129" s="45">
        <v>1.4</v>
      </c>
      <c r="L129" s="45">
        <v>1.4</v>
      </c>
      <c r="M129" s="45">
        <v>2.6</v>
      </c>
      <c r="N129" s="45">
        <v>3.6</v>
      </c>
      <c r="O129" s="45">
        <v>3</v>
      </c>
      <c r="P129" s="45">
        <v>-0.1</v>
      </c>
      <c r="Q129" s="45">
        <v>7.5</v>
      </c>
      <c r="R129" s="45">
        <v>4.3</v>
      </c>
      <c r="S129" s="45">
        <v>2.9</v>
      </c>
      <c r="T129" s="45">
        <v>0.6</v>
      </c>
      <c r="U129" s="45">
        <v>3</v>
      </c>
      <c r="V129" s="45">
        <v>1.3</v>
      </c>
      <c r="W129" s="45">
        <v>1</v>
      </c>
      <c r="X129" s="45">
        <v>5</v>
      </c>
      <c r="Y129" s="45">
        <v>-3.1</v>
      </c>
    </row>
    <row r="130" spans="1:25" x14ac:dyDescent="0.2">
      <c r="A130" s="43" t="s">
        <v>608</v>
      </c>
      <c r="B130" s="45">
        <v>1.6</v>
      </c>
      <c r="C130" s="46">
        <v>-1.8</v>
      </c>
      <c r="D130" s="45">
        <v>4</v>
      </c>
      <c r="E130" s="46">
        <v>5.5</v>
      </c>
      <c r="F130" s="45">
        <v>5</v>
      </c>
      <c r="G130" s="46">
        <v>6.1</v>
      </c>
      <c r="H130" s="45">
        <v>4.4000000000000004</v>
      </c>
      <c r="I130" s="46">
        <v>3.9</v>
      </c>
      <c r="J130" s="45">
        <v>3.1</v>
      </c>
      <c r="K130" s="46">
        <v>1.3</v>
      </c>
      <c r="L130" s="45">
        <v>1.3</v>
      </c>
      <c r="M130" s="46">
        <v>2.7</v>
      </c>
      <c r="N130" s="45">
        <v>2.7</v>
      </c>
      <c r="O130" s="46">
        <v>1.8</v>
      </c>
      <c r="P130" s="45">
        <v>-1.4</v>
      </c>
      <c r="Q130" s="45">
        <v>4.4000000000000004</v>
      </c>
      <c r="R130" s="46">
        <v>1.7</v>
      </c>
      <c r="S130" s="45">
        <v>2.6</v>
      </c>
      <c r="T130" s="46">
        <v>-1.2</v>
      </c>
      <c r="U130" s="45">
        <v>2.7</v>
      </c>
      <c r="V130" s="45">
        <v>0.7</v>
      </c>
      <c r="W130" s="45">
        <v>1.1000000000000001</v>
      </c>
      <c r="X130" s="45">
        <v>0.6</v>
      </c>
      <c r="Y130" s="45">
        <v>-5.4</v>
      </c>
    </row>
    <row r="131" spans="1:25" x14ac:dyDescent="0.2">
      <c r="A131" s="43" t="s">
        <v>609</v>
      </c>
      <c r="B131" s="45">
        <v>-5.9</v>
      </c>
      <c r="C131" s="46">
        <v>-2.2999999999999998</v>
      </c>
      <c r="D131" s="45">
        <v>1.4</v>
      </c>
      <c r="E131" s="46">
        <v>5.9</v>
      </c>
      <c r="F131" s="45">
        <v>2.4</v>
      </c>
      <c r="G131" s="46">
        <v>7.2</v>
      </c>
      <c r="H131" s="45">
        <v>5.4</v>
      </c>
      <c r="I131" s="46">
        <v>3.1</v>
      </c>
      <c r="J131" s="45">
        <v>1.6</v>
      </c>
      <c r="K131" s="46">
        <v>0.4</v>
      </c>
      <c r="L131" s="45">
        <v>0.6</v>
      </c>
      <c r="M131" s="46">
        <v>1.7</v>
      </c>
      <c r="N131" s="45">
        <v>1.9</v>
      </c>
      <c r="O131" s="46">
        <v>0.9</v>
      </c>
      <c r="P131" s="45">
        <v>0.4</v>
      </c>
      <c r="Q131" s="45">
        <v>6.4</v>
      </c>
      <c r="R131" s="46">
        <v>4.3</v>
      </c>
      <c r="S131" s="45">
        <v>1.6</v>
      </c>
      <c r="T131" s="46">
        <v>-0.4</v>
      </c>
      <c r="U131" s="45">
        <v>1.9</v>
      </c>
      <c r="V131" s="45">
        <v>0.6</v>
      </c>
      <c r="W131" s="45">
        <v>1.1000000000000001</v>
      </c>
      <c r="X131" s="45">
        <v>2.8</v>
      </c>
      <c r="Y131" s="45">
        <v>-3.2</v>
      </c>
    </row>
    <row r="132" spans="1:25" x14ac:dyDescent="0.2">
      <c r="A132" s="43" t="s">
        <v>610</v>
      </c>
      <c r="B132" s="45">
        <v>-2.8</v>
      </c>
      <c r="C132" s="46">
        <v>-1.9</v>
      </c>
      <c r="D132" s="45">
        <v>3.4</v>
      </c>
      <c r="E132" s="46">
        <v>8</v>
      </c>
      <c r="F132" s="45">
        <v>0.7</v>
      </c>
      <c r="G132" s="46">
        <v>4.0999999999999996</v>
      </c>
      <c r="H132" s="45">
        <v>5.0999999999999996</v>
      </c>
      <c r="I132" s="46">
        <v>2.6</v>
      </c>
      <c r="J132" s="45">
        <v>1.7</v>
      </c>
      <c r="K132" s="46">
        <v>1.6</v>
      </c>
      <c r="L132" s="45">
        <v>0</v>
      </c>
      <c r="M132" s="46">
        <v>3.6</v>
      </c>
      <c r="N132" s="45">
        <v>1.8</v>
      </c>
      <c r="O132" s="46">
        <v>1.8</v>
      </c>
      <c r="P132" s="45">
        <v>1.6</v>
      </c>
      <c r="Q132" s="45">
        <v>8.1999999999999993</v>
      </c>
      <c r="R132" s="46">
        <v>5.3</v>
      </c>
      <c r="S132" s="45">
        <v>1.8</v>
      </c>
      <c r="T132" s="46">
        <v>-3</v>
      </c>
      <c r="U132" s="45">
        <v>2.9</v>
      </c>
      <c r="V132" s="45">
        <v>0</v>
      </c>
      <c r="W132" s="45">
        <v>0.7</v>
      </c>
      <c r="X132" s="45">
        <v>0.4</v>
      </c>
      <c r="Y132" s="45">
        <v>0.3</v>
      </c>
    </row>
    <row r="133" spans="1:25" x14ac:dyDescent="0.2">
      <c r="A133" s="43" t="s">
        <v>611</v>
      </c>
      <c r="B133" s="45">
        <v>4.0999999999999996</v>
      </c>
      <c r="C133" s="46">
        <v>-1.2</v>
      </c>
      <c r="D133" s="45">
        <v>2.1</v>
      </c>
      <c r="E133" s="46">
        <v>8.3000000000000007</v>
      </c>
      <c r="F133" s="45">
        <v>2.4</v>
      </c>
      <c r="G133" s="46">
        <v>8.1999999999999993</v>
      </c>
      <c r="H133" s="45">
        <v>5</v>
      </c>
      <c r="I133" s="46">
        <v>3.3</v>
      </c>
      <c r="J133" s="45">
        <v>3.8</v>
      </c>
      <c r="K133" s="46">
        <v>-0.3</v>
      </c>
      <c r="L133" s="45">
        <v>0.8</v>
      </c>
      <c r="M133" s="46">
        <v>3.4</v>
      </c>
      <c r="N133" s="45">
        <v>3.4</v>
      </c>
      <c r="O133" s="46">
        <v>0.4</v>
      </c>
      <c r="P133" s="45">
        <v>3.5</v>
      </c>
      <c r="Q133" s="45">
        <v>8.6999999999999993</v>
      </c>
      <c r="R133" s="46">
        <v>7.5</v>
      </c>
      <c r="S133" s="45">
        <v>-0.6</v>
      </c>
      <c r="T133" s="46">
        <v>-3.3</v>
      </c>
      <c r="U133" s="45">
        <v>4.5999999999999996</v>
      </c>
      <c r="V133" s="45">
        <v>-0.4</v>
      </c>
      <c r="W133" s="45">
        <v>1.2</v>
      </c>
      <c r="X133" s="45">
        <v>6</v>
      </c>
      <c r="Y133" s="45">
        <v>-2.5</v>
      </c>
    </row>
    <row r="134" spans="1:25" x14ac:dyDescent="0.2">
      <c r="A134" s="43" t="s">
        <v>612</v>
      </c>
      <c r="B134" s="45">
        <v>-2.4</v>
      </c>
      <c r="C134" s="46">
        <v>0.3</v>
      </c>
      <c r="D134" s="45">
        <v>4.8</v>
      </c>
      <c r="E134" s="46">
        <v>8.1999999999999993</v>
      </c>
      <c r="F134" s="45">
        <v>1.5</v>
      </c>
      <c r="G134" s="46">
        <v>6.4</v>
      </c>
      <c r="H134" s="45">
        <v>4.7</v>
      </c>
      <c r="I134" s="46">
        <v>3.2</v>
      </c>
      <c r="J134" s="45">
        <v>1.4</v>
      </c>
      <c r="K134" s="46">
        <v>-1.1000000000000001</v>
      </c>
      <c r="L134" s="45">
        <v>-0.1</v>
      </c>
      <c r="M134" s="46">
        <v>3.1</v>
      </c>
      <c r="N134" s="45">
        <v>2.8</v>
      </c>
      <c r="O134" s="46">
        <v>5.7</v>
      </c>
      <c r="P134" s="45">
        <v>3.7</v>
      </c>
      <c r="Q134" s="45">
        <v>6.4</v>
      </c>
      <c r="R134" s="46">
        <v>7.4</v>
      </c>
      <c r="S134" s="45">
        <v>1.6</v>
      </c>
      <c r="T134" s="46">
        <v>-4.5999999999999996</v>
      </c>
      <c r="U134" s="45">
        <v>2.7</v>
      </c>
      <c r="V134" s="45">
        <v>-0.2</v>
      </c>
      <c r="W134" s="45">
        <v>2.5</v>
      </c>
      <c r="X134" s="45">
        <v>8.5</v>
      </c>
      <c r="Y134" s="45">
        <v>-2.5</v>
      </c>
    </row>
    <row r="135" spans="1:25" x14ac:dyDescent="0.2">
      <c r="A135" s="43" t="s">
        <v>613</v>
      </c>
      <c r="B135" s="45">
        <v>-3.6</v>
      </c>
      <c r="C135" s="46">
        <v>-3.2</v>
      </c>
      <c r="D135" s="45">
        <v>1.8</v>
      </c>
      <c r="E135" s="46">
        <v>8.9</v>
      </c>
      <c r="F135" s="45">
        <v>1.5</v>
      </c>
      <c r="G135" s="46">
        <v>6.7</v>
      </c>
      <c r="H135" s="45">
        <v>5.2</v>
      </c>
      <c r="I135" s="46">
        <v>2.8</v>
      </c>
      <c r="J135" s="45">
        <v>1.3</v>
      </c>
      <c r="K135" s="46">
        <v>-0.5</v>
      </c>
      <c r="L135" s="45">
        <v>-0.4</v>
      </c>
      <c r="M135" s="46">
        <v>3.2</v>
      </c>
      <c r="N135" s="45">
        <v>2.7</v>
      </c>
      <c r="O135" s="46">
        <v>4.9000000000000004</v>
      </c>
      <c r="P135" s="45">
        <v>2.8</v>
      </c>
      <c r="Q135" s="45">
        <v>5.5</v>
      </c>
      <c r="R135" s="46">
        <v>4.9000000000000004</v>
      </c>
      <c r="S135" s="45">
        <v>2.1</v>
      </c>
      <c r="T135" s="46">
        <v>-1.6</v>
      </c>
      <c r="U135" s="45">
        <v>4.3</v>
      </c>
      <c r="V135" s="45">
        <v>0.6</v>
      </c>
      <c r="W135" s="45">
        <v>1.9</v>
      </c>
      <c r="X135" s="45">
        <v>9.1999999999999993</v>
      </c>
      <c r="Y135" s="45">
        <v>-3.2</v>
      </c>
    </row>
    <row r="136" spans="1:25" x14ac:dyDescent="0.2">
      <c r="A136" s="43" t="s">
        <v>614</v>
      </c>
      <c r="B136" s="45">
        <v>4.3</v>
      </c>
      <c r="C136" s="46">
        <v>-2.4</v>
      </c>
      <c r="D136" s="45">
        <v>3.5</v>
      </c>
      <c r="E136" s="46">
        <v>5.4</v>
      </c>
      <c r="F136" s="45">
        <v>5</v>
      </c>
      <c r="G136" s="46">
        <v>4.5</v>
      </c>
      <c r="H136" s="45">
        <v>3.3</v>
      </c>
      <c r="I136" s="46">
        <v>2.5</v>
      </c>
      <c r="J136" s="45">
        <v>2.2999999999999998</v>
      </c>
      <c r="K136" s="46">
        <v>-0.8</v>
      </c>
      <c r="L136" s="45">
        <v>-1.9</v>
      </c>
      <c r="M136" s="46">
        <v>1.3</v>
      </c>
      <c r="N136" s="45">
        <v>3.1</v>
      </c>
      <c r="O136" s="46">
        <v>6.7</v>
      </c>
      <c r="P136" s="45">
        <v>4.4000000000000004</v>
      </c>
      <c r="Q136" s="45">
        <v>6.3</v>
      </c>
      <c r="R136" s="46">
        <v>4.7</v>
      </c>
      <c r="S136" s="45">
        <v>1.7</v>
      </c>
      <c r="T136" s="46">
        <v>-1.3</v>
      </c>
      <c r="U136" s="45">
        <v>4.0999999999999996</v>
      </c>
      <c r="V136" s="45">
        <v>0</v>
      </c>
      <c r="W136" s="45">
        <v>1.3</v>
      </c>
      <c r="X136" s="45">
        <v>6.5</v>
      </c>
      <c r="Y136" s="45">
        <v>-5.8</v>
      </c>
    </row>
    <row r="137" spans="1:25" x14ac:dyDescent="0.2">
      <c r="A137" s="43" t="s">
        <v>615</v>
      </c>
      <c r="B137" s="45">
        <v>4.2</v>
      </c>
      <c r="C137" s="46">
        <v>-2.5</v>
      </c>
      <c r="D137" s="45">
        <v>3.8</v>
      </c>
      <c r="E137" s="46">
        <v>3.9</v>
      </c>
      <c r="F137" s="45">
        <v>6.3</v>
      </c>
      <c r="G137" s="46">
        <v>4.2</v>
      </c>
      <c r="H137" s="45">
        <v>3.7</v>
      </c>
      <c r="I137" s="46">
        <v>1.9</v>
      </c>
      <c r="J137" s="45">
        <v>1.1000000000000001</v>
      </c>
      <c r="K137" s="46">
        <v>-1</v>
      </c>
      <c r="L137" s="45">
        <v>-2</v>
      </c>
      <c r="M137" s="46">
        <v>3.3</v>
      </c>
      <c r="N137" s="45">
        <v>4.4000000000000004</v>
      </c>
      <c r="O137" s="46">
        <v>2.5</v>
      </c>
      <c r="P137" s="45">
        <v>5.9</v>
      </c>
      <c r="Q137" s="45">
        <v>3</v>
      </c>
      <c r="R137" s="46">
        <v>4.5</v>
      </c>
      <c r="S137" s="45">
        <v>2.5</v>
      </c>
      <c r="T137" s="46">
        <v>-1.7</v>
      </c>
      <c r="U137" s="45">
        <v>3.7</v>
      </c>
      <c r="V137" s="45">
        <v>1.1000000000000001</v>
      </c>
      <c r="W137" s="45">
        <v>2</v>
      </c>
      <c r="X137" s="45">
        <v>5.3</v>
      </c>
      <c r="Y137" s="45">
        <v>-5.0999999999999996</v>
      </c>
    </row>
    <row r="138" spans="1:25" x14ac:dyDescent="0.2">
      <c r="A138" s="43" t="s">
        <v>616</v>
      </c>
      <c r="B138" s="45">
        <v>2.2000000000000002</v>
      </c>
      <c r="C138" s="46">
        <v>-3.8</v>
      </c>
      <c r="D138" s="45">
        <v>-3.3</v>
      </c>
      <c r="E138" s="46">
        <v>2.2000000000000002</v>
      </c>
      <c r="F138" s="45">
        <v>5.0999999999999996</v>
      </c>
      <c r="G138" s="46">
        <v>1.5</v>
      </c>
      <c r="H138" s="45">
        <v>3.2</v>
      </c>
      <c r="I138" s="46">
        <v>1.1000000000000001</v>
      </c>
      <c r="J138" s="45">
        <v>1.7</v>
      </c>
      <c r="K138" s="46">
        <v>-2.8</v>
      </c>
      <c r="L138" s="45">
        <v>-3.2</v>
      </c>
      <c r="M138" s="46">
        <v>2.5</v>
      </c>
      <c r="N138" s="45">
        <v>3.5</v>
      </c>
      <c r="O138" s="46">
        <v>0.8</v>
      </c>
      <c r="P138" s="45">
        <v>6.5</v>
      </c>
      <c r="Q138" s="45">
        <v>6.6</v>
      </c>
      <c r="R138" s="46">
        <v>5</v>
      </c>
      <c r="S138" s="45">
        <v>2.8</v>
      </c>
      <c r="T138" s="46">
        <v>-2.1</v>
      </c>
      <c r="U138" s="45">
        <v>3.9</v>
      </c>
      <c r="V138" s="45">
        <v>0.8</v>
      </c>
      <c r="W138" s="45">
        <v>1.3</v>
      </c>
      <c r="X138" s="45">
        <v>6</v>
      </c>
      <c r="Y138" s="45">
        <v>-6.3</v>
      </c>
    </row>
    <row r="139" spans="1:25" x14ac:dyDescent="0.2">
      <c r="A139" s="43" t="s">
        <v>617</v>
      </c>
      <c r="B139" s="45">
        <v>-3.1</v>
      </c>
      <c r="C139" s="46">
        <v>3.5</v>
      </c>
      <c r="D139" s="45">
        <v>-3.9</v>
      </c>
      <c r="E139" s="46">
        <v>1</v>
      </c>
      <c r="F139" s="45">
        <v>3.3</v>
      </c>
      <c r="G139" s="46">
        <v>4.3</v>
      </c>
      <c r="H139" s="45">
        <v>4.0999999999999996</v>
      </c>
      <c r="I139" s="46">
        <v>-0.5</v>
      </c>
      <c r="J139" s="45">
        <v>1</v>
      </c>
      <c r="K139" s="46">
        <v>0</v>
      </c>
      <c r="L139" s="45">
        <v>-0.7</v>
      </c>
      <c r="M139" s="46">
        <v>2.2999999999999998</v>
      </c>
      <c r="N139" s="45">
        <v>3.8</v>
      </c>
      <c r="O139" s="46">
        <v>2.2999999999999998</v>
      </c>
      <c r="P139" s="45">
        <v>5.0999999999999996</v>
      </c>
      <c r="Q139" s="45">
        <v>8.8000000000000007</v>
      </c>
      <c r="R139" s="46">
        <v>7.3</v>
      </c>
      <c r="S139" s="45">
        <v>2.5</v>
      </c>
      <c r="T139" s="46">
        <v>-1.9</v>
      </c>
      <c r="U139" s="45">
        <v>3.1</v>
      </c>
      <c r="V139" s="45">
        <v>1.1000000000000001</v>
      </c>
      <c r="W139" s="45">
        <v>2.6</v>
      </c>
      <c r="X139" s="45">
        <v>3.5</v>
      </c>
      <c r="Y139" s="45">
        <v>-12.6</v>
      </c>
    </row>
    <row r="140" spans="1:25" x14ac:dyDescent="0.2">
      <c r="A140" s="43" t="s">
        <v>618</v>
      </c>
      <c r="B140" s="45">
        <v>-3.1</v>
      </c>
      <c r="C140" s="46">
        <v>-2.1</v>
      </c>
      <c r="D140" s="45">
        <v>-1</v>
      </c>
      <c r="E140" s="46">
        <v>2.1</v>
      </c>
      <c r="F140" s="45">
        <v>3.9</v>
      </c>
      <c r="G140" s="46">
        <v>-1</v>
      </c>
      <c r="H140" s="45">
        <v>2.5</v>
      </c>
      <c r="I140" s="46">
        <v>-0.1</v>
      </c>
      <c r="J140" s="45">
        <v>0.5</v>
      </c>
      <c r="K140" s="46">
        <v>0.4</v>
      </c>
      <c r="L140" s="45">
        <v>-1.2</v>
      </c>
      <c r="M140" s="46">
        <v>1</v>
      </c>
      <c r="N140" s="45">
        <v>3.3</v>
      </c>
      <c r="O140" s="46">
        <v>1.3</v>
      </c>
      <c r="P140" s="45">
        <v>5.6</v>
      </c>
      <c r="Q140" s="45">
        <v>5.8</v>
      </c>
      <c r="R140" s="46">
        <v>4</v>
      </c>
      <c r="S140" s="45">
        <v>3.4</v>
      </c>
      <c r="T140" s="46">
        <v>-0.9</v>
      </c>
      <c r="U140" s="45">
        <v>2.6</v>
      </c>
      <c r="V140" s="45">
        <v>1.6</v>
      </c>
      <c r="W140" s="45">
        <v>1.7</v>
      </c>
      <c r="X140" s="45">
        <v>1.7</v>
      </c>
      <c r="Y140" s="45">
        <v>-2.7</v>
      </c>
    </row>
    <row r="141" spans="1:25" x14ac:dyDescent="0.2">
      <c r="A141" s="43" t="s">
        <v>619</v>
      </c>
      <c r="B141" s="45">
        <v>1.3</v>
      </c>
      <c r="C141" s="46">
        <v>-1.8</v>
      </c>
      <c r="D141" s="45">
        <v>-2.6</v>
      </c>
      <c r="E141" s="46">
        <v>-3.8</v>
      </c>
      <c r="F141" s="45">
        <v>3.1</v>
      </c>
      <c r="G141" s="46">
        <v>1.3</v>
      </c>
      <c r="H141" s="45">
        <v>2.2000000000000002</v>
      </c>
      <c r="I141" s="46">
        <v>0.1</v>
      </c>
      <c r="J141" s="45">
        <v>-3.6</v>
      </c>
      <c r="K141" s="46">
        <v>0.5</v>
      </c>
      <c r="L141" s="45">
        <v>-1.7</v>
      </c>
      <c r="M141" s="46">
        <v>0.3</v>
      </c>
      <c r="N141" s="45">
        <v>1.5</v>
      </c>
      <c r="O141" s="46">
        <v>1.1000000000000001</v>
      </c>
      <c r="P141" s="45">
        <v>4.3</v>
      </c>
      <c r="Q141" s="45">
        <v>4.5999999999999996</v>
      </c>
      <c r="R141" s="46">
        <v>5.9</v>
      </c>
      <c r="S141" s="45">
        <v>1.7</v>
      </c>
      <c r="T141" s="46">
        <v>-3.5</v>
      </c>
      <c r="U141" s="45">
        <v>2.8</v>
      </c>
      <c r="V141" s="45">
        <v>2</v>
      </c>
      <c r="W141" s="45">
        <v>2.2999999999999998</v>
      </c>
      <c r="X141" s="45">
        <v>3.3</v>
      </c>
      <c r="Y141" s="45">
        <v>0.7</v>
      </c>
    </row>
    <row r="142" spans="1:25" x14ac:dyDescent="0.2">
      <c r="A142" s="43" t="s">
        <v>620</v>
      </c>
      <c r="B142" s="45">
        <v>1.3</v>
      </c>
      <c r="C142" s="46">
        <v>0.4</v>
      </c>
      <c r="D142" s="45">
        <v>1.6</v>
      </c>
      <c r="E142" s="46">
        <v>-0.3</v>
      </c>
      <c r="F142" s="45">
        <v>3.5</v>
      </c>
      <c r="G142" s="46">
        <v>0</v>
      </c>
      <c r="H142" s="45">
        <v>1.6</v>
      </c>
      <c r="I142" s="46">
        <v>-0.5</v>
      </c>
      <c r="J142" s="45">
        <v>-0.5</v>
      </c>
      <c r="K142" s="46">
        <v>-1.3</v>
      </c>
      <c r="L142" s="45">
        <v>-0.4</v>
      </c>
      <c r="M142" s="46">
        <v>2.6</v>
      </c>
      <c r="N142" s="45">
        <v>3.1</v>
      </c>
      <c r="O142" s="46">
        <v>2.4</v>
      </c>
      <c r="P142" s="45">
        <v>4.5</v>
      </c>
      <c r="Q142" s="45">
        <v>6.4</v>
      </c>
      <c r="R142" s="46">
        <v>6.8</v>
      </c>
      <c r="S142" s="45">
        <v>3</v>
      </c>
      <c r="T142" s="46">
        <v>-4.9000000000000004</v>
      </c>
      <c r="U142" s="45">
        <v>2.7</v>
      </c>
      <c r="V142" s="45">
        <v>2.1</v>
      </c>
      <c r="W142" s="45">
        <v>0.9</v>
      </c>
      <c r="X142" s="45">
        <v>3.5</v>
      </c>
      <c r="Y142" s="45">
        <v>0.7</v>
      </c>
    </row>
    <row r="143" spans="1:25" x14ac:dyDescent="0.2">
      <c r="A143" s="43" t="s">
        <v>621</v>
      </c>
      <c r="B143" s="45">
        <v>0</v>
      </c>
      <c r="C143" s="46">
        <v>4.9000000000000004</v>
      </c>
      <c r="D143" s="45">
        <v>1.1000000000000001</v>
      </c>
      <c r="E143" s="46">
        <v>1.8</v>
      </c>
      <c r="F143" s="45">
        <v>6</v>
      </c>
      <c r="G143" s="46">
        <v>0.9</v>
      </c>
      <c r="H143" s="45">
        <v>1.2</v>
      </c>
      <c r="I143" s="46">
        <v>0.2</v>
      </c>
      <c r="J143" s="45">
        <v>-1.3</v>
      </c>
      <c r="K143" s="46">
        <v>0.6</v>
      </c>
      <c r="L143" s="45">
        <v>0.8</v>
      </c>
      <c r="M143" s="46">
        <v>3.1</v>
      </c>
      <c r="N143" s="45">
        <v>3.5</v>
      </c>
      <c r="O143" s="46">
        <v>2.7</v>
      </c>
      <c r="P143" s="45">
        <v>4.0999999999999996</v>
      </c>
      <c r="Q143" s="45">
        <v>6.2</v>
      </c>
      <c r="R143" s="46">
        <v>5.2</v>
      </c>
      <c r="S143" s="45">
        <v>3.6</v>
      </c>
      <c r="T143" s="46">
        <v>-3</v>
      </c>
      <c r="U143" s="45">
        <v>2.9</v>
      </c>
      <c r="V143" s="45">
        <v>1.7</v>
      </c>
      <c r="W143" s="45">
        <v>0.8</v>
      </c>
      <c r="X143" s="45">
        <v>1.8</v>
      </c>
      <c r="Y143" s="45">
        <v>0.8</v>
      </c>
    </row>
    <row r="144" spans="1:25" x14ac:dyDescent="0.2">
      <c r="A144" s="43" t="s">
        <v>622</v>
      </c>
      <c r="B144" s="45">
        <v>-4.8</v>
      </c>
      <c r="C144" s="46">
        <v>4</v>
      </c>
      <c r="D144" s="45">
        <v>-0.5</v>
      </c>
      <c r="E144" s="46">
        <v>1.2</v>
      </c>
      <c r="F144" s="45">
        <v>4.2</v>
      </c>
      <c r="G144" s="46">
        <v>2.8</v>
      </c>
      <c r="H144" s="45">
        <v>1.7</v>
      </c>
      <c r="I144" s="46">
        <v>-0.9</v>
      </c>
      <c r="J144" s="45">
        <v>-2.2999999999999998</v>
      </c>
      <c r="K144" s="46">
        <v>1.4</v>
      </c>
      <c r="L144" s="45">
        <v>0.9</v>
      </c>
      <c r="M144" s="46">
        <v>0.6</v>
      </c>
      <c r="N144" s="45">
        <v>3.1</v>
      </c>
      <c r="O144" s="46">
        <v>4</v>
      </c>
      <c r="P144" s="45">
        <v>2.9</v>
      </c>
      <c r="Q144" s="45">
        <v>4.3</v>
      </c>
      <c r="R144" s="46">
        <v>5.6</v>
      </c>
      <c r="S144" s="45">
        <v>2.9</v>
      </c>
      <c r="T144" s="46">
        <v>0</v>
      </c>
      <c r="U144" s="45">
        <v>3</v>
      </c>
      <c r="V144" s="45">
        <v>1.9</v>
      </c>
      <c r="W144" s="45">
        <v>0.7</v>
      </c>
      <c r="X144" s="45">
        <v>1.5</v>
      </c>
      <c r="Y144" s="45">
        <v>-0.3</v>
      </c>
    </row>
    <row r="145" spans="1:25" x14ac:dyDescent="0.2">
      <c r="A145" s="43" t="s">
        <v>623</v>
      </c>
      <c r="B145" s="45">
        <v>-5</v>
      </c>
      <c r="C145" s="46">
        <v>2.7</v>
      </c>
      <c r="D145" s="45">
        <v>0.1</v>
      </c>
      <c r="E145" s="46">
        <v>0.2</v>
      </c>
      <c r="F145" s="45">
        <v>4.2</v>
      </c>
      <c r="G145" s="46">
        <v>2</v>
      </c>
      <c r="H145" s="45">
        <v>2.2999999999999998</v>
      </c>
      <c r="I145" s="46">
        <v>0.3</v>
      </c>
      <c r="J145" s="45">
        <v>-3.5</v>
      </c>
      <c r="K145" s="46">
        <v>2</v>
      </c>
      <c r="L145" s="45">
        <v>0.9</v>
      </c>
      <c r="M145" s="46">
        <v>0.4</v>
      </c>
      <c r="N145" s="45">
        <v>2.2000000000000002</v>
      </c>
      <c r="O145" s="46">
        <v>3.5</v>
      </c>
      <c r="P145" s="45">
        <v>2.5</v>
      </c>
      <c r="Q145" s="45">
        <v>2.8</v>
      </c>
      <c r="R145" s="46">
        <v>4</v>
      </c>
      <c r="S145" s="45">
        <v>6.3</v>
      </c>
      <c r="T145" s="46">
        <v>1.5</v>
      </c>
      <c r="U145" s="45">
        <v>1</v>
      </c>
      <c r="V145" s="45">
        <v>1.5</v>
      </c>
      <c r="W145" s="45">
        <v>0.9</v>
      </c>
      <c r="X145" s="45">
        <v>-0.9</v>
      </c>
      <c r="Y145" s="45">
        <v>1.2</v>
      </c>
    </row>
    <row r="146" spans="1:25" x14ac:dyDescent="0.2">
      <c r="A146" s="43" t="s">
        <v>624</v>
      </c>
      <c r="B146" s="45">
        <v>1</v>
      </c>
      <c r="C146" s="46">
        <v>2.4</v>
      </c>
      <c r="D146" s="45">
        <v>0.6</v>
      </c>
      <c r="E146" s="46">
        <v>-0.7</v>
      </c>
      <c r="F146" s="45">
        <v>6.4</v>
      </c>
      <c r="G146" s="46">
        <v>1.6</v>
      </c>
      <c r="H146" s="45">
        <v>0.8</v>
      </c>
      <c r="I146" s="46">
        <v>0.3</v>
      </c>
      <c r="J146" s="45">
        <v>-2.1</v>
      </c>
      <c r="K146" s="46">
        <v>2.6</v>
      </c>
      <c r="L146" s="45">
        <v>1.5</v>
      </c>
      <c r="M146" s="46">
        <v>0.6</v>
      </c>
      <c r="N146" s="45">
        <v>2.1</v>
      </c>
      <c r="O146" s="46">
        <v>-0.4</v>
      </c>
      <c r="P146" s="45">
        <v>2.4</v>
      </c>
      <c r="Q146" s="45">
        <v>4.3</v>
      </c>
      <c r="R146" s="46">
        <v>3.8</v>
      </c>
      <c r="S146" s="45">
        <v>3.7</v>
      </c>
      <c r="T146" s="46">
        <v>1.7</v>
      </c>
      <c r="U146" s="45">
        <v>2</v>
      </c>
      <c r="V146" s="45">
        <v>2.2000000000000002</v>
      </c>
      <c r="W146" s="45">
        <v>0.6</v>
      </c>
      <c r="X146" s="45">
        <v>-2</v>
      </c>
      <c r="Y146" s="45">
        <v>1</v>
      </c>
    </row>
    <row r="147" spans="1:25" x14ac:dyDescent="0.2">
      <c r="A147" s="43" t="s">
        <v>625</v>
      </c>
      <c r="B147" s="45">
        <v>-2.9</v>
      </c>
      <c r="C147" s="46">
        <v>4.4000000000000004</v>
      </c>
      <c r="D147" s="45">
        <v>3.4</v>
      </c>
      <c r="E147" s="46">
        <v>0.5</v>
      </c>
      <c r="F147" s="45">
        <v>5.3</v>
      </c>
      <c r="G147" s="46">
        <v>0.4</v>
      </c>
      <c r="H147" s="45">
        <v>1.3</v>
      </c>
      <c r="I147" s="46">
        <v>0.5</v>
      </c>
      <c r="J147" s="45">
        <v>-0.4</v>
      </c>
      <c r="K147" s="46">
        <v>2</v>
      </c>
      <c r="L147" s="45">
        <v>1.6</v>
      </c>
      <c r="M147" s="46">
        <v>-0.1</v>
      </c>
      <c r="N147" s="45">
        <v>1.6</v>
      </c>
      <c r="O147" s="46">
        <v>0.3</v>
      </c>
      <c r="P147" s="45">
        <v>2.9</v>
      </c>
      <c r="Q147" s="45">
        <v>5.4</v>
      </c>
      <c r="R147" s="46">
        <v>3.6</v>
      </c>
      <c r="S147" s="45">
        <v>4</v>
      </c>
      <c r="T147" s="46">
        <v>0.8</v>
      </c>
      <c r="U147" s="45">
        <v>3.4</v>
      </c>
      <c r="V147" s="45">
        <v>1.3</v>
      </c>
      <c r="W147" s="45">
        <v>0.5</v>
      </c>
      <c r="X147" s="45">
        <v>-2</v>
      </c>
      <c r="Y147" s="45">
        <v>1.4</v>
      </c>
    </row>
    <row r="148" spans="1:25" x14ac:dyDescent="0.2">
      <c r="A148" s="43" t="s">
        <v>626</v>
      </c>
      <c r="B148" s="45">
        <v>-5.3</v>
      </c>
      <c r="C148" s="46">
        <v>4.9000000000000004</v>
      </c>
      <c r="D148" s="45">
        <v>0.6</v>
      </c>
      <c r="E148" s="46">
        <v>1.5</v>
      </c>
      <c r="F148" s="45">
        <v>1.6</v>
      </c>
      <c r="G148" s="46">
        <v>2.5</v>
      </c>
      <c r="H148" s="45">
        <v>2.6</v>
      </c>
      <c r="I148" s="46">
        <v>-0.1</v>
      </c>
      <c r="J148" s="45">
        <v>-0.6</v>
      </c>
      <c r="K148" s="46">
        <v>0.9</v>
      </c>
      <c r="L148" s="45">
        <v>3.5</v>
      </c>
      <c r="M148" s="46">
        <v>2.4</v>
      </c>
      <c r="N148" s="45">
        <v>1.8</v>
      </c>
      <c r="O148" s="46">
        <v>-2.1</v>
      </c>
      <c r="P148" s="45">
        <v>1.8</v>
      </c>
      <c r="Q148" s="45">
        <v>5.9</v>
      </c>
      <c r="R148" s="46">
        <v>3.6</v>
      </c>
      <c r="S148" s="45">
        <v>4.9000000000000004</v>
      </c>
      <c r="T148" s="46">
        <v>1.6</v>
      </c>
      <c r="U148" s="45">
        <v>1.9</v>
      </c>
      <c r="V148" s="45">
        <v>0.8</v>
      </c>
      <c r="W148" s="45">
        <v>0.8</v>
      </c>
      <c r="X148" s="45">
        <v>-1</v>
      </c>
      <c r="Y148" s="45">
        <v>4.8</v>
      </c>
    </row>
    <row r="149" spans="1:25" x14ac:dyDescent="0.2">
      <c r="A149" s="43" t="s">
        <v>627</v>
      </c>
      <c r="B149" s="45">
        <v>-9.1999999999999993</v>
      </c>
      <c r="C149" s="46">
        <v>6</v>
      </c>
      <c r="D149" s="45">
        <v>2.7</v>
      </c>
      <c r="E149" s="46">
        <v>2.2000000000000002</v>
      </c>
      <c r="F149" s="45">
        <v>1.2</v>
      </c>
      <c r="G149" s="46">
        <v>0.8</v>
      </c>
      <c r="H149" s="45">
        <v>3</v>
      </c>
      <c r="I149" s="46">
        <v>0.5</v>
      </c>
      <c r="J149" s="45">
        <v>0.5</v>
      </c>
      <c r="K149" s="46">
        <v>1.6</v>
      </c>
      <c r="L149" s="45">
        <v>3.7</v>
      </c>
      <c r="M149" s="46">
        <v>1.5</v>
      </c>
      <c r="N149" s="45">
        <v>3</v>
      </c>
      <c r="O149" s="46">
        <v>2.4</v>
      </c>
      <c r="P149" s="45">
        <v>2.2000000000000002</v>
      </c>
      <c r="Q149" s="45">
        <v>6.2</v>
      </c>
      <c r="R149" s="46">
        <v>4.4000000000000004</v>
      </c>
      <c r="S149" s="45">
        <v>3.6</v>
      </c>
      <c r="T149" s="46">
        <v>1.7</v>
      </c>
      <c r="U149" s="45">
        <v>1</v>
      </c>
      <c r="V149" s="45">
        <v>0.3</v>
      </c>
      <c r="W149" s="45">
        <v>0.7</v>
      </c>
      <c r="X149" s="45">
        <v>1.2</v>
      </c>
      <c r="Y149" s="45">
        <v>3.7</v>
      </c>
    </row>
    <row r="150" spans="1:25" x14ac:dyDescent="0.2">
      <c r="A150" s="43" t="s">
        <v>628</v>
      </c>
      <c r="B150" s="45">
        <v>-3.9</v>
      </c>
      <c r="C150" s="46">
        <v>5.6</v>
      </c>
      <c r="D150" s="45">
        <v>3.4</v>
      </c>
      <c r="E150" s="46">
        <v>2.2999999999999998</v>
      </c>
      <c r="F150" s="45">
        <v>0.8</v>
      </c>
      <c r="G150" s="46">
        <v>0.2</v>
      </c>
      <c r="H150" s="45">
        <v>1.2</v>
      </c>
      <c r="I150" s="46">
        <v>1.3</v>
      </c>
      <c r="J150" s="45">
        <v>0.8</v>
      </c>
      <c r="K150" s="46">
        <v>2.2000000000000002</v>
      </c>
      <c r="L150" s="45">
        <v>4.5</v>
      </c>
      <c r="M150" s="46">
        <v>1.3</v>
      </c>
      <c r="N150" s="45">
        <v>2.2000000000000002</v>
      </c>
      <c r="O150" s="46">
        <v>2.7</v>
      </c>
      <c r="P150" s="45">
        <v>1.7</v>
      </c>
      <c r="Q150" s="45">
        <v>5.8</v>
      </c>
      <c r="R150" s="46">
        <v>4</v>
      </c>
      <c r="S150" s="45">
        <v>3.4</v>
      </c>
      <c r="T150" s="46">
        <v>4.4000000000000004</v>
      </c>
      <c r="U150" s="45">
        <v>0.9</v>
      </c>
      <c r="V150" s="45">
        <v>0</v>
      </c>
      <c r="W150" s="45">
        <v>1.1000000000000001</v>
      </c>
      <c r="X150" s="45">
        <v>3.5</v>
      </c>
      <c r="Y150" s="45">
        <v>3.6</v>
      </c>
    </row>
    <row r="151" spans="1:25" x14ac:dyDescent="0.2">
      <c r="A151" s="43" t="s">
        <v>629</v>
      </c>
      <c r="B151" s="45">
        <v>-0.5</v>
      </c>
      <c r="C151" s="46">
        <v>4.4000000000000004</v>
      </c>
      <c r="D151" s="45">
        <v>-0.9</v>
      </c>
      <c r="E151" s="46">
        <v>-0.5</v>
      </c>
      <c r="F151" s="45">
        <v>2.9</v>
      </c>
      <c r="G151" s="46">
        <v>1.7</v>
      </c>
      <c r="H151" s="45">
        <v>1.6</v>
      </c>
      <c r="I151" s="46">
        <v>0.5</v>
      </c>
      <c r="J151" s="45">
        <v>0.4</v>
      </c>
      <c r="K151" s="46">
        <v>0.2</v>
      </c>
      <c r="L151" s="45">
        <v>3.3</v>
      </c>
      <c r="M151" s="46">
        <v>1.1000000000000001</v>
      </c>
      <c r="N151" s="45">
        <v>1.8</v>
      </c>
      <c r="O151" s="46">
        <v>4.8</v>
      </c>
      <c r="P151" s="45">
        <v>0.2</v>
      </c>
      <c r="Q151" s="45">
        <v>0.7</v>
      </c>
      <c r="R151" s="46">
        <v>0.8</v>
      </c>
      <c r="S151" s="45">
        <v>2.2999999999999998</v>
      </c>
      <c r="T151" s="46">
        <v>4.2</v>
      </c>
      <c r="U151" s="45">
        <v>-0.3</v>
      </c>
      <c r="V151" s="45">
        <v>-0.3</v>
      </c>
      <c r="W151" s="45">
        <v>0.9</v>
      </c>
      <c r="X151" s="45">
        <v>2.8</v>
      </c>
      <c r="Y151" s="45">
        <v>1.5</v>
      </c>
    </row>
    <row r="152" spans="1:25" x14ac:dyDescent="0.2">
      <c r="A152" s="47" t="s">
        <v>630</v>
      </c>
      <c r="B152" s="45">
        <v>1.5</v>
      </c>
      <c r="C152" s="46">
        <v>5.7</v>
      </c>
      <c r="D152" s="45">
        <v>0.7</v>
      </c>
      <c r="E152" s="46">
        <v>2.2999999999999998</v>
      </c>
      <c r="F152" s="45">
        <v>1.4</v>
      </c>
      <c r="G152" s="46">
        <v>1.8</v>
      </c>
      <c r="H152" s="45">
        <v>2.2000000000000002</v>
      </c>
      <c r="I152" s="46">
        <v>1.1000000000000001</v>
      </c>
      <c r="J152" s="45">
        <v>-0.9</v>
      </c>
      <c r="K152" s="46">
        <v>0.1</v>
      </c>
      <c r="L152" s="45">
        <v>4.4000000000000004</v>
      </c>
      <c r="M152" s="46">
        <v>2.2000000000000002</v>
      </c>
      <c r="N152" s="45">
        <v>2.4</v>
      </c>
      <c r="O152" s="46">
        <v>3.9</v>
      </c>
      <c r="P152" s="45">
        <v>0.8</v>
      </c>
      <c r="Q152" s="45">
        <v>1.8</v>
      </c>
      <c r="R152" s="46">
        <v>1.6</v>
      </c>
      <c r="S152" s="45">
        <v>1.6</v>
      </c>
      <c r="T152" s="46">
        <v>7.2</v>
      </c>
      <c r="U152" s="45">
        <v>0.8</v>
      </c>
      <c r="V152" s="45">
        <v>-0.5</v>
      </c>
      <c r="W152" s="45">
        <v>1.1000000000000001</v>
      </c>
      <c r="X152" s="45">
        <v>6.3</v>
      </c>
      <c r="Y152" s="45">
        <v>-2.8</v>
      </c>
    </row>
    <row r="153" spans="1:25" x14ac:dyDescent="0.2">
      <c r="A153" s="43" t="s">
        <v>631</v>
      </c>
      <c r="B153" s="45">
        <v>-5.9</v>
      </c>
      <c r="C153" s="46">
        <v>5.7</v>
      </c>
      <c r="D153" s="45">
        <v>0.9</v>
      </c>
      <c r="E153" s="46">
        <v>1</v>
      </c>
      <c r="F153" s="45">
        <v>1.1000000000000001</v>
      </c>
      <c r="G153" s="46">
        <v>1.4</v>
      </c>
      <c r="H153" s="45">
        <v>1.6</v>
      </c>
      <c r="I153" s="46">
        <v>2</v>
      </c>
      <c r="J153" s="45">
        <v>2.4</v>
      </c>
      <c r="K153" s="46">
        <v>2.1</v>
      </c>
      <c r="L153" s="45">
        <v>3.4</v>
      </c>
      <c r="M153" s="46">
        <v>2.6</v>
      </c>
      <c r="N153" s="45">
        <v>3.5</v>
      </c>
      <c r="O153" s="46">
        <v>2</v>
      </c>
      <c r="P153" s="45">
        <v>1.7</v>
      </c>
      <c r="Q153" s="45">
        <v>2.6</v>
      </c>
      <c r="R153" s="46">
        <v>1.3</v>
      </c>
      <c r="S153" s="45">
        <v>2.6</v>
      </c>
      <c r="T153" s="46">
        <v>7.6</v>
      </c>
      <c r="U153" s="45">
        <v>1.2</v>
      </c>
      <c r="V153" s="45">
        <v>-0.7</v>
      </c>
      <c r="W153" s="45">
        <v>0.9</v>
      </c>
      <c r="X153" s="45">
        <v>1.4</v>
      </c>
      <c r="Y153" s="45">
        <v>-5.5</v>
      </c>
    </row>
    <row r="154" spans="1:25" x14ac:dyDescent="0.2">
      <c r="A154" s="43" t="s">
        <v>632</v>
      </c>
      <c r="B154" s="45">
        <v>-6.1</v>
      </c>
      <c r="C154" s="46">
        <v>6</v>
      </c>
      <c r="D154" s="45">
        <v>-2.2000000000000002</v>
      </c>
      <c r="E154" s="46">
        <v>1.2</v>
      </c>
      <c r="F154" s="45">
        <v>3.1</v>
      </c>
      <c r="G154" s="46">
        <v>3.2</v>
      </c>
      <c r="H154" s="45">
        <v>3</v>
      </c>
      <c r="I154" s="46">
        <v>2.6</v>
      </c>
      <c r="J154" s="45">
        <v>2.5</v>
      </c>
      <c r="K154" s="46">
        <v>2.2999999999999998</v>
      </c>
      <c r="L154" s="45">
        <v>4</v>
      </c>
      <c r="M154" s="46">
        <v>1.1000000000000001</v>
      </c>
      <c r="N154" s="45">
        <v>3.5</v>
      </c>
      <c r="O154" s="46">
        <v>2.1</v>
      </c>
      <c r="P154" s="45">
        <v>1.1000000000000001</v>
      </c>
      <c r="Q154" s="45">
        <v>2</v>
      </c>
      <c r="R154" s="46">
        <v>1.1000000000000001</v>
      </c>
      <c r="S154" s="45">
        <v>2</v>
      </c>
      <c r="T154" s="46">
        <v>8</v>
      </c>
      <c r="U154" s="45">
        <v>1.6</v>
      </c>
      <c r="V154" s="45">
        <v>-0.8</v>
      </c>
      <c r="W154" s="45">
        <v>1.1000000000000001</v>
      </c>
      <c r="X154" s="45">
        <v>4.7</v>
      </c>
      <c r="Y154" s="45">
        <v>-4.5</v>
      </c>
    </row>
    <row r="155" spans="1:25" x14ac:dyDescent="0.2">
      <c r="A155" s="43" t="s">
        <v>633</v>
      </c>
      <c r="B155" s="45">
        <v>-2</v>
      </c>
      <c r="C155" s="46">
        <v>4.3</v>
      </c>
      <c r="D155" s="45">
        <v>0.4</v>
      </c>
      <c r="E155" s="46">
        <v>1.6</v>
      </c>
      <c r="F155" s="45">
        <v>1</v>
      </c>
      <c r="G155" s="46">
        <v>1.8</v>
      </c>
      <c r="H155" s="45">
        <v>3.5</v>
      </c>
      <c r="I155" s="46">
        <v>2.1</v>
      </c>
      <c r="J155" s="45">
        <v>3.1</v>
      </c>
      <c r="K155" s="46">
        <v>3.1</v>
      </c>
      <c r="L155" s="45">
        <v>3.6</v>
      </c>
      <c r="M155" s="46">
        <v>1.4</v>
      </c>
      <c r="N155" s="45">
        <v>3.9</v>
      </c>
      <c r="O155" s="46">
        <v>2.5</v>
      </c>
      <c r="P155" s="45">
        <v>0.5</v>
      </c>
      <c r="Q155" s="45">
        <v>1.2</v>
      </c>
      <c r="R155" s="46">
        <v>-0.1</v>
      </c>
      <c r="S155" s="45">
        <v>1.6</v>
      </c>
      <c r="T155" s="46">
        <v>5.6</v>
      </c>
      <c r="U155" s="45">
        <v>1.2</v>
      </c>
      <c r="V155" s="45">
        <v>-0.3</v>
      </c>
      <c r="W155" s="45">
        <v>1.4</v>
      </c>
      <c r="X155" s="45">
        <v>6.8</v>
      </c>
      <c r="Y155" s="45">
        <v>-3</v>
      </c>
    </row>
    <row r="156" spans="1:25" x14ac:dyDescent="0.2">
      <c r="A156" s="43" t="s">
        <v>634</v>
      </c>
      <c r="B156" s="45">
        <v>4.5999999999999996</v>
      </c>
      <c r="C156" s="46">
        <v>1.5</v>
      </c>
      <c r="D156" s="45">
        <v>2.2999999999999998</v>
      </c>
      <c r="E156" s="46">
        <v>0.4</v>
      </c>
      <c r="F156" s="45">
        <v>2</v>
      </c>
      <c r="G156" s="46">
        <v>-0.9</v>
      </c>
      <c r="H156" s="45">
        <v>3.2</v>
      </c>
      <c r="I156" s="46">
        <v>2.5</v>
      </c>
      <c r="J156" s="45">
        <v>3.7</v>
      </c>
      <c r="K156" s="46">
        <v>1.3</v>
      </c>
      <c r="L156" s="45">
        <v>4.2</v>
      </c>
      <c r="M156" s="46">
        <v>3.3</v>
      </c>
      <c r="N156" s="45">
        <v>4.4000000000000004</v>
      </c>
      <c r="O156" s="46">
        <v>2.6</v>
      </c>
      <c r="P156" s="45">
        <v>0.3</v>
      </c>
      <c r="Q156" s="45">
        <v>0.9</v>
      </c>
      <c r="R156" s="46">
        <v>0.5</v>
      </c>
      <c r="S156" s="45">
        <v>3.1</v>
      </c>
      <c r="T156" s="46">
        <v>3.6</v>
      </c>
      <c r="U156" s="45">
        <v>1.5</v>
      </c>
      <c r="V156" s="45">
        <v>0.2</v>
      </c>
      <c r="W156" s="45">
        <v>0.7</v>
      </c>
      <c r="X156" s="45">
        <v>10.9</v>
      </c>
      <c r="Y156" s="45">
        <v>-4.0999999999999996</v>
      </c>
    </row>
    <row r="157" spans="1:25" x14ac:dyDescent="0.2">
      <c r="A157" s="43" t="s">
        <v>635</v>
      </c>
      <c r="B157" s="45">
        <v>6.1</v>
      </c>
      <c r="C157" s="46">
        <v>1.1000000000000001</v>
      </c>
      <c r="D157" s="45">
        <v>1.8</v>
      </c>
      <c r="E157" s="46">
        <v>4.3</v>
      </c>
      <c r="F157" s="45">
        <v>1.8</v>
      </c>
      <c r="G157" s="46">
        <v>-0.2</v>
      </c>
      <c r="H157" s="45">
        <v>3.4</v>
      </c>
      <c r="I157" s="46">
        <v>1.3</v>
      </c>
      <c r="J157" s="45">
        <v>2.9</v>
      </c>
      <c r="K157" s="46">
        <v>1.3</v>
      </c>
      <c r="L157" s="45">
        <v>4.2</v>
      </c>
      <c r="M157" s="46">
        <v>2.6</v>
      </c>
      <c r="N157" s="45">
        <v>4.5999999999999996</v>
      </c>
      <c r="O157" s="46">
        <v>3.5</v>
      </c>
      <c r="P157" s="45">
        <v>1.1000000000000001</v>
      </c>
      <c r="Q157" s="45">
        <v>1.1000000000000001</v>
      </c>
      <c r="R157" s="46">
        <v>0</v>
      </c>
      <c r="S157" s="45">
        <v>1.1000000000000001</v>
      </c>
      <c r="T157" s="46">
        <v>3.4</v>
      </c>
      <c r="U157" s="45">
        <v>2.2000000000000002</v>
      </c>
      <c r="V157" s="45">
        <v>0</v>
      </c>
      <c r="W157" s="45">
        <v>1.3</v>
      </c>
      <c r="X157" s="45">
        <v>8.8000000000000007</v>
      </c>
      <c r="Y157" s="45">
        <v>-5</v>
      </c>
    </row>
    <row r="158" spans="1:25" x14ac:dyDescent="0.2">
      <c r="A158" s="43" t="s">
        <v>636</v>
      </c>
      <c r="B158" s="45">
        <v>3.8</v>
      </c>
      <c r="C158" s="46">
        <v>2.1</v>
      </c>
      <c r="D158" s="45">
        <v>1.3</v>
      </c>
      <c r="E158" s="46">
        <v>4.3</v>
      </c>
      <c r="F158" s="45">
        <v>1.5</v>
      </c>
      <c r="G158" s="46">
        <v>-0.6</v>
      </c>
      <c r="H158" s="45">
        <v>3.6</v>
      </c>
      <c r="I158" s="46">
        <v>1.7</v>
      </c>
      <c r="J158" s="45">
        <v>3.6</v>
      </c>
      <c r="K158" s="46">
        <v>-0.3</v>
      </c>
      <c r="L158" s="45">
        <v>4.4000000000000004</v>
      </c>
      <c r="M158" s="46">
        <v>1.6</v>
      </c>
      <c r="N158" s="45">
        <v>4.7</v>
      </c>
      <c r="O158" s="46">
        <v>3.8</v>
      </c>
      <c r="P158" s="45">
        <v>1.8</v>
      </c>
      <c r="Q158" s="45">
        <v>1.4</v>
      </c>
      <c r="R158" s="46">
        <v>0.5</v>
      </c>
      <c r="S158" s="45">
        <v>1.6</v>
      </c>
      <c r="T158" s="46">
        <v>5.2</v>
      </c>
      <c r="U158" s="45">
        <v>2</v>
      </c>
      <c r="V158" s="45">
        <v>0.5</v>
      </c>
      <c r="W158" s="45">
        <v>1.5</v>
      </c>
      <c r="X158" s="45">
        <v>12.3</v>
      </c>
      <c r="Y158" s="45">
        <v>-3.5</v>
      </c>
    </row>
    <row r="159" spans="1:25" x14ac:dyDescent="0.2">
      <c r="A159" s="43" t="s">
        <v>637</v>
      </c>
      <c r="B159" s="45">
        <v>6</v>
      </c>
      <c r="C159" s="46">
        <v>2.6</v>
      </c>
      <c r="D159" s="45">
        <v>1</v>
      </c>
      <c r="E159" s="46">
        <v>4.7</v>
      </c>
      <c r="F159" s="45">
        <v>1.6</v>
      </c>
      <c r="G159" s="46">
        <v>-1.1000000000000001</v>
      </c>
      <c r="H159" s="45">
        <v>3.1</v>
      </c>
      <c r="I159" s="46">
        <v>1.5</v>
      </c>
      <c r="J159" s="45">
        <v>2.1</v>
      </c>
      <c r="K159" s="46">
        <v>-0.4</v>
      </c>
      <c r="L159" s="45">
        <v>4</v>
      </c>
      <c r="M159" s="46">
        <v>2.1</v>
      </c>
      <c r="N159" s="45">
        <v>4</v>
      </c>
      <c r="O159" s="46">
        <v>3.5</v>
      </c>
      <c r="P159" s="45">
        <v>1.7</v>
      </c>
      <c r="Q159" s="45">
        <v>0.6</v>
      </c>
      <c r="R159" s="46">
        <v>1.6</v>
      </c>
      <c r="S159" s="45">
        <v>0</v>
      </c>
      <c r="T159" s="46">
        <v>4.5</v>
      </c>
      <c r="U159" s="45">
        <v>0.5</v>
      </c>
      <c r="V159" s="45">
        <v>0.6</v>
      </c>
      <c r="W159" s="45">
        <v>0.9</v>
      </c>
      <c r="X159" s="45">
        <v>11.8</v>
      </c>
      <c r="Y159" s="45">
        <v>-5.0999999999999996</v>
      </c>
    </row>
    <row r="160" spans="1:25" x14ac:dyDescent="0.2">
      <c r="A160" s="43" t="s">
        <v>638</v>
      </c>
      <c r="B160" s="45">
        <v>1.1000000000000001</v>
      </c>
      <c r="C160" s="46">
        <v>2.1</v>
      </c>
      <c r="D160" s="45">
        <v>1.4</v>
      </c>
      <c r="E160" s="46">
        <v>3.5</v>
      </c>
      <c r="F160" s="45">
        <v>2.2999999999999998</v>
      </c>
      <c r="G160" s="46">
        <v>-1.3</v>
      </c>
      <c r="H160" s="45">
        <v>2.6</v>
      </c>
      <c r="I160" s="46">
        <v>1.6</v>
      </c>
      <c r="J160" s="45">
        <v>3</v>
      </c>
      <c r="K160" s="46">
        <v>-0.2</v>
      </c>
      <c r="L160" s="45">
        <v>4.3</v>
      </c>
      <c r="M160" s="46">
        <v>1.9</v>
      </c>
      <c r="N160" s="45">
        <v>3.8</v>
      </c>
      <c r="O160" s="46">
        <v>2.1</v>
      </c>
      <c r="P160" s="45">
        <v>2.1</v>
      </c>
      <c r="Q160" s="45">
        <v>-0.9</v>
      </c>
      <c r="R160" s="46">
        <v>1.1000000000000001</v>
      </c>
      <c r="S160" s="45">
        <v>-1.5</v>
      </c>
      <c r="T160" s="46">
        <v>3.7</v>
      </c>
      <c r="U160" s="45">
        <v>1.4</v>
      </c>
      <c r="V160" s="45">
        <v>0.9</v>
      </c>
      <c r="W160" s="45">
        <v>1.1000000000000001</v>
      </c>
      <c r="X160" s="45">
        <v>11.4</v>
      </c>
      <c r="Y160" s="45">
        <v>-6.9</v>
      </c>
    </row>
    <row r="161" spans="1:25" x14ac:dyDescent="0.2">
      <c r="A161" s="43" t="s">
        <v>639</v>
      </c>
      <c r="B161" s="45">
        <v>3</v>
      </c>
      <c r="C161" s="46">
        <v>2.5</v>
      </c>
      <c r="D161" s="45">
        <v>-0.7</v>
      </c>
      <c r="E161" s="46">
        <v>3.1</v>
      </c>
      <c r="F161" s="45">
        <v>3.5</v>
      </c>
      <c r="G161" s="46">
        <v>0.6</v>
      </c>
      <c r="H161" s="45">
        <v>0.8</v>
      </c>
      <c r="I161" s="46">
        <v>1.8</v>
      </c>
      <c r="J161" s="45">
        <v>2.1</v>
      </c>
      <c r="K161" s="46">
        <v>0</v>
      </c>
      <c r="L161" s="45">
        <v>4.0999999999999996</v>
      </c>
      <c r="M161" s="46">
        <v>1.5</v>
      </c>
      <c r="N161" s="45">
        <v>1.9</v>
      </c>
      <c r="O161" s="46">
        <v>3</v>
      </c>
      <c r="P161" s="45">
        <v>1.8</v>
      </c>
      <c r="Q161" s="45">
        <v>-0.1</v>
      </c>
      <c r="R161" s="46">
        <v>-0.2</v>
      </c>
      <c r="S161" s="45">
        <v>-1.3</v>
      </c>
      <c r="T161" s="46">
        <v>4.3</v>
      </c>
      <c r="U161" s="45">
        <v>1.4</v>
      </c>
      <c r="V161" s="45">
        <v>1.2</v>
      </c>
      <c r="W161" s="45">
        <v>1.3</v>
      </c>
      <c r="X161" s="45">
        <v>9.1999999999999993</v>
      </c>
      <c r="Y161" s="45">
        <v>-5.9</v>
      </c>
    </row>
    <row r="162" spans="1:25" x14ac:dyDescent="0.2">
      <c r="A162" s="43" t="s">
        <v>640</v>
      </c>
      <c r="B162" s="45">
        <v>-1</v>
      </c>
      <c r="C162" s="46">
        <v>1.8</v>
      </c>
      <c r="D162" s="45">
        <v>-0.1</v>
      </c>
      <c r="E162" s="46">
        <v>2.9</v>
      </c>
      <c r="F162" s="45">
        <v>5.2</v>
      </c>
      <c r="G162" s="46">
        <v>2.8</v>
      </c>
      <c r="H162" s="45">
        <v>2.1</v>
      </c>
      <c r="I162" s="46">
        <v>1.6</v>
      </c>
      <c r="J162" s="45">
        <v>1.4</v>
      </c>
      <c r="K162" s="46">
        <v>-0.5</v>
      </c>
      <c r="L162" s="45">
        <v>3.1</v>
      </c>
      <c r="M162" s="46">
        <v>1.3</v>
      </c>
      <c r="N162" s="45">
        <v>3.1</v>
      </c>
      <c r="O162" s="46">
        <v>2.6</v>
      </c>
      <c r="P162" s="45">
        <v>2.6</v>
      </c>
      <c r="Q162" s="45">
        <v>0.2</v>
      </c>
      <c r="R162" s="46">
        <v>-1.6</v>
      </c>
      <c r="S162" s="45">
        <v>-2.2999999999999998</v>
      </c>
      <c r="T162" s="46">
        <v>2.4</v>
      </c>
      <c r="U162" s="45">
        <v>1.3</v>
      </c>
      <c r="V162" s="45">
        <v>1.6</v>
      </c>
      <c r="W162" s="45">
        <v>1.1000000000000001</v>
      </c>
      <c r="X162" s="45">
        <v>9.9</v>
      </c>
      <c r="Y162" s="45">
        <v>-5.4</v>
      </c>
    </row>
    <row r="163" spans="1:25" x14ac:dyDescent="0.2">
      <c r="A163" s="43" t="s">
        <v>641</v>
      </c>
      <c r="B163" s="45">
        <v>3.6</v>
      </c>
      <c r="C163" s="46">
        <v>-0.9</v>
      </c>
      <c r="D163" s="45">
        <v>2.7</v>
      </c>
      <c r="E163" s="46">
        <v>5.4</v>
      </c>
      <c r="F163" s="45">
        <v>4.7</v>
      </c>
      <c r="G163" s="46">
        <v>1.2</v>
      </c>
      <c r="H163" s="45">
        <v>1.9</v>
      </c>
      <c r="I163" s="46">
        <v>2.2000000000000002</v>
      </c>
      <c r="J163" s="45">
        <v>1.2</v>
      </c>
      <c r="K163" s="46">
        <v>-2.1</v>
      </c>
      <c r="L163" s="45">
        <v>3.8</v>
      </c>
      <c r="M163" s="46">
        <v>1.1000000000000001</v>
      </c>
      <c r="N163" s="45">
        <v>2.7</v>
      </c>
      <c r="O163" s="46">
        <v>-2.9</v>
      </c>
      <c r="P163" s="45">
        <v>3</v>
      </c>
      <c r="Q163" s="45">
        <v>1.5</v>
      </c>
      <c r="R163" s="46">
        <v>-1.4</v>
      </c>
      <c r="S163" s="45">
        <v>-1.9</v>
      </c>
      <c r="T163" s="46">
        <v>-0.1</v>
      </c>
      <c r="U163" s="45">
        <v>2.1</v>
      </c>
      <c r="V163" s="45">
        <v>1.6</v>
      </c>
      <c r="W163" s="45">
        <v>1.8</v>
      </c>
      <c r="X163" s="45">
        <v>6.9</v>
      </c>
      <c r="Y163" s="45">
        <v>-0.4</v>
      </c>
    </row>
    <row r="164" spans="1:25" x14ac:dyDescent="0.2">
      <c r="A164" s="43" t="s">
        <v>642</v>
      </c>
      <c r="B164" s="45">
        <v>5.4</v>
      </c>
      <c r="C164" s="46">
        <v>2</v>
      </c>
      <c r="D164" s="45">
        <v>3.8</v>
      </c>
      <c r="E164" s="46">
        <v>4.4000000000000004</v>
      </c>
      <c r="F164" s="45">
        <v>5.3</v>
      </c>
      <c r="G164" s="46">
        <v>-0.3</v>
      </c>
      <c r="H164" s="45">
        <v>2.9</v>
      </c>
      <c r="I164" s="46">
        <v>2.4</v>
      </c>
      <c r="J164" s="45">
        <v>3.2</v>
      </c>
      <c r="K164" s="46">
        <v>-0.1</v>
      </c>
      <c r="L164" s="45">
        <v>3.7</v>
      </c>
      <c r="M164" s="46">
        <v>-0.2</v>
      </c>
      <c r="N164" s="45">
        <v>1.5</v>
      </c>
      <c r="O164" s="46">
        <v>-3</v>
      </c>
      <c r="P164" s="45">
        <v>2.8</v>
      </c>
      <c r="Q164" s="45">
        <v>1.6</v>
      </c>
      <c r="R164" s="46">
        <v>-2.9</v>
      </c>
      <c r="S164" s="45">
        <v>-0.7</v>
      </c>
      <c r="T164" s="46">
        <v>-0.2</v>
      </c>
      <c r="U164" s="45">
        <v>-0.4</v>
      </c>
      <c r="V164" s="45">
        <v>0.7</v>
      </c>
      <c r="W164" s="45">
        <v>-0.4</v>
      </c>
      <c r="X164" s="45">
        <v>7.7</v>
      </c>
      <c r="Y164" s="45">
        <v>0.6</v>
      </c>
    </row>
    <row r="165" spans="1:25" x14ac:dyDescent="0.2">
      <c r="A165" s="43" t="s">
        <v>643</v>
      </c>
      <c r="B165" s="45">
        <v>4.9000000000000004</v>
      </c>
      <c r="C165" s="46">
        <v>0.9</v>
      </c>
      <c r="D165" s="45">
        <v>5.8</v>
      </c>
      <c r="E165" s="46">
        <v>6.1</v>
      </c>
      <c r="F165" s="45">
        <v>6.6</v>
      </c>
      <c r="G165" s="46">
        <v>-0.6</v>
      </c>
      <c r="H165" s="45">
        <v>2.2000000000000002</v>
      </c>
      <c r="I165" s="46">
        <v>1.3</v>
      </c>
      <c r="J165" s="45">
        <v>2.2999999999999998</v>
      </c>
      <c r="K165" s="46">
        <v>-1.5</v>
      </c>
      <c r="L165" s="45">
        <v>4.4000000000000004</v>
      </c>
      <c r="M165" s="46">
        <v>0.5</v>
      </c>
      <c r="N165" s="45">
        <v>2.2000000000000002</v>
      </c>
      <c r="O165" s="46">
        <v>0.3</v>
      </c>
      <c r="P165" s="45">
        <v>1.1000000000000001</v>
      </c>
      <c r="Q165" s="45">
        <v>1.5</v>
      </c>
      <c r="R165" s="46">
        <v>-2.9</v>
      </c>
      <c r="S165" s="45">
        <v>-0.6</v>
      </c>
      <c r="T165" s="46">
        <v>-1.7</v>
      </c>
      <c r="U165" s="45">
        <v>-1.2</v>
      </c>
      <c r="V165" s="45">
        <v>0.3</v>
      </c>
      <c r="W165" s="45">
        <v>0.2</v>
      </c>
      <c r="X165" s="45">
        <v>7.9</v>
      </c>
      <c r="Y165" s="45">
        <v>0.5</v>
      </c>
    </row>
    <row r="166" spans="1:25" x14ac:dyDescent="0.2">
      <c r="A166" s="43" t="s">
        <v>644</v>
      </c>
      <c r="B166" s="45">
        <v>11.3</v>
      </c>
      <c r="C166" s="46">
        <v>-0.1</v>
      </c>
      <c r="D166" s="45">
        <v>5</v>
      </c>
      <c r="E166" s="46">
        <v>5.7</v>
      </c>
      <c r="F166" s="45">
        <v>3.2</v>
      </c>
      <c r="G166" s="46">
        <v>-0.7</v>
      </c>
      <c r="H166" s="45">
        <v>2.8</v>
      </c>
      <c r="I166" s="46">
        <v>1.5</v>
      </c>
      <c r="J166" s="45">
        <v>2.4</v>
      </c>
      <c r="K166" s="46">
        <v>1.9</v>
      </c>
      <c r="L166" s="45">
        <v>5.0999999999999996</v>
      </c>
      <c r="M166" s="46">
        <v>0.7</v>
      </c>
      <c r="N166" s="45">
        <v>2.5</v>
      </c>
      <c r="O166" s="46">
        <v>-0.4</v>
      </c>
      <c r="P166" s="45">
        <v>3.3</v>
      </c>
      <c r="Q166" s="45">
        <v>2.2000000000000002</v>
      </c>
      <c r="R166" s="46">
        <v>-2.7</v>
      </c>
      <c r="S166" s="45">
        <v>-0.9</v>
      </c>
      <c r="T166" s="46">
        <v>0.1</v>
      </c>
      <c r="U166" s="45">
        <v>-1.5</v>
      </c>
      <c r="V166" s="45">
        <v>0.7</v>
      </c>
      <c r="W166" s="45">
        <v>1.3</v>
      </c>
      <c r="X166" s="45">
        <v>7.6</v>
      </c>
      <c r="Y166" s="45">
        <v>2.2000000000000002</v>
      </c>
    </row>
    <row r="167" spans="1:25" x14ac:dyDescent="0.2">
      <c r="A167" s="43" t="s">
        <v>645</v>
      </c>
      <c r="B167" s="45">
        <v>10.9</v>
      </c>
      <c r="C167" s="46">
        <v>1</v>
      </c>
      <c r="D167" s="45">
        <v>5.5</v>
      </c>
      <c r="E167" s="46">
        <v>3.8</v>
      </c>
      <c r="F167" s="45">
        <v>3</v>
      </c>
      <c r="G167" s="46">
        <v>-1.3</v>
      </c>
      <c r="H167" s="45">
        <v>2.7</v>
      </c>
      <c r="I167" s="46">
        <v>1.1000000000000001</v>
      </c>
      <c r="J167" s="45">
        <v>2.2999999999999998</v>
      </c>
      <c r="K167" s="46">
        <v>-0.4</v>
      </c>
      <c r="L167" s="45">
        <v>4.4000000000000004</v>
      </c>
      <c r="M167" s="46">
        <v>0.2</v>
      </c>
      <c r="N167" s="45">
        <v>2.2999999999999998</v>
      </c>
      <c r="O167" s="46">
        <v>0.8</v>
      </c>
      <c r="P167" s="45">
        <v>3.5</v>
      </c>
      <c r="Q167" s="45">
        <v>2.4</v>
      </c>
      <c r="R167" s="46">
        <v>0.1</v>
      </c>
      <c r="S167" s="45">
        <v>-2.4</v>
      </c>
      <c r="T167" s="46">
        <v>1.2</v>
      </c>
      <c r="U167" s="45">
        <v>-1</v>
      </c>
      <c r="V167" s="45">
        <v>1.1000000000000001</v>
      </c>
      <c r="W167" s="45">
        <v>0</v>
      </c>
      <c r="X167" s="45">
        <v>7.3</v>
      </c>
      <c r="Y167" s="45">
        <v>3.7</v>
      </c>
    </row>
    <row r="168" spans="1:25" x14ac:dyDescent="0.2">
      <c r="A168" s="43" t="s">
        <v>646</v>
      </c>
      <c r="B168" s="45">
        <v>3.7</v>
      </c>
      <c r="C168" s="46">
        <v>5.4</v>
      </c>
      <c r="D168" s="45">
        <v>4.2</v>
      </c>
      <c r="E168" s="46">
        <v>5.7</v>
      </c>
      <c r="F168" s="45">
        <v>4</v>
      </c>
      <c r="G168" s="46">
        <v>-0.3</v>
      </c>
      <c r="H168" s="45">
        <v>2.9</v>
      </c>
      <c r="I168" s="46">
        <v>1.3</v>
      </c>
      <c r="J168" s="45">
        <v>3.5</v>
      </c>
      <c r="K168" s="46">
        <v>-0.2</v>
      </c>
      <c r="L168" s="45">
        <v>4.5999999999999996</v>
      </c>
      <c r="M168" s="46">
        <v>1.1000000000000001</v>
      </c>
      <c r="N168" s="45">
        <v>1.8</v>
      </c>
      <c r="O168" s="46">
        <v>-0.4</v>
      </c>
      <c r="P168" s="45">
        <v>5.3</v>
      </c>
      <c r="Q168" s="45">
        <v>2.1</v>
      </c>
      <c r="R168" s="46">
        <v>-0.3</v>
      </c>
      <c r="S168" s="45">
        <v>-3.5</v>
      </c>
      <c r="T168" s="46">
        <v>0.2</v>
      </c>
      <c r="U168" s="45">
        <v>-1.5</v>
      </c>
      <c r="V168" s="45">
        <v>0.5</v>
      </c>
      <c r="W168" s="45">
        <v>0.3</v>
      </c>
      <c r="X168" s="45">
        <v>5.6</v>
      </c>
      <c r="Y168" s="45">
        <v>5</v>
      </c>
    </row>
    <row r="169" spans="1:25" x14ac:dyDescent="0.2">
      <c r="A169" s="43" t="s">
        <v>647</v>
      </c>
      <c r="B169" s="45">
        <v>1.2</v>
      </c>
      <c r="C169" s="46">
        <v>6.8</v>
      </c>
      <c r="D169" s="45">
        <v>4</v>
      </c>
      <c r="E169" s="46">
        <v>2.1</v>
      </c>
      <c r="F169" s="45">
        <v>3.5</v>
      </c>
      <c r="G169" s="46">
        <v>-1.7</v>
      </c>
      <c r="H169" s="45">
        <v>3.1</v>
      </c>
      <c r="I169" s="46">
        <v>1.6</v>
      </c>
      <c r="J169" s="45">
        <v>1.9</v>
      </c>
      <c r="K169" s="46">
        <v>-0.3</v>
      </c>
      <c r="L169" s="45">
        <v>4.0999999999999996</v>
      </c>
      <c r="M169" s="46">
        <v>2.8</v>
      </c>
      <c r="N169" s="45">
        <v>0.9</v>
      </c>
      <c r="O169" s="46">
        <v>0</v>
      </c>
      <c r="P169" s="45">
        <v>3.4</v>
      </c>
      <c r="Q169" s="45">
        <v>2.2999999999999998</v>
      </c>
      <c r="R169" s="46">
        <v>-0.5</v>
      </c>
      <c r="S169" s="45">
        <v>-1.4</v>
      </c>
      <c r="T169" s="46">
        <v>0.7</v>
      </c>
      <c r="U169" s="45">
        <v>-1.6</v>
      </c>
      <c r="V169" s="45">
        <v>1.1000000000000001</v>
      </c>
      <c r="W169" s="45">
        <v>0</v>
      </c>
      <c r="X169" s="45">
        <v>5.3</v>
      </c>
      <c r="Y169" s="45">
        <v>3.8</v>
      </c>
    </row>
    <row r="170" spans="1:25" x14ac:dyDescent="0.2">
      <c r="A170" s="43" t="s">
        <v>648</v>
      </c>
      <c r="B170" s="45">
        <v>0.6</v>
      </c>
      <c r="C170" s="46">
        <v>7.1</v>
      </c>
      <c r="D170" s="45">
        <v>2.9</v>
      </c>
      <c r="E170" s="46">
        <v>1.2</v>
      </c>
      <c r="F170" s="45">
        <v>4.0999999999999996</v>
      </c>
      <c r="G170" s="46">
        <v>-1</v>
      </c>
      <c r="H170" s="45">
        <v>2.4</v>
      </c>
      <c r="I170" s="46">
        <v>1.3</v>
      </c>
      <c r="J170" s="45">
        <v>2.9</v>
      </c>
      <c r="K170" s="46">
        <v>1.8</v>
      </c>
      <c r="L170" s="45">
        <v>4</v>
      </c>
      <c r="M170" s="46">
        <v>3.2</v>
      </c>
      <c r="N170" s="45">
        <v>0.2</v>
      </c>
      <c r="O170" s="46">
        <v>-0.1</v>
      </c>
      <c r="P170" s="45">
        <v>2.9</v>
      </c>
      <c r="Q170" s="45">
        <v>1.7</v>
      </c>
      <c r="R170" s="46">
        <v>1.1000000000000001</v>
      </c>
      <c r="S170" s="45">
        <v>-2.2999999999999998</v>
      </c>
      <c r="T170" s="46">
        <v>0</v>
      </c>
      <c r="U170" s="45">
        <v>-1</v>
      </c>
      <c r="V170" s="45">
        <v>0.5</v>
      </c>
      <c r="W170" s="45">
        <v>-0.7</v>
      </c>
      <c r="X170" s="45">
        <v>1.6</v>
      </c>
      <c r="Y170" s="45">
        <v>3.3</v>
      </c>
    </row>
    <row r="171" spans="1:25" x14ac:dyDescent="0.2">
      <c r="A171" s="43" t="s">
        <v>649</v>
      </c>
      <c r="B171" s="45">
        <v>2.7</v>
      </c>
      <c r="C171" s="46">
        <v>9</v>
      </c>
      <c r="D171" s="45">
        <v>2.7</v>
      </c>
      <c r="E171" s="46">
        <v>2.4</v>
      </c>
      <c r="F171" s="45">
        <v>2.7</v>
      </c>
      <c r="G171" s="46">
        <v>0.8</v>
      </c>
      <c r="H171" s="45">
        <v>1.8</v>
      </c>
      <c r="I171" s="46">
        <v>1.3</v>
      </c>
      <c r="J171" s="45">
        <v>2.1</v>
      </c>
      <c r="K171" s="46">
        <v>1.8</v>
      </c>
      <c r="L171" s="45">
        <v>3.7</v>
      </c>
      <c r="M171" s="46">
        <v>3</v>
      </c>
      <c r="N171" s="45">
        <v>1.2</v>
      </c>
      <c r="O171" s="46">
        <v>0.1</v>
      </c>
      <c r="P171" s="45">
        <v>2.1</v>
      </c>
      <c r="Q171" s="45">
        <v>2.2000000000000002</v>
      </c>
      <c r="R171" s="46">
        <v>-1.8</v>
      </c>
      <c r="S171" s="45">
        <v>-1.2</v>
      </c>
      <c r="T171" s="46">
        <v>-0.3</v>
      </c>
      <c r="U171" s="45">
        <v>-1.2</v>
      </c>
      <c r="V171" s="45">
        <v>0.7</v>
      </c>
      <c r="W171" s="45">
        <v>0</v>
      </c>
      <c r="X171" s="45">
        <v>-0.7</v>
      </c>
      <c r="Y171" s="45">
        <v>4.2</v>
      </c>
    </row>
    <row r="172" spans="1:25" x14ac:dyDescent="0.2">
      <c r="A172" s="43" t="s">
        <v>650</v>
      </c>
      <c r="B172" s="45">
        <v>5.7</v>
      </c>
      <c r="C172" s="46">
        <v>8.9</v>
      </c>
      <c r="D172" s="45">
        <v>3.9</v>
      </c>
      <c r="E172" s="46">
        <v>1.8</v>
      </c>
      <c r="F172" s="45">
        <v>2.9</v>
      </c>
      <c r="G172" s="46">
        <v>2.4</v>
      </c>
      <c r="H172" s="45">
        <v>1.8</v>
      </c>
      <c r="I172" s="46">
        <v>2.2000000000000002</v>
      </c>
      <c r="J172" s="45">
        <v>1</v>
      </c>
      <c r="K172" s="46">
        <v>0.6</v>
      </c>
      <c r="L172" s="45">
        <v>3.8</v>
      </c>
      <c r="M172" s="46">
        <v>2.9</v>
      </c>
      <c r="N172" s="45">
        <v>1.9</v>
      </c>
      <c r="O172" s="46">
        <v>1.9</v>
      </c>
      <c r="P172" s="45">
        <v>2.7</v>
      </c>
      <c r="Q172" s="45">
        <v>2.1</v>
      </c>
      <c r="R172" s="46">
        <v>-1.1000000000000001</v>
      </c>
      <c r="S172" s="45">
        <v>0.4</v>
      </c>
      <c r="T172" s="46">
        <v>-1</v>
      </c>
      <c r="U172" s="45">
        <v>-1.6</v>
      </c>
      <c r="V172" s="45">
        <v>1.3</v>
      </c>
      <c r="W172" s="45">
        <v>-0.1</v>
      </c>
      <c r="X172" s="45">
        <v>0.6</v>
      </c>
      <c r="Y172" s="45">
        <v>9.1</v>
      </c>
    </row>
    <row r="173" spans="1:25" x14ac:dyDescent="0.2">
      <c r="A173" s="43" t="s">
        <v>651</v>
      </c>
      <c r="B173" s="45">
        <v>0.6</v>
      </c>
      <c r="C173" s="46">
        <v>5.7</v>
      </c>
      <c r="D173" s="45">
        <v>5.4</v>
      </c>
      <c r="E173" s="46">
        <v>3</v>
      </c>
      <c r="F173" s="45">
        <v>0.9</v>
      </c>
      <c r="G173" s="46">
        <v>1.9</v>
      </c>
      <c r="H173" s="45">
        <v>3.7</v>
      </c>
      <c r="I173" s="46">
        <v>1.4</v>
      </c>
      <c r="J173" s="45">
        <v>2.1</v>
      </c>
      <c r="K173" s="46">
        <v>0.8</v>
      </c>
      <c r="L173" s="45">
        <v>0.9</v>
      </c>
      <c r="M173" s="46">
        <v>3.2</v>
      </c>
      <c r="N173" s="45">
        <v>2.6</v>
      </c>
      <c r="O173" s="46">
        <v>1</v>
      </c>
      <c r="P173" s="45">
        <v>1.6</v>
      </c>
      <c r="Q173" s="45">
        <v>1.4</v>
      </c>
      <c r="R173" s="46">
        <v>-2.6</v>
      </c>
      <c r="S173" s="45">
        <v>0.2</v>
      </c>
      <c r="T173" s="46">
        <v>-0.7</v>
      </c>
      <c r="U173" s="45">
        <v>-1.1000000000000001</v>
      </c>
      <c r="V173" s="45">
        <v>1.2</v>
      </c>
      <c r="W173" s="45">
        <v>-0.8</v>
      </c>
      <c r="X173" s="45">
        <v>-1.4</v>
      </c>
      <c r="Y173" s="45">
        <v>7.3</v>
      </c>
    </row>
    <row r="174" spans="1:25" x14ac:dyDescent="0.2">
      <c r="A174" s="43" t="s">
        <v>652</v>
      </c>
      <c r="B174" s="45">
        <v>1.6</v>
      </c>
      <c r="C174" s="46">
        <v>7.3</v>
      </c>
      <c r="D174" s="45">
        <v>2.9</v>
      </c>
      <c r="E174" s="46">
        <v>-0.3</v>
      </c>
      <c r="F174" s="45">
        <v>-0.2</v>
      </c>
      <c r="G174" s="46">
        <v>2.6</v>
      </c>
      <c r="H174" s="45">
        <v>3.5</v>
      </c>
      <c r="I174" s="46">
        <v>2.2000000000000002</v>
      </c>
      <c r="J174" s="45">
        <v>2</v>
      </c>
      <c r="K174" s="46">
        <v>2.2999999999999998</v>
      </c>
      <c r="L174" s="45">
        <v>3.1</v>
      </c>
      <c r="M174" s="46">
        <v>4</v>
      </c>
      <c r="N174" s="45">
        <v>1.9</v>
      </c>
      <c r="O174" s="46">
        <v>1.1000000000000001</v>
      </c>
      <c r="P174" s="45">
        <v>2.5</v>
      </c>
      <c r="Q174" s="45">
        <v>1.6</v>
      </c>
      <c r="R174" s="46">
        <v>1.7</v>
      </c>
      <c r="S174" s="45">
        <v>1</v>
      </c>
      <c r="T174" s="46">
        <v>0.7</v>
      </c>
      <c r="U174" s="45">
        <v>-0.5</v>
      </c>
      <c r="V174" s="45">
        <v>1.9</v>
      </c>
      <c r="W174" s="45">
        <v>-0.4</v>
      </c>
      <c r="X174" s="45">
        <v>-6.7</v>
      </c>
      <c r="Y174" s="45">
        <v>7.3</v>
      </c>
    </row>
    <row r="175" spans="1:25" x14ac:dyDescent="0.2">
      <c r="A175" s="43" t="s">
        <v>653</v>
      </c>
      <c r="B175" s="45">
        <v>0.9</v>
      </c>
      <c r="C175" s="46">
        <v>9.1999999999999993</v>
      </c>
      <c r="D175" s="45">
        <v>5.2</v>
      </c>
      <c r="E175" s="46">
        <v>1.1000000000000001</v>
      </c>
      <c r="F175" s="45">
        <v>-3.7</v>
      </c>
      <c r="G175" s="46">
        <v>0.7</v>
      </c>
      <c r="H175" s="45">
        <v>4.5</v>
      </c>
      <c r="I175" s="46">
        <v>2.5</v>
      </c>
      <c r="J175" s="45">
        <v>4.5999999999999996</v>
      </c>
      <c r="K175" s="46">
        <v>5.5</v>
      </c>
      <c r="L175" s="45">
        <v>6.4</v>
      </c>
      <c r="M175" s="46">
        <v>4.4000000000000004</v>
      </c>
      <c r="N175" s="45">
        <v>1.6</v>
      </c>
      <c r="O175" s="46">
        <v>3.8</v>
      </c>
      <c r="P175" s="45">
        <v>2.2000000000000002</v>
      </c>
      <c r="Q175" s="45">
        <v>0.8</v>
      </c>
      <c r="R175" s="46">
        <v>0</v>
      </c>
      <c r="S175" s="45">
        <v>1.2</v>
      </c>
      <c r="T175" s="46">
        <v>1.2</v>
      </c>
      <c r="U175" s="45">
        <v>-0.2</v>
      </c>
      <c r="V175" s="45">
        <v>1.5</v>
      </c>
      <c r="W175" s="45">
        <v>-0.4</v>
      </c>
      <c r="X175" s="45">
        <v>1.4</v>
      </c>
      <c r="Y175" s="45">
        <v>5.9</v>
      </c>
    </row>
    <row r="176" spans="1:25" x14ac:dyDescent="0.2">
      <c r="A176" s="43" t="s">
        <v>654</v>
      </c>
      <c r="B176" s="45">
        <v>1.5</v>
      </c>
      <c r="C176" s="46">
        <v>6.5</v>
      </c>
      <c r="D176" s="45">
        <v>3.8</v>
      </c>
      <c r="E176" s="46">
        <v>-0.1</v>
      </c>
      <c r="F176" s="45">
        <v>-1.4</v>
      </c>
      <c r="G176" s="46">
        <v>2.8</v>
      </c>
      <c r="H176" s="45">
        <v>5</v>
      </c>
      <c r="I176" s="46">
        <v>1.6</v>
      </c>
      <c r="J176" s="45">
        <v>4.0999999999999996</v>
      </c>
      <c r="K176" s="46">
        <v>1.2</v>
      </c>
      <c r="L176" s="45">
        <v>1.3</v>
      </c>
      <c r="M176" s="46">
        <v>5.0999999999999996</v>
      </c>
      <c r="N176" s="45">
        <v>15.6</v>
      </c>
      <c r="O176" s="46">
        <v>4.0999999999999996</v>
      </c>
      <c r="P176" s="45">
        <v>1.9</v>
      </c>
      <c r="Q176" s="45">
        <v>1.9</v>
      </c>
      <c r="R176" s="46">
        <v>0.8</v>
      </c>
      <c r="S176" s="45">
        <v>-1</v>
      </c>
      <c r="T176" s="46">
        <v>-1.2</v>
      </c>
      <c r="U176" s="45">
        <v>1.1000000000000001</v>
      </c>
      <c r="V176" s="45">
        <v>2.6</v>
      </c>
      <c r="W176" s="45">
        <v>0.7</v>
      </c>
      <c r="X176" s="45">
        <v>-5.6</v>
      </c>
      <c r="Y176" s="45">
        <v>9.9</v>
      </c>
    </row>
    <row r="177" spans="1:25" x14ac:dyDescent="0.2">
      <c r="A177" s="43" t="s">
        <v>655</v>
      </c>
      <c r="B177" s="45">
        <v>3.2</v>
      </c>
      <c r="C177" s="46">
        <v>5</v>
      </c>
      <c r="D177" s="45">
        <v>-4.5</v>
      </c>
      <c r="E177" s="46">
        <v>-0.9</v>
      </c>
      <c r="F177" s="45">
        <v>-1.3</v>
      </c>
      <c r="G177" s="46">
        <v>2.2000000000000002</v>
      </c>
      <c r="H177" s="45">
        <v>4.5</v>
      </c>
      <c r="I177" s="46">
        <v>1.4</v>
      </c>
      <c r="J177" s="45">
        <v>5.9</v>
      </c>
      <c r="K177" s="46">
        <v>-0.5</v>
      </c>
      <c r="L177" s="45">
        <v>0.1</v>
      </c>
      <c r="M177" s="46">
        <v>4</v>
      </c>
      <c r="N177" s="45">
        <v>1.6</v>
      </c>
      <c r="O177" s="46">
        <v>2.1</v>
      </c>
      <c r="P177" s="45">
        <v>1.6</v>
      </c>
      <c r="Q177" s="45">
        <v>3.5</v>
      </c>
      <c r="R177" s="46">
        <v>1.8</v>
      </c>
      <c r="S177" s="45">
        <v>-0.9</v>
      </c>
      <c r="T177" s="46">
        <v>0.5</v>
      </c>
      <c r="U177" s="45">
        <v>2.6</v>
      </c>
      <c r="V177" s="45">
        <v>2.2999999999999998</v>
      </c>
      <c r="W177" s="45">
        <v>-0.1</v>
      </c>
      <c r="X177" s="45">
        <v>-5.9</v>
      </c>
      <c r="Y177" s="45">
        <v>11.4</v>
      </c>
    </row>
    <row r="178" spans="1:25" x14ac:dyDescent="0.2">
      <c r="A178" s="43" t="s">
        <v>656</v>
      </c>
      <c r="B178" s="45">
        <v>-1.8</v>
      </c>
      <c r="C178" s="46">
        <v>7.6</v>
      </c>
      <c r="D178" s="45">
        <v>-0.4</v>
      </c>
      <c r="E178" s="46">
        <v>-1.9</v>
      </c>
      <c r="F178" s="45">
        <v>0.4</v>
      </c>
      <c r="G178" s="46">
        <v>1.3</v>
      </c>
      <c r="H178" s="45">
        <v>3.8</v>
      </c>
      <c r="I178" s="46">
        <v>2.2000000000000002</v>
      </c>
      <c r="J178" s="45">
        <v>4.9000000000000004</v>
      </c>
      <c r="K178" s="46">
        <v>-2.2999999999999998</v>
      </c>
      <c r="L178" s="45">
        <v>-1.5</v>
      </c>
      <c r="M178" s="46">
        <v>4.5999999999999996</v>
      </c>
      <c r="N178" s="45">
        <v>1.5</v>
      </c>
      <c r="O178" s="46">
        <v>1.9</v>
      </c>
      <c r="P178" s="45">
        <v>0.9</v>
      </c>
      <c r="Q178" s="45">
        <v>1.6</v>
      </c>
      <c r="R178" s="46">
        <v>1.6</v>
      </c>
      <c r="S178" s="45">
        <v>-0.6</v>
      </c>
      <c r="T178" s="46">
        <v>-0.6</v>
      </c>
      <c r="U178" s="45">
        <v>1.9</v>
      </c>
      <c r="V178" s="45">
        <v>2.2000000000000002</v>
      </c>
      <c r="W178" s="45">
        <v>-0.8</v>
      </c>
      <c r="X178" s="45">
        <v>-1.4</v>
      </c>
      <c r="Y178" s="45">
        <v>6.4</v>
      </c>
    </row>
    <row r="179" spans="1:25" x14ac:dyDescent="0.2">
      <c r="A179" s="48" t="s">
        <v>657</v>
      </c>
      <c r="B179" s="45">
        <v>-3.7</v>
      </c>
      <c r="C179" s="46">
        <v>7.7</v>
      </c>
      <c r="D179" s="45">
        <v>-0.9</v>
      </c>
      <c r="E179" s="46">
        <v>-2.6</v>
      </c>
      <c r="F179" s="45">
        <v>1.4</v>
      </c>
      <c r="G179" s="46">
        <v>2.7</v>
      </c>
      <c r="H179" s="45">
        <v>2.9</v>
      </c>
      <c r="I179" s="46">
        <v>2.9</v>
      </c>
      <c r="J179" s="45">
        <v>3.6</v>
      </c>
      <c r="K179" s="46">
        <v>-1.2</v>
      </c>
      <c r="L179" s="45">
        <v>-1.2</v>
      </c>
      <c r="M179" s="46">
        <v>5.4</v>
      </c>
      <c r="N179" s="45">
        <v>1.2</v>
      </c>
      <c r="O179" s="46">
        <v>1.3</v>
      </c>
      <c r="P179" s="45">
        <v>-0.1</v>
      </c>
      <c r="Q179" s="45">
        <v>0.7</v>
      </c>
      <c r="R179" s="46">
        <v>0.5</v>
      </c>
      <c r="S179" s="45">
        <v>0.2</v>
      </c>
      <c r="T179" s="46">
        <v>0.5</v>
      </c>
      <c r="U179" s="45">
        <v>1.7</v>
      </c>
      <c r="V179" s="45">
        <v>2.2999999999999998</v>
      </c>
      <c r="W179" s="45">
        <v>0</v>
      </c>
      <c r="X179" s="45">
        <v>-3.5</v>
      </c>
      <c r="Y179" s="45">
        <v>5.9</v>
      </c>
    </row>
    <row r="180" spans="1:25" x14ac:dyDescent="0.2">
      <c r="A180" s="43" t="s">
        <v>658</v>
      </c>
      <c r="B180" s="45">
        <v>-0.7</v>
      </c>
      <c r="C180" s="46">
        <v>3.5</v>
      </c>
      <c r="D180" s="45">
        <v>-2.1</v>
      </c>
      <c r="E180" s="46">
        <v>-2.4</v>
      </c>
      <c r="F180" s="45">
        <v>-0.5</v>
      </c>
      <c r="G180" s="46">
        <v>3.5</v>
      </c>
      <c r="H180" s="45">
        <v>3.5</v>
      </c>
      <c r="I180" s="46">
        <v>3.2</v>
      </c>
      <c r="J180" s="45">
        <v>1.7</v>
      </c>
      <c r="K180" s="46">
        <v>0.4</v>
      </c>
      <c r="L180" s="45">
        <v>-1.9</v>
      </c>
      <c r="M180" s="46">
        <v>3.5</v>
      </c>
      <c r="N180" s="45">
        <v>0.9</v>
      </c>
      <c r="O180" s="46">
        <v>0.1</v>
      </c>
      <c r="P180" s="45">
        <v>0.8</v>
      </c>
      <c r="Q180" s="45">
        <v>1.5</v>
      </c>
      <c r="R180" s="46">
        <v>1.8</v>
      </c>
      <c r="S180" s="45">
        <v>0.4</v>
      </c>
      <c r="T180" s="46">
        <v>1.9</v>
      </c>
      <c r="U180" s="45">
        <v>1.7</v>
      </c>
      <c r="V180" s="45">
        <v>2</v>
      </c>
      <c r="W180" s="45">
        <v>0.3</v>
      </c>
      <c r="X180" s="45">
        <v>-3.5</v>
      </c>
      <c r="Y180" s="45">
        <v>4</v>
      </c>
    </row>
    <row r="181" spans="1:25" x14ac:dyDescent="0.2">
      <c r="A181" s="43" t="s">
        <v>659</v>
      </c>
      <c r="B181" s="45">
        <v>0</v>
      </c>
      <c r="C181" s="46">
        <v>2.2000000000000002</v>
      </c>
      <c r="D181" s="45">
        <v>-0.5</v>
      </c>
      <c r="E181" s="46">
        <v>-3.4</v>
      </c>
      <c r="F181" s="45">
        <v>-1</v>
      </c>
      <c r="G181" s="46">
        <v>4</v>
      </c>
      <c r="H181" s="45">
        <v>2</v>
      </c>
      <c r="I181" s="46">
        <v>1.9</v>
      </c>
      <c r="J181" s="45">
        <v>3.6</v>
      </c>
      <c r="K181" s="46">
        <v>1.9</v>
      </c>
      <c r="L181" s="45">
        <v>-2.5</v>
      </c>
      <c r="M181" s="46">
        <v>2.6</v>
      </c>
      <c r="N181" s="45">
        <v>1.4</v>
      </c>
      <c r="O181" s="46">
        <v>0.3</v>
      </c>
      <c r="P181" s="45">
        <v>1.5</v>
      </c>
      <c r="Q181" s="45">
        <v>1.7</v>
      </c>
      <c r="R181" s="46">
        <v>1.2</v>
      </c>
      <c r="S181" s="45">
        <v>-0.3</v>
      </c>
      <c r="T181" s="46">
        <v>2.6</v>
      </c>
      <c r="U181" s="45">
        <v>1.5</v>
      </c>
      <c r="V181" s="45">
        <v>1.7</v>
      </c>
      <c r="W181" s="45">
        <v>-0.1</v>
      </c>
      <c r="X181" s="45">
        <v>-1.7</v>
      </c>
      <c r="Y181" s="45">
        <v>5.9</v>
      </c>
    </row>
    <row r="182" spans="1:25" x14ac:dyDescent="0.2">
      <c r="A182" s="43" t="s">
        <v>660</v>
      </c>
      <c r="B182" s="45">
        <v>-0.9</v>
      </c>
      <c r="C182" s="46">
        <v>1.7</v>
      </c>
      <c r="D182" s="45">
        <v>0.1</v>
      </c>
      <c r="E182" s="46">
        <v>-3</v>
      </c>
      <c r="F182" s="45">
        <v>-1.1000000000000001</v>
      </c>
      <c r="G182" s="46">
        <v>3.6</v>
      </c>
      <c r="H182" s="45">
        <v>2.5</v>
      </c>
      <c r="I182" s="46">
        <v>2.1</v>
      </c>
      <c r="J182" s="45">
        <v>3.9</v>
      </c>
      <c r="K182" s="46">
        <v>0.7</v>
      </c>
      <c r="L182" s="45">
        <v>-3.3</v>
      </c>
      <c r="M182" s="46">
        <v>3.9</v>
      </c>
      <c r="N182" s="45">
        <v>1.8</v>
      </c>
      <c r="O182" s="46">
        <v>0.2</v>
      </c>
      <c r="P182" s="45">
        <v>0.8</v>
      </c>
      <c r="Q182" s="45">
        <v>6.1</v>
      </c>
      <c r="R182" s="46">
        <v>0.4</v>
      </c>
      <c r="S182" s="45">
        <v>0.7</v>
      </c>
      <c r="T182" s="46">
        <v>4</v>
      </c>
      <c r="U182" s="45">
        <v>1.1000000000000001</v>
      </c>
      <c r="V182" s="45">
        <v>2.2999999999999998</v>
      </c>
      <c r="W182" s="45">
        <v>0.2</v>
      </c>
      <c r="X182" s="45">
        <v>-4.8</v>
      </c>
      <c r="Y182" s="45">
        <v>6.6</v>
      </c>
    </row>
    <row r="183" spans="1:25" x14ac:dyDescent="0.2">
      <c r="A183" s="43" t="s">
        <v>661</v>
      </c>
      <c r="B183" s="45">
        <v>-2.2000000000000002</v>
      </c>
      <c r="C183" s="46">
        <v>-0.1</v>
      </c>
      <c r="D183" s="45">
        <v>-0.5</v>
      </c>
      <c r="E183" s="46">
        <v>-4.0999999999999996</v>
      </c>
      <c r="F183" s="45">
        <v>0.9</v>
      </c>
      <c r="G183" s="46">
        <v>4</v>
      </c>
      <c r="H183" s="45">
        <v>2.9</v>
      </c>
      <c r="I183" s="46">
        <v>2.2999999999999998</v>
      </c>
      <c r="J183" s="45">
        <v>2.9</v>
      </c>
      <c r="K183" s="46">
        <v>1.2</v>
      </c>
      <c r="L183" s="45">
        <v>-1.1000000000000001</v>
      </c>
      <c r="M183" s="46">
        <v>4.5</v>
      </c>
      <c r="N183" s="45">
        <v>1.2</v>
      </c>
      <c r="O183" s="46">
        <v>-0.8</v>
      </c>
      <c r="P183" s="45">
        <v>1.3</v>
      </c>
      <c r="Q183" s="45">
        <v>6.7</v>
      </c>
      <c r="R183" s="46">
        <v>4</v>
      </c>
      <c r="S183" s="45">
        <v>0.5</v>
      </c>
      <c r="T183" s="46">
        <v>6.9</v>
      </c>
      <c r="U183" s="45">
        <v>1.4</v>
      </c>
      <c r="V183" s="45">
        <v>2.4</v>
      </c>
      <c r="W183" s="45">
        <v>1.1000000000000001</v>
      </c>
      <c r="X183" s="45">
        <v>-3.8</v>
      </c>
      <c r="Y183" s="45">
        <v>9.1</v>
      </c>
    </row>
    <row r="184" spans="1:25" x14ac:dyDescent="0.2">
      <c r="A184" s="43" t="s">
        <v>662</v>
      </c>
      <c r="B184" s="45">
        <v>-0.5</v>
      </c>
      <c r="C184" s="46">
        <v>-0.7</v>
      </c>
      <c r="D184" s="45">
        <v>-1.4</v>
      </c>
      <c r="E184" s="46">
        <v>-3</v>
      </c>
      <c r="F184" s="45">
        <v>0.4</v>
      </c>
      <c r="G184" s="46">
        <v>3</v>
      </c>
      <c r="H184" s="45">
        <v>3</v>
      </c>
      <c r="I184" s="46">
        <v>1.5</v>
      </c>
      <c r="J184" s="45">
        <v>3</v>
      </c>
      <c r="K184" s="46">
        <v>2.4</v>
      </c>
      <c r="L184" s="45">
        <v>-2.8</v>
      </c>
      <c r="M184" s="46">
        <v>4.7</v>
      </c>
      <c r="N184" s="45">
        <v>0.8</v>
      </c>
      <c r="O184" s="46">
        <v>0.6</v>
      </c>
      <c r="P184" s="45">
        <v>1.7</v>
      </c>
      <c r="Q184" s="45">
        <v>6.9</v>
      </c>
      <c r="R184" s="46">
        <v>3.6</v>
      </c>
      <c r="S184" s="45">
        <v>1.2</v>
      </c>
      <c r="T184" s="46">
        <v>8.4</v>
      </c>
      <c r="U184" s="45">
        <v>2.9</v>
      </c>
      <c r="V184" s="45">
        <v>1.7</v>
      </c>
      <c r="W184" s="45">
        <v>0.9</v>
      </c>
      <c r="X184" s="45">
        <v>-4.3</v>
      </c>
      <c r="Y184" s="45">
        <v>4.8</v>
      </c>
    </row>
    <row r="185" spans="1:25" x14ac:dyDescent="0.2">
      <c r="A185" s="43" t="s">
        <v>663</v>
      </c>
      <c r="B185" s="45">
        <v>2.2000000000000002</v>
      </c>
      <c r="C185" s="46">
        <v>-0.3</v>
      </c>
      <c r="D185" s="45">
        <v>-2.6</v>
      </c>
      <c r="E185" s="46">
        <v>-2.1</v>
      </c>
      <c r="F185" s="45">
        <v>-2.2999999999999998</v>
      </c>
      <c r="G185" s="46">
        <v>2.5</v>
      </c>
      <c r="H185" s="45">
        <v>2.2999999999999998</v>
      </c>
      <c r="I185" s="46">
        <v>1.7</v>
      </c>
      <c r="J185" s="45">
        <v>3.2</v>
      </c>
      <c r="K185" s="46">
        <v>2</v>
      </c>
      <c r="L185" s="45">
        <v>-0.7</v>
      </c>
      <c r="M185" s="46">
        <v>4.7</v>
      </c>
      <c r="N185" s="45">
        <v>1.4</v>
      </c>
      <c r="O185" s="46">
        <v>-0.1</v>
      </c>
      <c r="P185" s="45">
        <v>2</v>
      </c>
      <c r="Q185" s="45">
        <v>6.9</v>
      </c>
      <c r="R185" s="46">
        <v>4.9000000000000004</v>
      </c>
      <c r="S185" s="45">
        <v>0.7</v>
      </c>
      <c r="T185" s="46">
        <v>5.8</v>
      </c>
      <c r="U185" s="45">
        <v>2.2000000000000002</v>
      </c>
      <c r="V185" s="45">
        <v>1.7</v>
      </c>
      <c r="W185" s="45">
        <v>1.1000000000000001</v>
      </c>
      <c r="X185" s="45">
        <v>-1.1000000000000001</v>
      </c>
      <c r="Y185" s="45">
        <v>0.2</v>
      </c>
    </row>
    <row r="186" spans="1:25" x14ac:dyDescent="0.2">
      <c r="A186" s="43" t="s">
        <v>664</v>
      </c>
      <c r="B186" s="45">
        <v>4.5</v>
      </c>
      <c r="C186" s="46">
        <v>-0.5</v>
      </c>
      <c r="D186" s="45">
        <v>-2.4</v>
      </c>
      <c r="E186" s="46">
        <v>2.8</v>
      </c>
      <c r="F186" s="45">
        <v>-3.3</v>
      </c>
      <c r="G186" s="46">
        <v>1.1000000000000001</v>
      </c>
      <c r="H186" s="45">
        <v>3.1</v>
      </c>
      <c r="I186" s="46">
        <v>0.2</v>
      </c>
      <c r="J186" s="45">
        <v>2.4</v>
      </c>
      <c r="K186" s="46">
        <v>1.8</v>
      </c>
      <c r="L186" s="45">
        <v>-1.9</v>
      </c>
      <c r="M186" s="46">
        <v>4.9000000000000004</v>
      </c>
      <c r="N186" s="45">
        <v>1.9</v>
      </c>
      <c r="O186" s="46">
        <v>0.7</v>
      </c>
      <c r="P186" s="45">
        <v>4.4000000000000004</v>
      </c>
      <c r="Q186" s="45">
        <v>6.9</v>
      </c>
      <c r="R186" s="46">
        <v>2.2000000000000002</v>
      </c>
      <c r="S186" s="45">
        <v>0.6</v>
      </c>
      <c r="T186" s="46">
        <v>3.7</v>
      </c>
      <c r="U186" s="45">
        <v>2.6</v>
      </c>
      <c r="V186" s="45">
        <v>2</v>
      </c>
      <c r="W186" s="45">
        <v>0.7</v>
      </c>
      <c r="X186" s="45">
        <v>-1.3</v>
      </c>
      <c r="Y186" s="45">
        <v>-0.2</v>
      </c>
    </row>
    <row r="187" spans="1:25" x14ac:dyDescent="0.2">
      <c r="A187" s="43" t="s">
        <v>665</v>
      </c>
      <c r="B187" s="45">
        <v>1.1000000000000001</v>
      </c>
      <c r="C187" s="46">
        <v>-3.4</v>
      </c>
      <c r="D187" s="45">
        <v>-3.2</v>
      </c>
      <c r="E187" s="46">
        <v>0.7</v>
      </c>
      <c r="F187" s="45">
        <v>0.7</v>
      </c>
      <c r="G187" s="46">
        <v>1.8</v>
      </c>
      <c r="H187" s="45">
        <v>2.2999999999999998</v>
      </c>
      <c r="I187" s="46">
        <v>-0.1</v>
      </c>
      <c r="J187" s="45">
        <v>0.4</v>
      </c>
      <c r="K187" s="46">
        <v>-1.1000000000000001</v>
      </c>
      <c r="L187" s="45">
        <v>-5.2</v>
      </c>
      <c r="M187" s="46">
        <v>6.8</v>
      </c>
      <c r="N187" s="45">
        <v>2.2999999999999998</v>
      </c>
      <c r="O187" s="46">
        <v>2.4</v>
      </c>
      <c r="P187" s="45">
        <v>2.8</v>
      </c>
      <c r="Q187" s="45">
        <v>7.8</v>
      </c>
      <c r="R187" s="46">
        <v>5.6</v>
      </c>
      <c r="S187" s="45">
        <v>0.3</v>
      </c>
      <c r="T187" s="46">
        <v>3.8</v>
      </c>
      <c r="U187" s="45">
        <v>1.2</v>
      </c>
      <c r="V187" s="45">
        <v>2.2000000000000002</v>
      </c>
      <c r="W187" s="45">
        <v>0.4</v>
      </c>
      <c r="X187" s="45">
        <v>-2.6</v>
      </c>
      <c r="Y187" s="45">
        <v>-1.6</v>
      </c>
    </row>
    <row r="188" spans="1:25" ht="13.5" thickBot="1" x14ac:dyDescent="0.25">
      <c r="A188" s="49"/>
      <c r="B188" s="50"/>
      <c r="C188" s="51"/>
      <c r="D188" s="50"/>
      <c r="E188" s="51"/>
      <c r="F188" s="50"/>
      <c r="G188" s="51"/>
      <c r="H188" s="50"/>
      <c r="I188" s="51"/>
      <c r="J188" s="50"/>
      <c r="K188" s="51"/>
      <c r="L188" s="50"/>
      <c r="M188" s="51"/>
      <c r="N188" s="50"/>
      <c r="O188" s="51"/>
      <c r="P188" s="50"/>
      <c r="Q188" s="50"/>
      <c r="R188" s="51"/>
      <c r="S188" s="50"/>
      <c r="T188" s="51"/>
      <c r="U188" s="50"/>
      <c r="V188" s="50"/>
      <c r="W188" s="50"/>
      <c r="X188" s="50"/>
      <c r="Y188" s="50"/>
    </row>
    <row r="189" spans="1:25" x14ac:dyDescent="0.2">
      <c r="A189" s="52"/>
    </row>
    <row r="190" spans="1:25" x14ac:dyDescent="0.2">
      <c r="A190" s="53" t="s">
        <v>666</v>
      </c>
    </row>
    <row r="191" spans="1:25" x14ac:dyDescent="0.2">
      <c r="A191" s="53" t="s">
        <v>667</v>
      </c>
    </row>
    <row r="192" spans="1:25" x14ac:dyDescent="0.2">
      <c r="A192" s="53"/>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abSelected="1" workbookViewId="0">
      <selection activeCell="C7" sqref="C7:D7"/>
    </sheetView>
  </sheetViews>
  <sheetFormatPr defaultRowHeight="15" x14ac:dyDescent="0.25"/>
  <cols>
    <col min="1" max="1" width="9.7109375" bestFit="1" customWidth="1"/>
    <col min="2" max="2" width="10.140625" bestFit="1" customWidth="1"/>
    <col min="4" max="4" width="19.5703125" bestFit="1" customWidth="1"/>
    <col min="5" max="5" width="22.5703125" bestFit="1" customWidth="1"/>
    <col min="6" max="6" width="12.28515625" bestFit="1" customWidth="1"/>
    <col min="7" max="7" width="16" bestFit="1" customWidth="1"/>
    <col min="8" max="8" width="13.7109375" bestFit="1" customWidth="1"/>
  </cols>
  <sheetData>
    <row r="1" spans="1:8" x14ac:dyDescent="0.25">
      <c r="B1" t="s">
        <v>794</v>
      </c>
      <c r="C1" t="s">
        <v>693</v>
      </c>
      <c r="D1" t="s">
        <v>795</v>
      </c>
      <c r="E1" t="s">
        <v>796</v>
      </c>
      <c r="F1" t="s">
        <v>694</v>
      </c>
      <c r="G1" t="s">
        <v>797</v>
      </c>
      <c r="H1" t="s">
        <v>798</v>
      </c>
    </row>
    <row r="2" spans="1:8" x14ac:dyDescent="0.25">
      <c r="A2" s="56">
        <v>39448</v>
      </c>
      <c r="B2">
        <v>6.1</v>
      </c>
      <c r="C2">
        <v>10.7</v>
      </c>
      <c r="D2">
        <v>7.8</v>
      </c>
      <c r="E2">
        <v>9.9</v>
      </c>
      <c r="F2">
        <v>1.6743167047038596</v>
      </c>
      <c r="G2">
        <v>297.985198686307</v>
      </c>
      <c r="H2">
        <v>311.06562687377402</v>
      </c>
    </row>
    <row r="3" spans="1:8" x14ac:dyDescent="0.25">
      <c r="A3" s="56">
        <v>39539</v>
      </c>
      <c r="B3">
        <v>3.9</v>
      </c>
      <c r="C3">
        <v>15.6</v>
      </c>
      <c r="D3">
        <v>7.3</v>
      </c>
      <c r="E3">
        <v>9.4</v>
      </c>
      <c r="F3">
        <v>1.3513866117618727</v>
      </c>
      <c r="G3">
        <v>298.75764648758002</v>
      </c>
      <c r="H3">
        <v>314.96964085014099</v>
      </c>
    </row>
    <row r="4" spans="1:8" x14ac:dyDescent="0.25">
      <c r="A4" s="56">
        <v>39630</v>
      </c>
      <c r="B4">
        <v>2.9</v>
      </c>
      <c r="C4">
        <v>12.6</v>
      </c>
      <c r="D4">
        <v>3</v>
      </c>
      <c r="E4">
        <v>6.8</v>
      </c>
      <c r="F4">
        <v>0.54251524994326783</v>
      </c>
      <c r="G4">
        <v>302.10056633475699</v>
      </c>
      <c r="H4">
        <v>319.58796073578401</v>
      </c>
    </row>
    <row r="5" spans="1:8" x14ac:dyDescent="0.25">
      <c r="A5" s="56">
        <v>39722</v>
      </c>
      <c r="B5">
        <v>-0.5</v>
      </c>
      <c r="C5">
        <v>4.8</v>
      </c>
      <c r="D5">
        <v>-4.5999999999999996</v>
      </c>
      <c r="E5">
        <v>3.4</v>
      </c>
      <c r="F5">
        <v>-0.16006049653841595</v>
      </c>
      <c r="G5">
        <v>306.60057886894901</v>
      </c>
      <c r="H5">
        <v>325.04275229712198</v>
      </c>
    </row>
    <row r="6" spans="1:8" x14ac:dyDescent="0.25">
      <c r="A6" s="56">
        <v>39814</v>
      </c>
      <c r="B6">
        <v>-2.8</v>
      </c>
      <c r="C6">
        <v>-1.8</v>
      </c>
      <c r="D6">
        <v>-13.2</v>
      </c>
      <c r="E6">
        <v>-6.8</v>
      </c>
      <c r="F6">
        <v>-1.0778822801325516</v>
      </c>
      <c r="G6">
        <v>309.65654856726201</v>
      </c>
      <c r="H6">
        <v>330.338405201157</v>
      </c>
    </row>
    <row r="7" spans="1:8" x14ac:dyDescent="0.25">
      <c r="A7" s="56">
        <v>39904</v>
      </c>
      <c r="B7">
        <v>-2.8</v>
      </c>
      <c r="C7">
        <v>-9.5</v>
      </c>
      <c r="D7">
        <v>-18.399999999999999</v>
      </c>
      <c r="E7">
        <v>-8.6</v>
      </c>
      <c r="F7">
        <v>-2.1384373390317841</v>
      </c>
      <c r="G7">
        <v>313.89815767565602</v>
      </c>
      <c r="H7">
        <v>332.31689368237801</v>
      </c>
    </row>
    <row r="8" spans="1:8" x14ac:dyDescent="0.25">
      <c r="A8" s="56">
        <v>39995</v>
      </c>
      <c r="B8">
        <v>-2.2000000000000002</v>
      </c>
      <c r="C8">
        <v>-7.7</v>
      </c>
      <c r="D8">
        <v>-15.2</v>
      </c>
      <c r="E8">
        <v>-7.3</v>
      </c>
      <c r="F8">
        <v>-1.7336673395570188</v>
      </c>
      <c r="G8">
        <v>317.92761011127902</v>
      </c>
      <c r="H8">
        <v>334.89065731823399</v>
      </c>
    </row>
    <row r="9" spans="1:8" x14ac:dyDescent="0.25">
      <c r="A9" s="56">
        <v>40087</v>
      </c>
      <c r="B9">
        <v>1</v>
      </c>
      <c r="C9">
        <v>-0.2</v>
      </c>
      <c r="D9">
        <v>-10.6</v>
      </c>
      <c r="E9">
        <v>-6.6</v>
      </c>
      <c r="F9">
        <v>-1.4388360117449628</v>
      </c>
      <c r="G9">
        <v>320.95843263699101</v>
      </c>
      <c r="H9">
        <v>338.29631405192498</v>
      </c>
    </row>
    <row r="10" spans="1:8" x14ac:dyDescent="0.25">
      <c r="A10" s="56">
        <v>40179</v>
      </c>
      <c r="B10">
        <v>3.4</v>
      </c>
      <c r="C10">
        <v>7.1</v>
      </c>
      <c r="D10">
        <v>-2.6</v>
      </c>
      <c r="E10">
        <v>9.5</v>
      </c>
      <c r="F10">
        <v>-1.2063274457298157</v>
      </c>
      <c r="G10">
        <v>324.58607031533501</v>
      </c>
      <c r="H10">
        <v>340.67395005546001</v>
      </c>
    </row>
    <row r="11" spans="1:8" x14ac:dyDescent="0.25">
      <c r="A11" s="56">
        <v>40269</v>
      </c>
      <c r="B11">
        <v>5</v>
      </c>
      <c r="C11">
        <v>14.7</v>
      </c>
      <c r="D11">
        <v>2.8</v>
      </c>
      <c r="E11">
        <v>9.9</v>
      </c>
      <c r="F11">
        <v>0.36692731294088959</v>
      </c>
      <c r="G11">
        <v>327.35408593727999</v>
      </c>
      <c r="H11">
        <v>344.56646027230801</v>
      </c>
    </row>
    <row r="12" spans="1:8" x14ac:dyDescent="0.25">
      <c r="A12" s="56">
        <v>40360</v>
      </c>
      <c r="B12">
        <v>4.2</v>
      </c>
      <c r="C12">
        <v>11.5</v>
      </c>
      <c r="D12">
        <v>6.4</v>
      </c>
      <c r="E12">
        <v>12.1</v>
      </c>
      <c r="F12">
        <v>1.0749346277210825</v>
      </c>
      <c r="G12">
        <v>329.02363210028898</v>
      </c>
      <c r="H12">
        <v>346.08509639906902</v>
      </c>
    </row>
    <row r="13" spans="1:8" x14ac:dyDescent="0.25">
      <c r="A13" s="56">
        <v>40452</v>
      </c>
      <c r="B13">
        <v>3.9</v>
      </c>
      <c r="C13">
        <v>13.5</v>
      </c>
      <c r="D13">
        <v>8.5</v>
      </c>
      <c r="E13">
        <v>11.3</v>
      </c>
      <c r="F13">
        <v>0.76663846566433114</v>
      </c>
      <c r="G13">
        <v>330.62944810062498</v>
      </c>
      <c r="H13">
        <v>347.09663094357302</v>
      </c>
    </row>
    <row r="14" spans="1:8" x14ac:dyDescent="0.25">
      <c r="A14" s="56">
        <v>40544</v>
      </c>
      <c r="B14">
        <v>3.9</v>
      </c>
      <c r="C14">
        <v>15.6</v>
      </c>
      <c r="D14">
        <v>4.9000000000000004</v>
      </c>
      <c r="E14">
        <v>4.4000000000000004</v>
      </c>
      <c r="F14">
        <v>1.4740140020214678</v>
      </c>
      <c r="G14">
        <v>334.58990412127298</v>
      </c>
      <c r="H14">
        <v>351.367727743773</v>
      </c>
    </row>
    <row r="15" spans="1:8" x14ac:dyDescent="0.25">
      <c r="A15" s="56">
        <v>40634</v>
      </c>
      <c r="B15">
        <v>2.1</v>
      </c>
      <c r="C15">
        <v>11.2</v>
      </c>
      <c r="D15">
        <v>6.7</v>
      </c>
      <c r="E15">
        <v>1.7</v>
      </c>
      <c r="F15">
        <v>0.88374626022592528</v>
      </c>
      <c r="G15">
        <v>337.37908943764802</v>
      </c>
      <c r="H15">
        <v>353.76000244409897</v>
      </c>
    </row>
    <row r="16" spans="1:8" x14ac:dyDescent="0.25">
      <c r="A16" s="56">
        <v>40725</v>
      </c>
      <c r="B16">
        <v>2.8</v>
      </c>
      <c r="C16">
        <v>12.6</v>
      </c>
      <c r="D16">
        <v>5.9</v>
      </c>
      <c r="E16">
        <v>3</v>
      </c>
      <c r="F16">
        <v>-0.36489529843507285</v>
      </c>
      <c r="G16">
        <v>340.16376008364102</v>
      </c>
      <c r="H16">
        <v>356.87734009075501</v>
      </c>
    </row>
    <row r="17" spans="1:8" x14ac:dyDescent="0.25">
      <c r="A17" s="56">
        <v>40817</v>
      </c>
      <c r="B17">
        <v>2.9</v>
      </c>
      <c r="C17">
        <v>7.9</v>
      </c>
      <c r="D17">
        <v>6.5</v>
      </c>
      <c r="E17">
        <v>4.5</v>
      </c>
      <c r="F17">
        <v>5.1101692470089569E-2</v>
      </c>
      <c r="G17">
        <v>343.63517470132098</v>
      </c>
      <c r="H17">
        <v>360.26651332142501</v>
      </c>
    </row>
    <row r="18" spans="1:8" x14ac:dyDescent="0.25">
      <c r="A18" s="56">
        <v>40909</v>
      </c>
      <c r="B18">
        <v>2</v>
      </c>
      <c r="C18">
        <v>2.9</v>
      </c>
      <c r="D18">
        <v>6.2</v>
      </c>
      <c r="E18">
        <v>5.9</v>
      </c>
      <c r="F18">
        <v>5.2173987112381227E-2</v>
      </c>
      <c r="G18">
        <v>345.890432263479</v>
      </c>
      <c r="H18">
        <v>361.96574116245</v>
      </c>
    </row>
    <row r="19" spans="1:8" x14ac:dyDescent="0.25">
      <c r="A19" s="56">
        <v>41000</v>
      </c>
      <c r="B19">
        <v>2.4</v>
      </c>
      <c r="C19">
        <v>-0.8</v>
      </c>
      <c r="D19">
        <v>3.4</v>
      </c>
      <c r="E19">
        <v>7.1</v>
      </c>
      <c r="F19">
        <v>0.74995822687727831</v>
      </c>
      <c r="G19">
        <v>349.53593394599397</v>
      </c>
      <c r="H19">
        <v>369.96817404435802</v>
      </c>
    </row>
    <row r="20" spans="1:8" x14ac:dyDescent="0.25">
      <c r="A20" s="56">
        <v>41091</v>
      </c>
      <c r="B20">
        <v>3.2</v>
      </c>
      <c r="C20">
        <v>0.6</v>
      </c>
      <c r="D20">
        <v>4</v>
      </c>
      <c r="E20">
        <v>2.2000000000000002</v>
      </c>
      <c r="F20">
        <v>1.6172505545728066</v>
      </c>
      <c r="G20">
        <v>352.967568970895</v>
      </c>
      <c r="H20">
        <v>373.89974387911201</v>
      </c>
    </row>
    <row r="21" spans="1:8" x14ac:dyDescent="0.25">
      <c r="A21" s="56">
        <v>41183</v>
      </c>
      <c r="B21">
        <v>1.9</v>
      </c>
      <c r="C21">
        <v>-1.6</v>
      </c>
      <c r="D21">
        <v>3.4</v>
      </c>
      <c r="E21">
        <v>-0.4</v>
      </c>
      <c r="F21">
        <v>1.9388694640973685</v>
      </c>
      <c r="G21">
        <v>357.03410779429203</v>
      </c>
      <c r="H21">
        <v>379.17201925653598</v>
      </c>
    </row>
    <row r="22" spans="1:8" x14ac:dyDescent="0.25">
      <c r="A22" s="56">
        <v>41275</v>
      </c>
      <c r="B22">
        <v>2</v>
      </c>
      <c r="C22">
        <v>1.5</v>
      </c>
      <c r="D22">
        <v>4.2</v>
      </c>
      <c r="E22">
        <v>-0.8</v>
      </c>
      <c r="F22">
        <v>1.3158301591666977</v>
      </c>
      <c r="G22">
        <v>360.61833239949499</v>
      </c>
      <c r="H22">
        <v>379.981522987228</v>
      </c>
    </row>
    <row r="23" spans="1:8" x14ac:dyDescent="0.25">
      <c r="A23" s="56">
        <v>41365</v>
      </c>
      <c r="B23">
        <v>4.0999999999999996</v>
      </c>
      <c r="C23">
        <v>7</v>
      </c>
      <c r="D23">
        <v>4.5999999999999996</v>
      </c>
      <c r="E23">
        <v>0.4</v>
      </c>
      <c r="F23">
        <v>0.92992211600627828</v>
      </c>
      <c r="G23">
        <v>364.28062925547999</v>
      </c>
      <c r="H23">
        <v>386.31266342902097</v>
      </c>
    </row>
    <row r="24" spans="1:8" x14ac:dyDescent="0.25">
      <c r="A24" s="56">
        <v>41456</v>
      </c>
      <c r="B24">
        <v>2.9</v>
      </c>
      <c r="C24">
        <v>2.2999999999999998</v>
      </c>
      <c r="D24">
        <v>5.3</v>
      </c>
      <c r="E24">
        <v>2.2999999999999998</v>
      </c>
      <c r="F24">
        <v>1.1471526434592367</v>
      </c>
      <c r="G24">
        <v>368.72253222849503</v>
      </c>
      <c r="H24">
        <v>391.83122713629598</v>
      </c>
    </row>
    <row r="25" spans="1:8" x14ac:dyDescent="0.25">
      <c r="A25" s="56">
        <v>41548</v>
      </c>
      <c r="B25">
        <v>4.4000000000000004</v>
      </c>
      <c r="C25">
        <v>1.4</v>
      </c>
      <c r="D25">
        <v>7.1</v>
      </c>
      <c r="E25">
        <v>3.9</v>
      </c>
      <c r="F25">
        <v>1.2657741798253832</v>
      </c>
      <c r="G25">
        <v>371.47813867320701</v>
      </c>
      <c r="H25">
        <v>395.55119518483599</v>
      </c>
    </row>
    <row r="26" spans="1:8" x14ac:dyDescent="0.25">
      <c r="A26" s="56">
        <v>41640</v>
      </c>
      <c r="B26">
        <v>4.4000000000000004</v>
      </c>
      <c r="C26">
        <v>-0.2</v>
      </c>
      <c r="D26">
        <v>7.8</v>
      </c>
      <c r="E26">
        <v>6.1</v>
      </c>
      <c r="F26">
        <v>2.2873336760825911</v>
      </c>
      <c r="G26">
        <v>375.28275613137799</v>
      </c>
      <c r="H26">
        <v>400.28705994769001</v>
      </c>
    </row>
    <row r="27" spans="1:8" x14ac:dyDescent="0.25">
      <c r="A27" s="56">
        <v>41730</v>
      </c>
      <c r="B27">
        <v>4.5</v>
      </c>
      <c r="C27">
        <v>-5.0999999999999996</v>
      </c>
      <c r="D27">
        <v>11.2</v>
      </c>
      <c r="E27">
        <v>8.3000000000000007</v>
      </c>
      <c r="F27">
        <v>2.496454816495167</v>
      </c>
      <c r="G27">
        <v>378.72406685534702</v>
      </c>
      <c r="H27">
        <v>404.74113585430899</v>
      </c>
    </row>
    <row r="28" spans="1:8" x14ac:dyDescent="0.25">
      <c r="A28" s="56">
        <v>41821</v>
      </c>
      <c r="B28">
        <v>4.9000000000000004</v>
      </c>
      <c r="C28">
        <v>-2.9</v>
      </c>
      <c r="D28">
        <v>7.4</v>
      </c>
      <c r="E28">
        <v>7.2</v>
      </c>
      <c r="F28">
        <v>2.2912529357904696</v>
      </c>
      <c r="G28">
        <v>381.69026597424102</v>
      </c>
      <c r="H28">
        <v>407.37647697718597</v>
      </c>
    </row>
    <row r="29" spans="1:8" x14ac:dyDescent="0.25">
      <c r="A29" s="56">
        <v>41913</v>
      </c>
      <c r="B29">
        <v>4.3</v>
      </c>
      <c r="C29">
        <v>2</v>
      </c>
      <c r="D29">
        <v>3.7</v>
      </c>
      <c r="E29">
        <v>7.6</v>
      </c>
      <c r="F29">
        <v>2.0132965942898813</v>
      </c>
      <c r="G29">
        <v>386.50870274383601</v>
      </c>
      <c r="H29">
        <v>414.20228359651401</v>
      </c>
    </row>
    <row r="30" spans="1:8" x14ac:dyDescent="0.25">
      <c r="G30">
        <v>389.96284123676998</v>
      </c>
      <c r="H30">
        <v>424.96972012555699</v>
      </c>
    </row>
    <row r="31" spans="1:8" x14ac:dyDescent="0.25">
      <c r="G31">
        <v>394.407356943926</v>
      </c>
      <c r="H31">
        <v>422.26692358433701</v>
      </c>
    </row>
    <row r="32" spans="1:8" x14ac:dyDescent="0.25">
      <c r="G32">
        <v>399.47026863738802</v>
      </c>
      <c r="H32">
        <v>428.31206038869198</v>
      </c>
    </row>
    <row r="33" spans="7:8" x14ac:dyDescent="0.25">
      <c r="G33">
        <v>402.091968267933</v>
      </c>
      <c r="H33">
        <v>430.87985191315897</v>
      </c>
    </row>
    <row r="34" spans="7:8" x14ac:dyDescent="0.25">
      <c r="G34">
        <v>406.13119812651399</v>
      </c>
      <c r="H34">
        <v>443.14918557318799</v>
      </c>
    </row>
    <row r="35" spans="7:8" x14ac:dyDescent="0.25">
      <c r="G35">
        <v>410.247658382748</v>
      </c>
      <c r="H35">
        <v>439.73304147975398</v>
      </c>
    </row>
    <row r="36" spans="7:8" x14ac:dyDescent="0.25">
      <c r="G36">
        <v>412.81480841652598</v>
      </c>
      <c r="H36">
        <v>441.24750917917299</v>
      </c>
    </row>
    <row r="37" spans="7:8" x14ac:dyDescent="0.25">
      <c r="G37">
        <v>415.48439410281202</v>
      </c>
      <c r="H37">
        <v>442.933072211546</v>
      </c>
    </row>
    <row r="38" spans="7:8" x14ac:dyDescent="0.25">
      <c r="G38">
        <v>416.36725033865002</v>
      </c>
      <c r="H38">
        <v>430.95740526648598</v>
      </c>
    </row>
    <row r="39" spans="7:8" x14ac:dyDescent="0.25">
      <c r="G39">
        <v>418.501142482673</v>
      </c>
      <c r="H39">
        <v>444.03948048593003</v>
      </c>
    </row>
    <row r="40" spans="7:8" x14ac:dyDescent="0.25">
      <c r="G40">
        <v>418.41306256614899</v>
      </c>
      <c r="H40">
        <v>443.36032555215701</v>
      </c>
    </row>
    <row r="41" spans="7:8" x14ac:dyDescent="0.25">
      <c r="G41">
        <v>420.125439766287</v>
      </c>
      <c r="H41">
        <v>446.965371665867</v>
      </c>
    </row>
    <row r="42" spans="7:8" x14ac:dyDescent="0.25">
      <c r="G42">
        <v>423.85972626516201</v>
      </c>
      <c r="H42">
        <v>449.42001354721299</v>
      </c>
    </row>
    <row r="43" spans="7:8" x14ac:dyDescent="0.25">
      <c r="G43">
        <v>424.13498452090101</v>
      </c>
      <c r="H43">
        <v>449.232927413271</v>
      </c>
    </row>
    <row r="44" spans="7:8" x14ac:dyDescent="0.25">
      <c r="G44">
        <v>427.79228380709401</v>
      </c>
      <c r="H44">
        <v>452.346333898789</v>
      </c>
    </row>
    <row r="45" spans="7:8" x14ac:dyDescent="0.25">
      <c r="G45">
        <v>429.53108381258301</v>
      </c>
      <c r="H45">
        <v>455.42880488581602</v>
      </c>
    </row>
    <row r="46" spans="7:8" x14ac:dyDescent="0.25">
      <c r="G46">
        <v>432.72391924842799</v>
      </c>
      <c r="H46">
        <v>462.10052363558299</v>
      </c>
    </row>
    <row r="47" spans="7:8" x14ac:dyDescent="0.25">
      <c r="G47">
        <v>433.69068846597901</v>
      </c>
      <c r="H47">
        <v>461.245214785548</v>
      </c>
    </row>
    <row r="48" spans="7:8" x14ac:dyDescent="0.25">
      <c r="G48">
        <v>435.14007743757298</v>
      </c>
      <c r="H48">
        <v>462.74463092527799</v>
      </c>
    </row>
    <row r="49" spans="7:8" x14ac:dyDescent="0.25">
      <c r="G49">
        <v>437.86723366090098</v>
      </c>
      <c r="H49">
        <v>464.54602813371099</v>
      </c>
    </row>
    <row r="50" spans="7:8" x14ac:dyDescent="0.25">
      <c r="G50">
        <v>439.582571450861</v>
      </c>
      <c r="H50">
        <v>465.45921899338799</v>
      </c>
    </row>
    <row r="51" spans="7:8" x14ac:dyDescent="0.25">
      <c r="G51">
        <v>441.62282706360401</v>
      </c>
      <c r="H51">
        <v>469.14263719821901</v>
      </c>
    </row>
    <row r="52" spans="7:8" x14ac:dyDescent="0.25">
      <c r="G52">
        <v>443.26986098799199</v>
      </c>
      <c r="H52">
        <v>471.17026680954302</v>
      </c>
    </row>
    <row r="53" spans="7:8" x14ac:dyDescent="0.25">
      <c r="G53">
        <v>443.64769366375498</v>
      </c>
      <c r="H53">
        <v>470.57147060562698</v>
      </c>
    </row>
    <row r="54" spans="7:8" x14ac:dyDescent="0.25">
      <c r="G54">
        <v>443.16554394942301</v>
      </c>
      <c r="H54">
        <v>467.96103361133402</v>
      </c>
    </row>
    <row r="55" spans="7:8" x14ac:dyDescent="0.25">
      <c r="G55">
        <v>446.58300236446701</v>
      </c>
      <c r="H55">
        <v>479.898946175822</v>
      </c>
    </row>
    <row r="56" spans="7:8" x14ac:dyDescent="0.25">
      <c r="G56">
        <v>446.92064673753498</v>
      </c>
      <c r="H56">
        <v>474.92325760990298</v>
      </c>
    </row>
    <row r="57" spans="7:8" x14ac:dyDescent="0.25">
      <c r="G57">
        <v>448.04300835350301</v>
      </c>
      <c r="H57">
        <v>475.49312786956199</v>
      </c>
    </row>
    <row r="58" spans="7:8" x14ac:dyDescent="0.25">
      <c r="G58">
        <v>448.97894200632999</v>
      </c>
      <c r="H58">
        <v>476.86388858318099</v>
      </c>
    </row>
    <row r="59" spans="7:8" x14ac:dyDescent="0.25">
      <c r="G59">
        <v>449.54301021518501</v>
      </c>
      <c r="H59">
        <v>479.359048066502</v>
      </c>
    </row>
    <row r="60" spans="7:8" x14ac:dyDescent="0.25">
      <c r="G60">
        <v>452.47171014150399</v>
      </c>
      <c r="H60">
        <v>479.75916795020697</v>
      </c>
    </row>
    <row r="61" spans="7:8" x14ac:dyDescent="0.25">
      <c r="G61">
        <v>455.82044654090498</v>
      </c>
      <c r="H61">
        <v>485.59647357487398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9"/>
  <sheetViews>
    <sheetView showGridLines="0" workbookViewId="0">
      <pane xSplit="2" ySplit="12" topLeftCell="C322" activePane="bottomRight" state="frozen"/>
      <selection pane="topRight" activeCell="C1" sqref="C1"/>
      <selection pane="bottomLeft" activeCell="A14" sqref="A14"/>
      <selection pane="bottomRight" activeCell="D339" sqref="D339"/>
    </sheetView>
  </sheetViews>
  <sheetFormatPr defaultRowHeight="15" x14ac:dyDescent="0.25"/>
  <cols>
    <col min="1" max="1" width="5.140625" customWidth="1"/>
    <col min="2" max="2" width="7.85546875" customWidth="1"/>
    <col min="3" max="4" width="36.5703125" bestFit="1" customWidth="1"/>
  </cols>
  <sheetData>
    <row r="1" spans="1:4" x14ac:dyDescent="0.25">
      <c r="A1" s="1" t="s">
        <v>246</v>
      </c>
    </row>
    <row r="3" spans="1:4" ht="30" x14ac:dyDescent="0.25">
      <c r="A3" s="59"/>
      <c r="B3" s="60"/>
      <c r="C3" s="3" t="s">
        <v>283</v>
      </c>
      <c r="D3" s="3" t="s">
        <v>282</v>
      </c>
    </row>
    <row r="4" spans="1:4" x14ac:dyDescent="0.25">
      <c r="A4" s="59"/>
      <c r="B4" s="60"/>
      <c r="C4" s="4" t="s">
        <v>281</v>
      </c>
      <c r="D4" s="4" t="s">
        <v>280</v>
      </c>
    </row>
    <row r="5" spans="1:4" x14ac:dyDescent="0.25">
      <c r="A5" s="59"/>
      <c r="B5" s="60"/>
      <c r="C5" s="3" t="s">
        <v>243</v>
      </c>
      <c r="D5" s="3" t="s">
        <v>243</v>
      </c>
    </row>
    <row r="6" spans="1:4" x14ac:dyDescent="0.25">
      <c r="A6" s="59"/>
      <c r="B6" s="60"/>
      <c r="C6" s="3" t="s">
        <v>242</v>
      </c>
      <c r="D6" s="3" t="s">
        <v>242</v>
      </c>
    </row>
    <row r="7" spans="1:4" x14ac:dyDescent="0.25">
      <c r="A7" s="59"/>
      <c r="B7" s="60"/>
      <c r="C7" s="3" t="s">
        <v>241</v>
      </c>
      <c r="D7" s="3" t="s">
        <v>241</v>
      </c>
    </row>
    <row r="8" spans="1:4" x14ac:dyDescent="0.25">
      <c r="A8" s="59"/>
      <c r="B8" s="60"/>
      <c r="C8" s="3" t="s">
        <v>240</v>
      </c>
      <c r="D8" s="3" t="s">
        <v>240</v>
      </c>
    </row>
    <row r="9" spans="1:4" x14ac:dyDescent="0.25">
      <c r="A9" s="59"/>
      <c r="B9" s="60"/>
      <c r="C9" s="3" t="s">
        <v>239</v>
      </c>
      <c r="D9" s="3" t="s">
        <v>239</v>
      </c>
    </row>
    <row r="10" spans="1:4" x14ac:dyDescent="0.25">
      <c r="A10" s="59"/>
      <c r="B10" s="60"/>
      <c r="C10" s="3" t="s">
        <v>238</v>
      </c>
      <c r="D10" s="3" t="s">
        <v>238</v>
      </c>
    </row>
    <row r="11" spans="1:4" x14ac:dyDescent="0.25">
      <c r="A11" s="59"/>
      <c r="B11" s="60"/>
      <c r="C11" s="3" t="s">
        <v>237</v>
      </c>
      <c r="D11" s="3" t="s">
        <v>237</v>
      </c>
    </row>
    <row r="12" spans="1:4" x14ac:dyDescent="0.25">
      <c r="A12" s="63"/>
      <c r="B12" s="64"/>
      <c r="C12" s="3" t="s">
        <v>240</v>
      </c>
      <c r="D12" s="3" t="s">
        <v>240</v>
      </c>
    </row>
    <row r="13" spans="1:4" x14ac:dyDescent="0.25">
      <c r="A13" s="65" t="s">
        <v>279</v>
      </c>
      <c r="B13" s="3">
        <v>1948</v>
      </c>
      <c r="C13" s="2"/>
      <c r="D13" s="2"/>
    </row>
    <row r="14" spans="1:4" x14ac:dyDescent="0.25">
      <c r="A14" s="61"/>
      <c r="B14" s="3">
        <v>1949</v>
      </c>
      <c r="C14" s="2"/>
      <c r="D14" s="2"/>
    </row>
    <row r="15" spans="1:4" x14ac:dyDescent="0.25">
      <c r="A15" s="61"/>
      <c r="B15" s="3">
        <v>1950</v>
      </c>
      <c r="C15" s="2"/>
      <c r="D15" s="2"/>
    </row>
    <row r="16" spans="1:4" x14ac:dyDescent="0.25">
      <c r="A16" s="61"/>
      <c r="B16" s="3">
        <v>1951</v>
      </c>
      <c r="C16" s="2"/>
      <c r="D16" s="2"/>
    </row>
    <row r="17" spans="1:4" x14ac:dyDescent="0.25">
      <c r="A17" s="61"/>
      <c r="B17" s="3">
        <v>1952</v>
      </c>
      <c r="C17" s="2"/>
      <c r="D17" s="2"/>
    </row>
    <row r="18" spans="1:4" x14ac:dyDescent="0.25">
      <c r="A18" s="61"/>
      <c r="B18" s="3">
        <v>1953</v>
      </c>
      <c r="C18" s="2"/>
      <c r="D18" s="2"/>
    </row>
    <row r="19" spans="1:4" x14ac:dyDescent="0.25">
      <c r="A19" s="61"/>
      <c r="B19" s="3">
        <v>1954</v>
      </c>
      <c r="C19" s="2"/>
      <c r="D19" s="2"/>
    </row>
    <row r="20" spans="1:4" x14ac:dyDescent="0.25">
      <c r="A20" s="61"/>
      <c r="B20" s="3">
        <v>1955</v>
      </c>
      <c r="C20" s="2"/>
      <c r="D20" s="2"/>
    </row>
    <row r="21" spans="1:4" x14ac:dyDescent="0.25">
      <c r="A21" s="61"/>
      <c r="B21" s="3">
        <v>1956</v>
      </c>
      <c r="C21" s="2"/>
      <c r="D21" s="2"/>
    </row>
    <row r="22" spans="1:4" x14ac:dyDescent="0.25">
      <c r="A22" s="61"/>
      <c r="B22" s="3">
        <v>1957</v>
      </c>
      <c r="C22" s="2"/>
      <c r="D22" s="2"/>
    </row>
    <row r="23" spans="1:4" x14ac:dyDescent="0.25">
      <c r="A23" s="61"/>
      <c r="B23" s="3">
        <v>1958</v>
      </c>
      <c r="C23" s="2"/>
      <c r="D23" s="2"/>
    </row>
    <row r="24" spans="1:4" x14ac:dyDescent="0.25">
      <c r="A24" s="61"/>
      <c r="B24" s="3">
        <v>1959</v>
      </c>
      <c r="C24" s="2"/>
      <c r="D24" s="2"/>
    </row>
    <row r="25" spans="1:4" x14ac:dyDescent="0.25">
      <c r="A25" s="61"/>
      <c r="B25" s="3">
        <v>1960</v>
      </c>
      <c r="C25" s="2"/>
      <c r="D25" s="2"/>
    </row>
    <row r="26" spans="1:4" x14ac:dyDescent="0.25">
      <c r="A26" s="61"/>
      <c r="B26" s="3">
        <v>1961</v>
      </c>
      <c r="C26" s="2"/>
      <c r="D26" s="2"/>
    </row>
    <row r="27" spans="1:4" x14ac:dyDescent="0.25">
      <c r="A27" s="61"/>
      <c r="B27" s="3">
        <v>1962</v>
      </c>
      <c r="C27" s="2"/>
      <c r="D27" s="2"/>
    </row>
    <row r="28" spans="1:4" x14ac:dyDescent="0.25">
      <c r="A28" s="61"/>
      <c r="B28" s="3">
        <v>1963</v>
      </c>
      <c r="C28" s="2"/>
      <c r="D28" s="2"/>
    </row>
    <row r="29" spans="1:4" x14ac:dyDescent="0.25">
      <c r="A29" s="61"/>
      <c r="B29" s="3">
        <v>1964</v>
      </c>
      <c r="C29" s="2"/>
      <c r="D29" s="2"/>
    </row>
    <row r="30" spans="1:4" x14ac:dyDescent="0.25">
      <c r="A30" s="61"/>
      <c r="B30" s="3">
        <v>1965</v>
      </c>
      <c r="C30" s="2"/>
      <c r="D30" s="2"/>
    </row>
    <row r="31" spans="1:4" x14ac:dyDescent="0.25">
      <c r="A31" s="61"/>
      <c r="B31" s="3">
        <v>1966</v>
      </c>
      <c r="C31" s="2"/>
      <c r="D31" s="2"/>
    </row>
    <row r="32" spans="1:4" x14ac:dyDescent="0.25">
      <c r="A32" s="61"/>
      <c r="B32" s="3">
        <v>1967</v>
      </c>
      <c r="C32" s="2"/>
      <c r="D32" s="2"/>
    </row>
    <row r="33" spans="1:4" x14ac:dyDescent="0.25">
      <c r="A33" s="61"/>
      <c r="B33" s="3">
        <v>1968</v>
      </c>
      <c r="C33" s="2"/>
      <c r="D33" s="2"/>
    </row>
    <row r="34" spans="1:4" x14ac:dyDescent="0.25">
      <c r="A34" s="61"/>
      <c r="B34" s="3">
        <v>1969</v>
      </c>
      <c r="C34" s="2"/>
      <c r="D34" s="2"/>
    </row>
    <row r="35" spans="1:4" x14ac:dyDescent="0.25">
      <c r="A35" s="61"/>
      <c r="B35" s="3">
        <v>1970</v>
      </c>
      <c r="C35" s="2"/>
      <c r="D35" s="2"/>
    </row>
    <row r="36" spans="1:4" x14ac:dyDescent="0.25">
      <c r="A36" s="61"/>
      <c r="B36" s="3">
        <v>1971</v>
      </c>
      <c r="C36" s="2"/>
      <c r="D36" s="2"/>
    </row>
    <row r="37" spans="1:4" x14ac:dyDescent="0.25">
      <c r="A37" s="61"/>
      <c r="B37" s="3">
        <v>1972</v>
      </c>
      <c r="C37" s="2"/>
      <c r="D37" s="2"/>
    </row>
    <row r="38" spans="1:4" x14ac:dyDescent="0.25">
      <c r="A38" s="61"/>
      <c r="B38" s="3">
        <v>1973</v>
      </c>
      <c r="C38" s="2"/>
      <c r="D38" s="2"/>
    </row>
    <row r="39" spans="1:4" x14ac:dyDescent="0.25">
      <c r="A39" s="61"/>
      <c r="B39" s="3">
        <v>1974</v>
      </c>
      <c r="C39" s="2"/>
      <c r="D39" s="2"/>
    </row>
    <row r="40" spans="1:4" x14ac:dyDescent="0.25">
      <c r="A40" s="61"/>
      <c r="B40" s="3">
        <v>1975</v>
      </c>
      <c r="C40" s="2"/>
      <c r="D40" s="2"/>
    </row>
    <row r="41" spans="1:4" x14ac:dyDescent="0.25">
      <c r="A41" s="61"/>
      <c r="B41" s="3">
        <v>1976</v>
      </c>
      <c r="C41" s="2"/>
      <c r="D41" s="2"/>
    </row>
    <row r="42" spans="1:4" x14ac:dyDescent="0.25">
      <c r="A42" s="61"/>
      <c r="B42" s="3">
        <v>1977</v>
      </c>
      <c r="C42" s="2"/>
      <c r="D42" s="2"/>
    </row>
    <row r="43" spans="1:4" x14ac:dyDescent="0.25">
      <c r="A43" s="61"/>
      <c r="B43" s="3">
        <v>1978</v>
      </c>
      <c r="C43" s="2"/>
      <c r="D43" s="2"/>
    </row>
    <row r="44" spans="1:4" x14ac:dyDescent="0.25">
      <c r="A44" s="61"/>
      <c r="B44" s="3">
        <v>1979</v>
      </c>
      <c r="C44" s="2"/>
      <c r="D44" s="2"/>
    </row>
    <row r="45" spans="1:4" x14ac:dyDescent="0.25">
      <c r="A45" s="61"/>
      <c r="B45" s="3">
        <v>1980</v>
      </c>
      <c r="C45" s="2"/>
      <c r="D45" s="2"/>
    </row>
    <row r="46" spans="1:4" x14ac:dyDescent="0.25">
      <c r="A46" s="61"/>
      <c r="B46" s="3">
        <v>1981</v>
      </c>
      <c r="C46" s="2"/>
      <c r="D46" s="2"/>
    </row>
    <row r="47" spans="1:4" x14ac:dyDescent="0.25">
      <c r="A47" s="61"/>
      <c r="B47" s="3">
        <v>1982</v>
      </c>
      <c r="C47" s="2"/>
      <c r="D47" s="2"/>
    </row>
    <row r="48" spans="1:4" x14ac:dyDescent="0.25">
      <c r="A48" s="61"/>
      <c r="B48" s="3">
        <v>1983</v>
      </c>
      <c r="C48" s="2"/>
      <c r="D48" s="2"/>
    </row>
    <row r="49" spans="1:4" x14ac:dyDescent="0.25">
      <c r="A49" s="61"/>
      <c r="B49" s="3">
        <v>1984</v>
      </c>
      <c r="C49" s="2"/>
      <c r="D49" s="2"/>
    </row>
    <row r="50" spans="1:4" x14ac:dyDescent="0.25">
      <c r="A50" s="61"/>
      <c r="B50" s="3">
        <v>1985</v>
      </c>
      <c r="C50" s="2"/>
      <c r="D50" s="2"/>
    </row>
    <row r="51" spans="1:4" x14ac:dyDescent="0.25">
      <c r="A51" s="61"/>
      <c r="B51" s="3">
        <v>1986</v>
      </c>
      <c r="C51" s="2"/>
      <c r="D51" s="2"/>
    </row>
    <row r="52" spans="1:4" x14ac:dyDescent="0.25">
      <c r="A52" s="61"/>
      <c r="B52" s="3">
        <v>1987</v>
      </c>
      <c r="C52" s="2"/>
      <c r="D52" s="2"/>
    </row>
    <row r="53" spans="1:4" x14ac:dyDescent="0.25">
      <c r="A53" s="61"/>
      <c r="B53" s="3">
        <v>1988</v>
      </c>
      <c r="C53" s="2"/>
      <c r="D53" s="2"/>
    </row>
    <row r="54" spans="1:4" x14ac:dyDescent="0.25">
      <c r="A54" s="61"/>
      <c r="B54" s="3">
        <v>1989</v>
      </c>
      <c r="C54" s="2"/>
      <c r="D54" s="2"/>
    </row>
    <row r="55" spans="1:4" x14ac:dyDescent="0.25">
      <c r="A55" s="61"/>
      <c r="B55" s="3">
        <v>1990</v>
      </c>
      <c r="C55" s="2"/>
      <c r="D55" s="2"/>
    </row>
    <row r="56" spans="1:4" x14ac:dyDescent="0.25">
      <c r="A56" s="61"/>
      <c r="B56" s="3">
        <v>1991</v>
      </c>
      <c r="C56" s="2"/>
      <c r="D56" s="2"/>
    </row>
    <row r="57" spans="1:4" x14ac:dyDescent="0.25">
      <c r="A57" s="61"/>
      <c r="B57" s="3">
        <v>1992</v>
      </c>
      <c r="C57" s="2"/>
      <c r="D57" s="2"/>
    </row>
    <row r="58" spans="1:4" x14ac:dyDescent="0.25">
      <c r="A58" s="61"/>
      <c r="B58" s="3">
        <v>1993</v>
      </c>
      <c r="C58" s="2"/>
      <c r="D58" s="2"/>
    </row>
    <row r="59" spans="1:4" x14ac:dyDescent="0.25">
      <c r="A59" s="61"/>
      <c r="B59" s="3">
        <v>1994</v>
      </c>
      <c r="C59" s="2"/>
      <c r="D59" s="2"/>
    </row>
    <row r="60" spans="1:4" x14ac:dyDescent="0.25">
      <c r="A60" s="61"/>
      <c r="B60" s="3">
        <v>1995</v>
      </c>
      <c r="C60" s="2"/>
      <c r="D60" s="2"/>
    </row>
    <row r="61" spans="1:4" x14ac:dyDescent="0.25">
      <c r="A61" s="61"/>
      <c r="B61" s="3">
        <v>1996</v>
      </c>
      <c r="C61" s="2"/>
      <c r="D61" s="2"/>
    </row>
    <row r="62" spans="1:4" x14ac:dyDescent="0.25">
      <c r="A62" s="61"/>
      <c r="B62" s="3">
        <v>1997</v>
      </c>
      <c r="C62" s="2"/>
      <c r="D62" s="2"/>
    </row>
    <row r="63" spans="1:4" x14ac:dyDescent="0.25">
      <c r="A63" s="61"/>
      <c r="B63" s="3">
        <v>1998</v>
      </c>
      <c r="C63" s="2"/>
      <c r="D63" s="2"/>
    </row>
    <row r="64" spans="1:4" x14ac:dyDescent="0.25">
      <c r="A64" s="61"/>
      <c r="B64" s="3">
        <v>1999</v>
      </c>
      <c r="C64" s="2"/>
      <c r="D64" s="2"/>
    </row>
    <row r="65" spans="1:4" x14ac:dyDescent="0.25">
      <c r="A65" s="61"/>
      <c r="B65" s="3">
        <v>2000</v>
      </c>
      <c r="C65" s="2"/>
      <c r="D65" s="2"/>
    </row>
    <row r="66" spans="1:4" x14ac:dyDescent="0.25">
      <c r="A66" s="61"/>
      <c r="B66" s="3">
        <v>2001</v>
      </c>
      <c r="C66" s="2"/>
      <c r="D66" s="2"/>
    </row>
    <row r="67" spans="1:4" x14ac:dyDescent="0.25">
      <c r="A67" s="61"/>
      <c r="B67" s="3">
        <v>2002</v>
      </c>
      <c r="C67" s="2"/>
      <c r="D67" s="2"/>
    </row>
    <row r="68" spans="1:4" x14ac:dyDescent="0.25">
      <c r="A68" s="61"/>
      <c r="B68" s="3">
        <v>2003</v>
      </c>
      <c r="C68" s="2"/>
      <c r="D68" s="2"/>
    </row>
    <row r="69" spans="1:4" x14ac:dyDescent="0.25">
      <c r="A69" s="61"/>
      <c r="B69" s="3">
        <v>2004</v>
      </c>
      <c r="C69" s="2"/>
      <c r="D69" s="2"/>
    </row>
    <row r="70" spans="1:4" x14ac:dyDescent="0.25">
      <c r="A70" s="61"/>
      <c r="B70" s="3">
        <v>2005</v>
      </c>
      <c r="C70" s="2"/>
      <c r="D70" s="2"/>
    </row>
    <row r="71" spans="1:4" x14ac:dyDescent="0.25">
      <c r="A71" s="61"/>
      <c r="B71" s="3">
        <v>2006</v>
      </c>
      <c r="C71" s="2"/>
      <c r="D71" s="2"/>
    </row>
    <row r="72" spans="1:4" x14ac:dyDescent="0.25">
      <c r="A72" s="61"/>
      <c r="B72" s="3">
        <v>2007</v>
      </c>
      <c r="C72" s="2"/>
      <c r="D72" s="2"/>
    </row>
    <row r="73" spans="1:4" x14ac:dyDescent="0.25">
      <c r="A73" s="61"/>
      <c r="B73" s="3">
        <v>2008</v>
      </c>
      <c r="C73" s="2"/>
      <c r="D73" s="2"/>
    </row>
    <row r="74" spans="1:4" x14ac:dyDescent="0.25">
      <c r="A74" s="61"/>
      <c r="B74" s="3">
        <v>2009</v>
      </c>
      <c r="C74" s="2"/>
      <c r="D74" s="2"/>
    </row>
    <row r="75" spans="1:4" x14ac:dyDescent="0.25">
      <c r="A75" s="61"/>
      <c r="B75" s="3">
        <v>2010</v>
      </c>
      <c r="C75" s="2"/>
      <c r="D75" s="2"/>
    </row>
    <row r="76" spans="1:4" x14ac:dyDescent="0.25">
      <c r="A76" s="61"/>
      <c r="B76" s="3">
        <v>2011</v>
      </c>
      <c r="C76" s="2"/>
      <c r="D76" s="2"/>
    </row>
    <row r="77" spans="1:4" x14ac:dyDescent="0.25">
      <c r="A77" s="61"/>
      <c r="B77" s="3">
        <v>2012</v>
      </c>
      <c r="C77" s="2"/>
      <c r="D77" s="2"/>
    </row>
    <row r="78" spans="1:4" x14ac:dyDescent="0.25">
      <c r="A78" s="61"/>
      <c r="B78" s="3">
        <v>2013</v>
      </c>
      <c r="C78" s="2"/>
      <c r="D78" s="2"/>
    </row>
    <row r="79" spans="1:4" x14ac:dyDescent="0.25">
      <c r="A79" s="61"/>
      <c r="B79" s="3">
        <v>2014</v>
      </c>
      <c r="C79" s="2"/>
      <c r="D79" s="2"/>
    </row>
    <row r="80" spans="1:4" x14ac:dyDescent="0.25">
      <c r="A80" s="61"/>
      <c r="B80" s="3" t="s">
        <v>278</v>
      </c>
      <c r="C80" s="2"/>
      <c r="D80" s="2"/>
    </row>
    <row r="81" spans="1:4" x14ac:dyDescent="0.25">
      <c r="A81" s="61"/>
      <c r="B81" s="3" t="s">
        <v>277</v>
      </c>
      <c r="C81" s="2"/>
      <c r="D81" s="2"/>
    </row>
    <row r="82" spans="1:4" x14ac:dyDescent="0.25">
      <c r="A82" s="61"/>
      <c r="B82" s="3" t="s">
        <v>276</v>
      </c>
      <c r="C82" s="2"/>
      <c r="D82" s="2"/>
    </row>
    <row r="83" spans="1:4" x14ac:dyDescent="0.25">
      <c r="A83" s="61"/>
      <c r="B83" s="3" t="s">
        <v>275</v>
      </c>
      <c r="C83" s="2"/>
      <c r="D83" s="2"/>
    </row>
    <row r="84" spans="1:4" x14ac:dyDescent="0.25">
      <c r="A84" s="61"/>
      <c r="B84" s="3" t="s">
        <v>274</v>
      </c>
      <c r="C84" s="2"/>
      <c r="D84" s="2"/>
    </row>
    <row r="85" spans="1:4" x14ac:dyDescent="0.25">
      <c r="A85" s="61"/>
      <c r="B85" s="3" t="s">
        <v>273</v>
      </c>
      <c r="C85" s="2"/>
      <c r="D85" s="2"/>
    </row>
    <row r="86" spans="1:4" x14ac:dyDescent="0.25">
      <c r="A86" s="61"/>
      <c r="B86" s="3" t="s">
        <v>272</v>
      </c>
      <c r="C86" s="2"/>
      <c r="D86" s="2"/>
    </row>
    <row r="87" spans="1:4" x14ac:dyDescent="0.25">
      <c r="A87" s="61"/>
      <c r="B87" s="3" t="s">
        <v>271</v>
      </c>
      <c r="C87" s="2"/>
      <c r="D87" s="2"/>
    </row>
    <row r="88" spans="1:4" x14ac:dyDescent="0.25">
      <c r="A88" s="61"/>
      <c r="B88" s="3" t="s">
        <v>270</v>
      </c>
      <c r="C88" s="2"/>
      <c r="D88" s="2"/>
    </row>
    <row r="89" spans="1:4" x14ac:dyDescent="0.25">
      <c r="A89" s="61"/>
      <c r="B89" s="3" t="s">
        <v>269</v>
      </c>
      <c r="C89" s="2"/>
      <c r="D89" s="2"/>
    </row>
    <row r="90" spans="1:4" x14ac:dyDescent="0.25">
      <c r="A90" s="61"/>
      <c r="B90" s="3" t="s">
        <v>268</v>
      </c>
      <c r="C90" s="2"/>
      <c r="D90" s="2"/>
    </row>
    <row r="91" spans="1:4" x14ac:dyDescent="0.25">
      <c r="A91" s="61"/>
      <c r="B91" s="3" t="s">
        <v>267</v>
      </c>
      <c r="C91" s="2"/>
      <c r="D91" s="2"/>
    </row>
    <row r="92" spans="1:4" x14ac:dyDescent="0.25">
      <c r="A92" s="61"/>
      <c r="B92" s="3" t="s">
        <v>266</v>
      </c>
      <c r="C92" s="2"/>
      <c r="D92" s="2"/>
    </row>
    <row r="93" spans="1:4" x14ac:dyDescent="0.25">
      <c r="A93" s="61"/>
      <c r="B93" s="3" t="s">
        <v>265</v>
      </c>
      <c r="C93" s="2"/>
      <c r="D93" s="2"/>
    </row>
    <row r="94" spans="1:4" x14ac:dyDescent="0.25">
      <c r="A94" s="61"/>
      <c r="B94" s="3" t="s">
        <v>264</v>
      </c>
      <c r="C94" s="2"/>
      <c r="D94" s="2"/>
    </row>
    <row r="95" spans="1:4" x14ac:dyDescent="0.25">
      <c r="A95" s="61"/>
      <c r="B95" s="3" t="s">
        <v>263</v>
      </c>
      <c r="C95" s="2"/>
      <c r="D95" s="2"/>
    </row>
    <row r="96" spans="1:4" x14ac:dyDescent="0.25">
      <c r="A96" s="61"/>
      <c r="B96" s="3" t="s">
        <v>262</v>
      </c>
      <c r="C96" s="2"/>
      <c r="D96" s="2"/>
    </row>
    <row r="97" spans="1:4" x14ac:dyDescent="0.25">
      <c r="A97" s="61"/>
      <c r="B97" s="3" t="s">
        <v>261</v>
      </c>
      <c r="C97" s="2"/>
      <c r="D97" s="2"/>
    </row>
    <row r="98" spans="1:4" x14ac:dyDescent="0.25">
      <c r="A98" s="61"/>
      <c r="B98" s="3" t="s">
        <v>260</v>
      </c>
      <c r="C98" s="2"/>
      <c r="D98" s="2"/>
    </row>
    <row r="99" spans="1:4" x14ac:dyDescent="0.25">
      <c r="A99" s="61"/>
      <c r="B99" s="3" t="s">
        <v>259</v>
      </c>
      <c r="C99" s="2"/>
      <c r="D99" s="2"/>
    </row>
    <row r="100" spans="1:4" x14ac:dyDescent="0.25">
      <c r="A100" s="61"/>
      <c r="B100" s="3" t="s">
        <v>258</v>
      </c>
      <c r="C100" s="2"/>
      <c r="D100" s="2"/>
    </row>
    <row r="101" spans="1:4" x14ac:dyDescent="0.25">
      <c r="A101" s="61"/>
      <c r="B101" s="3" t="s">
        <v>257</v>
      </c>
      <c r="C101" s="2"/>
      <c r="D101" s="2"/>
    </row>
    <row r="102" spans="1:4" x14ac:dyDescent="0.25">
      <c r="A102" s="61"/>
      <c r="B102" s="3" t="s">
        <v>256</v>
      </c>
      <c r="C102" s="2"/>
      <c r="D102" s="2"/>
    </row>
    <row r="103" spans="1:4" x14ac:dyDescent="0.25">
      <c r="A103" s="61"/>
      <c r="B103" s="3" t="s">
        <v>255</v>
      </c>
      <c r="C103" s="2"/>
      <c r="D103" s="2"/>
    </row>
    <row r="104" spans="1:4" x14ac:dyDescent="0.25">
      <c r="A104" s="61"/>
      <c r="B104" s="3" t="s">
        <v>254</v>
      </c>
      <c r="C104" s="2"/>
      <c r="D104" s="2"/>
    </row>
    <row r="105" spans="1:4" x14ac:dyDescent="0.25">
      <c r="A105" s="61"/>
      <c r="B105" s="3" t="s">
        <v>253</v>
      </c>
      <c r="C105" s="2"/>
      <c r="D105" s="2"/>
    </row>
    <row r="106" spans="1:4" x14ac:dyDescent="0.25">
      <c r="A106" s="61"/>
      <c r="B106" s="3" t="s">
        <v>252</v>
      </c>
      <c r="C106" s="2"/>
      <c r="D106" s="2"/>
    </row>
    <row r="107" spans="1:4" x14ac:dyDescent="0.25">
      <c r="A107" s="61"/>
      <c r="B107" s="3" t="s">
        <v>251</v>
      </c>
      <c r="C107" s="2"/>
      <c r="D107" s="2"/>
    </row>
    <row r="108" spans="1:4" x14ac:dyDescent="0.25">
      <c r="A108" s="61"/>
      <c r="B108" s="3" t="s">
        <v>250</v>
      </c>
      <c r="C108" s="2"/>
      <c r="D108" s="2"/>
    </row>
    <row r="109" spans="1:4" x14ac:dyDescent="0.25">
      <c r="A109" s="61"/>
      <c r="B109" s="3" t="s">
        <v>249</v>
      </c>
      <c r="C109" s="2"/>
      <c r="D109" s="2"/>
    </row>
    <row r="110" spans="1:4" x14ac:dyDescent="0.25">
      <c r="A110" s="61"/>
      <c r="B110" s="3" t="s">
        <v>248</v>
      </c>
      <c r="C110" s="2"/>
      <c r="D110" s="2"/>
    </row>
    <row r="111" spans="1:4" x14ac:dyDescent="0.25">
      <c r="A111" s="61"/>
      <c r="B111" s="3" t="s">
        <v>247</v>
      </c>
      <c r="C111" s="2"/>
      <c r="D111" s="2"/>
    </row>
    <row r="112" spans="1:4" x14ac:dyDescent="0.25">
      <c r="A112" s="61"/>
      <c r="B112" s="3" t="s">
        <v>236</v>
      </c>
      <c r="C112" s="2">
        <v>6.9</v>
      </c>
      <c r="D112" s="2">
        <v>0.4</v>
      </c>
    </row>
    <row r="113" spans="1:4" x14ac:dyDescent="0.25">
      <c r="A113" s="61"/>
      <c r="B113" s="3" t="s">
        <v>235</v>
      </c>
      <c r="C113" s="2">
        <v>20.399999999999999</v>
      </c>
      <c r="D113" s="2">
        <v>13.5</v>
      </c>
    </row>
    <row r="114" spans="1:4" x14ac:dyDescent="0.25">
      <c r="A114" s="61"/>
      <c r="B114" s="3" t="s">
        <v>234</v>
      </c>
      <c r="C114" s="2">
        <v>6.7</v>
      </c>
      <c r="D114" s="2">
        <v>1.9</v>
      </c>
    </row>
    <row r="115" spans="1:4" x14ac:dyDescent="0.25">
      <c r="A115" s="61"/>
      <c r="B115" s="3" t="s">
        <v>233</v>
      </c>
      <c r="C115" s="2">
        <v>7.3</v>
      </c>
      <c r="D115" s="2">
        <v>3.4</v>
      </c>
    </row>
    <row r="116" spans="1:4" x14ac:dyDescent="0.25">
      <c r="A116" s="61"/>
      <c r="B116" s="3" t="s">
        <v>232</v>
      </c>
      <c r="C116" s="2">
        <v>8.4</v>
      </c>
      <c r="D116" s="2">
        <v>5.5</v>
      </c>
    </row>
    <row r="117" spans="1:4" x14ac:dyDescent="0.25">
      <c r="A117" s="61"/>
      <c r="B117" s="3" t="s">
        <v>231</v>
      </c>
      <c r="C117" s="2">
        <v>4.0999999999999996</v>
      </c>
      <c r="D117" s="2">
        <v>1.7</v>
      </c>
    </row>
    <row r="118" spans="1:4" x14ac:dyDescent="0.25">
      <c r="A118" s="61"/>
      <c r="B118" s="3" t="s">
        <v>230</v>
      </c>
      <c r="C118" s="2">
        <v>5.6</v>
      </c>
      <c r="D118" s="2">
        <v>3.1</v>
      </c>
    </row>
    <row r="119" spans="1:4" x14ac:dyDescent="0.25">
      <c r="A119" s="61"/>
      <c r="B119" s="3" t="s">
        <v>229</v>
      </c>
      <c r="C119" s="2">
        <v>2.6</v>
      </c>
      <c r="D119" s="2">
        <v>0.1</v>
      </c>
    </row>
    <row r="120" spans="1:4" x14ac:dyDescent="0.25">
      <c r="A120" s="61"/>
      <c r="B120" s="3" t="s">
        <v>228</v>
      </c>
      <c r="C120" s="2">
        <v>-2.6</v>
      </c>
      <c r="D120" s="2">
        <v>-1.7</v>
      </c>
    </row>
    <row r="121" spans="1:4" x14ac:dyDescent="0.25">
      <c r="A121" s="61"/>
      <c r="B121" s="3" t="s">
        <v>227</v>
      </c>
      <c r="C121" s="2">
        <v>-7</v>
      </c>
      <c r="D121" s="2">
        <v>-6</v>
      </c>
    </row>
    <row r="122" spans="1:4" x14ac:dyDescent="0.25">
      <c r="A122" s="61"/>
      <c r="B122" s="3" t="s">
        <v>226</v>
      </c>
      <c r="C122" s="2">
        <v>-0.1</v>
      </c>
      <c r="D122" s="2">
        <v>1.5</v>
      </c>
    </row>
    <row r="123" spans="1:4" x14ac:dyDescent="0.25">
      <c r="A123" s="61"/>
      <c r="B123" s="3" t="s">
        <v>225</v>
      </c>
      <c r="C123" s="2">
        <v>-1.4</v>
      </c>
      <c r="D123" s="2">
        <v>0.2</v>
      </c>
    </row>
    <row r="124" spans="1:4" x14ac:dyDescent="0.25">
      <c r="A124" s="61"/>
      <c r="B124" s="3" t="s">
        <v>224</v>
      </c>
      <c r="C124" s="2">
        <v>-2.5</v>
      </c>
      <c r="D124" s="2">
        <v>-2.6</v>
      </c>
    </row>
    <row r="125" spans="1:4" x14ac:dyDescent="0.25">
      <c r="A125" s="61"/>
      <c r="B125" s="3" t="s">
        <v>223</v>
      </c>
      <c r="C125" s="2">
        <v>6.5</v>
      </c>
      <c r="D125" s="2">
        <v>6</v>
      </c>
    </row>
    <row r="126" spans="1:4" x14ac:dyDescent="0.25">
      <c r="A126" s="61"/>
      <c r="B126" s="3" t="s">
        <v>222</v>
      </c>
      <c r="C126" s="2">
        <v>1.2</v>
      </c>
      <c r="D126" s="2">
        <v>1.2</v>
      </c>
    </row>
    <row r="127" spans="1:4" x14ac:dyDescent="0.25">
      <c r="A127" s="61"/>
      <c r="B127" s="3" t="s">
        <v>221</v>
      </c>
      <c r="C127" s="2">
        <v>7.7</v>
      </c>
      <c r="D127" s="2">
        <v>6.6</v>
      </c>
    </row>
    <row r="128" spans="1:4" x14ac:dyDescent="0.25">
      <c r="A128" s="61"/>
      <c r="B128" s="3" t="s">
        <v>220</v>
      </c>
      <c r="C128" s="2">
        <v>11.8</v>
      </c>
      <c r="D128" s="2">
        <v>10.9</v>
      </c>
    </row>
    <row r="129" spans="1:4" x14ac:dyDescent="0.25">
      <c r="A129" s="61"/>
      <c r="B129" s="3" t="s">
        <v>219</v>
      </c>
      <c r="C129" s="2">
        <v>5.6</v>
      </c>
      <c r="D129" s="2">
        <v>5.6</v>
      </c>
    </row>
    <row r="130" spans="1:4" x14ac:dyDescent="0.25">
      <c r="A130" s="61"/>
      <c r="B130" s="3" t="s">
        <v>218</v>
      </c>
      <c r="C130" s="2">
        <v>5.0999999999999996</v>
      </c>
      <c r="D130" s="2">
        <v>4.0999999999999996</v>
      </c>
    </row>
    <row r="131" spans="1:4" x14ac:dyDescent="0.25">
      <c r="A131" s="61"/>
      <c r="B131" s="3" t="s">
        <v>217</v>
      </c>
      <c r="C131" s="2">
        <v>2.5</v>
      </c>
      <c r="D131" s="2">
        <v>2.7</v>
      </c>
    </row>
    <row r="132" spans="1:4" x14ac:dyDescent="0.25">
      <c r="A132" s="61"/>
      <c r="B132" s="3" t="s">
        <v>216</v>
      </c>
      <c r="C132" s="2">
        <v>4.5999999999999996</v>
      </c>
      <c r="D132" s="2">
        <v>4.2</v>
      </c>
    </row>
    <row r="133" spans="1:4" x14ac:dyDescent="0.25">
      <c r="A133" s="61"/>
      <c r="B133" s="3" t="s">
        <v>215</v>
      </c>
      <c r="C133" s="2">
        <v>5.3</v>
      </c>
      <c r="D133" s="2">
        <v>3.6</v>
      </c>
    </row>
    <row r="134" spans="1:4" x14ac:dyDescent="0.25">
      <c r="A134" s="61"/>
      <c r="B134" s="3" t="s">
        <v>214</v>
      </c>
      <c r="C134" s="2">
        <v>5.0999999999999996</v>
      </c>
      <c r="D134" s="2">
        <v>3</v>
      </c>
    </row>
    <row r="135" spans="1:4" x14ac:dyDescent="0.25">
      <c r="A135" s="61"/>
      <c r="B135" s="3" t="s">
        <v>213</v>
      </c>
      <c r="C135" s="2">
        <v>3.2</v>
      </c>
      <c r="D135" s="2">
        <v>1.9</v>
      </c>
    </row>
    <row r="136" spans="1:4" x14ac:dyDescent="0.25">
      <c r="A136" s="61"/>
      <c r="B136" s="3" t="s">
        <v>212</v>
      </c>
      <c r="C136" s="2">
        <v>-0.5</v>
      </c>
      <c r="D136" s="2">
        <v>-1.9</v>
      </c>
    </row>
    <row r="137" spans="1:4" x14ac:dyDescent="0.25">
      <c r="A137" s="61"/>
      <c r="B137" s="3" t="s">
        <v>211</v>
      </c>
      <c r="C137" s="2">
        <v>4.4000000000000004</v>
      </c>
      <c r="D137" s="2">
        <v>3.8</v>
      </c>
    </row>
    <row r="138" spans="1:4" x14ac:dyDescent="0.25">
      <c r="A138" s="61"/>
      <c r="B138" s="3" t="s">
        <v>210</v>
      </c>
      <c r="C138" s="2">
        <v>2.5</v>
      </c>
      <c r="D138" s="2">
        <v>2.2999999999999998</v>
      </c>
    </row>
    <row r="139" spans="1:4" x14ac:dyDescent="0.25">
      <c r="A139" s="61"/>
      <c r="B139" s="3" t="s">
        <v>209</v>
      </c>
      <c r="C139" s="2">
        <v>3.7</v>
      </c>
      <c r="D139" s="2">
        <v>2.7</v>
      </c>
    </row>
    <row r="140" spans="1:4" x14ac:dyDescent="0.25">
      <c r="A140" s="61"/>
      <c r="B140" s="3" t="s">
        <v>208</v>
      </c>
      <c r="C140" s="2">
        <v>5.8</v>
      </c>
      <c r="D140" s="2">
        <v>5.2</v>
      </c>
    </row>
    <row r="141" spans="1:4" x14ac:dyDescent="0.25">
      <c r="A141" s="61"/>
      <c r="B141" s="3" t="s">
        <v>207</v>
      </c>
      <c r="C141" s="2">
        <v>4.4000000000000004</v>
      </c>
      <c r="D141" s="2">
        <v>3.4</v>
      </c>
    </row>
    <row r="142" spans="1:4" x14ac:dyDescent="0.25">
      <c r="A142" s="61"/>
      <c r="B142" s="3" t="s">
        <v>206</v>
      </c>
      <c r="C142" s="2">
        <v>7.1</v>
      </c>
      <c r="D142" s="2">
        <v>4.9000000000000004</v>
      </c>
    </row>
    <row r="143" spans="1:4" x14ac:dyDescent="0.25">
      <c r="A143" s="61"/>
      <c r="B143" s="3" t="s">
        <v>205</v>
      </c>
      <c r="C143" s="2">
        <v>8.3000000000000007</v>
      </c>
      <c r="D143" s="2">
        <v>6.1</v>
      </c>
    </row>
    <row r="144" spans="1:4" x14ac:dyDescent="0.25">
      <c r="A144" s="61"/>
      <c r="B144" s="3" t="s">
        <v>204</v>
      </c>
      <c r="C144" s="2">
        <v>6.7</v>
      </c>
      <c r="D144" s="2">
        <v>4.7</v>
      </c>
    </row>
    <row r="145" spans="1:4" x14ac:dyDescent="0.25">
      <c r="A145" s="61"/>
      <c r="B145" s="3" t="s">
        <v>203</v>
      </c>
      <c r="C145" s="2">
        <v>7</v>
      </c>
      <c r="D145" s="2">
        <v>4.4000000000000004</v>
      </c>
    </row>
    <row r="146" spans="1:4" x14ac:dyDescent="0.25">
      <c r="A146" s="61"/>
      <c r="B146" s="3" t="s">
        <v>202</v>
      </c>
      <c r="C146" s="2">
        <v>4</v>
      </c>
      <c r="D146" s="2">
        <v>1.3</v>
      </c>
    </row>
    <row r="147" spans="1:4" x14ac:dyDescent="0.25">
      <c r="A147" s="61"/>
      <c r="B147" s="3" t="s">
        <v>201</v>
      </c>
      <c r="C147" s="2">
        <v>4.9000000000000004</v>
      </c>
      <c r="D147" s="2">
        <v>2.7</v>
      </c>
    </row>
    <row r="148" spans="1:4" x14ac:dyDescent="0.25">
      <c r="A148" s="61"/>
      <c r="B148" s="3" t="s">
        <v>200</v>
      </c>
      <c r="C148" s="2">
        <v>4.9000000000000004</v>
      </c>
      <c r="D148" s="2">
        <v>2.2999999999999998</v>
      </c>
    </row>
    <row r="149" spans="1:4" x14ac:dyDescent="0.25">
      <c r="A149" s="61"/>
      <c r="B149" s="3" t="s">
        <v>199</v>
      </c>
      <c r="C149" s="2">
        <v>5.2</v>
      </c>
      <c r="D149" s="2">
        <v>3</v>
      </c>
    </row>
    <row r="150" spans="1:4" x14ac:dyDescent="0.25">
      <c r="A150" s="61"/>
      <c r="B150" s="3" t="s">
        <v>198</v>
      </c>
      <c r="C150" s="2">
        <v>8.1</v>
      </c>
      <c r="D150" s="2">
        <v>6.2</v>
      </c>
    </row>
    <row r="151" spans="1:4" x14ac:dyDescent="0.25">
      <c r="A151" s="61"/>
      <c r="B151" s="3" t="s">
        <v>197</v>
      </c>
      <c r="C151" s="2">
        <v>8.5</v>
      </c>
      <c r="D151" s="2">
        <v>6</v>
      </c>
    </row>
    <row r="152" spans="1:4" x14ac:dyDescent="0.25">
      <c r="A152" s="61"/>
      <c r="B152" s="3" t="s">
        <v>196</v>
      </c>
      <c r="C152" s="2">
        <v>8.8000000000000007</v>
      </c>
      <c r="D152" s="2">
        <v>5.9</v>
      </c>
    </row>
    <row r="153" spans="1:4" x14ac:dyDescent="0.25">
      <c r="A153" s="61"/>
      <c r="B153" s="3" t="s">
        <v>195</v>
      </c>
      <c r="C153" s="2">
        <v>5.7</v>
      </c>
      <c r="D153" s="2">
        <v>2.2999999999999998</v>
      </c>
    </row>
    <row r="154" spans="1:4" x14ac:dyDescent="0.25">
      <c r="A154" s="61"/>
      <c r="B154" s="3" t="s">
        <v>194</v>
      </c>
      <c r="C154" s="2">
        <v>8.6</v>
      </c>
      <c r="D154" s="2">
        <v>5.6</v>
      </c>
    </row>
    <row r="155" spans="1:4" x14ac:dyDescent="0.25">
      <c r="A155" s="61"/>
      <c r="B155" s="3" t="s">
        <v>193</v>
      </c>
      <c r="C155" s="2">
        <v>10.199999999999999</v>
      </c>
      <c r="D155" s="2">
        <v>6.9</v>
      </c>
    </row>
    <row r="156" spans="1:4" x14ac:dyDescent="0.25">
      <c r="A156" s="61"/>
      <c r="B156" s="3" t="s">
        <v>192</v>
      </c>
      <c r="C156" s="2">
        <v>8.9</v>
      </c>
      <c r="D156" s="2">
        <v>6.6</v>
      </c>
    </row>
    <row r="157" spans="1:4" x14ac:dyDescent="0.25">
      <c r="A157" s="61"/>
      <c r="B157" s="3" t="s">
        <v>191</v>
      </c>
      <c r="C157" s="2">
        <v>6.8</v>
      </c>
      <c r="D157" s="2">
        <v>4.5999999999999996</v>
      </c>
    </row>
    <row r="158" spans="1:4" x14ac:dyDescent="0.25">
      <c r="A158" s="61"/>
      <c r="B158" s="3" t="s">
        <v>190</v>
      </c>
      <c r="C158" s="2">
        <v>3.3</v>
      </c>
      <c r="D158" s="2">
        <v>1.2</v>
      </c>
    </row>
    <row r="159" spans="1:4" x14ac:dyDescent="0.25">
      <c r="A159" s="61"/>
      <c r="B159" s="3" t="s">
        <v>189</v>
      </c>
      <c r="C159" s="2">
        <v>-5.8</v>
      </c>
      <c r="D159" s="2">
        <v>-9.5</v>
      </c>
    </row>
    <row r="160" spans="1:4" x14ac:dyDescent="0.25">
      <c r="A160" s="61"/>
      <c r="B160" s="3" t="s">
        <v>188</v>
      </c>
      <c r="C160" s="2">
        <v>14.2</v>
      </c>
      <c r="D160" s="2">
        <v>5.8</v>
      </c>
    </row>
    <row r="161" spans="1:4" x14ac:dyDescent="0.25">
      <c r="A161" s="61"/>
      <c r="B161" s="3" t="s">
        <v>187</v>
      </c>
      <c r="C161" s="2">
        <v>16.7</v>
      </c>
      <c r="D161" s="2">
        <v>7.9</v>
      </c>
    </row>
    <row r="162" spans="1:4" x14ac:dyDescent="0.25">
      <c r="A162" s="61"/>
      <c r="B162" s="3" t="s">
        <v>186</v>
      </c>
      <c r="C162" s="2">
        <v>24</v>
      </c>
      <c r="D162" s="2">
        <v>13.8</v>
      </c>
    </row>
    <row r="163" spans="1:4" x14ac:dyDescent="0.25">
      <c r="A163" s="61"/>
      <c r="B163" s="3" t="s">
        <v>185</v>
      </c>
      <c r="C163" s="2">
        <v>32</v>
      </c>
      <c r="D163" s="2">
        <v>23.7</v>
      </c>
    </row>
    <row r="164" spans="1:4" x14ac:dyDescent="0.25">
      <c r="A164" s="61"/>
      <c r="B164" s="3" t="s">
        <v>184</v>
      </c>
      <c r="C164" s="2">
        <v>9.6999999999999993</v>
      </c>
      <c r="D164" s="2">
        <v>5.9</v>
      </c>
    </row>
    <row r="165" spans="1:4" x14ac:dyDescent="0.25">
      <c r="A165" s="61"/>
      <c r="B165" s="3" t="s">
        <v>183</v>
      </c>
      <c r="C165" s="2">
        <v>15.7</v>
      </c>
      <c r="D165" s="2">
        <v>13.3</v>
      </c>
    </row>
    <row r="166" spans="1:4" x14ac:dyDescent="0.25">
      <c r="A166" s="61"/>
      <c r="B166" s="3" t="s">
        <v>182</v>
      </c>
      <c r="C166" s="2">
        <v>12.1</v>
      </c>
      <c r="D166" s="2">
        <v>10.3</v>
      </c>
    </row>
    <row r="167" spans="1:4" x14ac:dyDescent="0.25">
      <c r="A167" s="61"/>
      <c r="B167" s="3" t="s">
        <v>181</v>
      </c>
      <c r="C167" s="2">
        <v>11.8</v>
      </c>
      <c r="D167" s="2">
        <v>9.6</v>
      </c>
    </row>
    <row r="168" spans="1:4" x14ac:dyDescent="0.25">
      <c r="A168" s="61"/>
      <c r="B168" s="3" t="s">
        <v>180</v>
      </c>
      <c r="C168" s="2">
        <v>18.399999999999999</v>
      </c>
      <c r="D168" s="2">
        <v>10.7</v>
      </c>
    </row>
    <row r="169" spans="1:4" x14ac:dyDescent="0.25">
      <c r="A169" s="61"/>
      <c r="B169" s="3" t="s">
        <v>179</v>
      </c>
      <c r="C169" s="2">
        <v>12.2</v>
      </c>
      <c r="D169" s="2">
        <v>3.6</v>
      </c>
    </row>
    <row r="170" spans="1:4" x14ac:dyDescent="0.25">
      <c r="A170" s="61"/>
      <c r="B170" s="3" t="s">
        <v>178</v>
      </c>
      <c r="C170" s="2">
        <v>8.1</v>
      </c>
      <c r="D170" s="2">
        <v>-0.8</v>
      </c>
    </row>
    <row r="171" spans="1:4" x14ac:dyDescent="0.25">
      <c r="A171" s="61"/>
      <c r="B171" s="3" t="s">
        <v>177</v>
      </c>
      <c r="C171" s="2">
        <v>18.100000000000001</v>
      </c>
      <c r="D171" s="2">
        <v>8.1999999999999993</v>
      </c>
    </row>
    <row r="172" spans="1:4" x14ac:dyDescent="0.25">
      <c r="A172" s="61"/>
      <c r="B172" s="3" t="s">
        <v>176</v>
      </c>
      <c r="C172" s="2">
        <v>7.3</v>
      </c>
      <c r="D172" s="2">
        <v>2.2999999999999998</v>
      </c>
    </row>
    <row r="173" spans="1:4" x14ac:dyDescent="0.25">
      <c r="A173" s="61"/>
      <c r="B173" s="3" t="s">
        <v>175</v>
      </c>
      <c r="C173" s="2">
        <v>16.600000000000001</v>
      </c>
      <c r="D173" s="2">
        <v>11.1</v>
      </c>
    </row>
    <row r="174" spans="1:4" x14ac:dyDescent="0.25">
      <c r="A174" s="61"/>
      <c r="B174" s="3" t="s">
        <v>174</v>
      </c>
      <c r="C174" s="2">
        <v>18.8</v>
      </c>
      <c r="D174" s="2">
        <v>13.1</v>
      </c>
    </row>
    <row r="175" spans="1:4" x14ac:dyDescent="0.25">
      <c r="A175" s="61"/>
      <c r="B175" s="3" t="s">
        <v>173</v>
      </c>
      <c r="C175" s="2">
        <v>7.7</v>
      </c>
      <c r="D175" s="2">
        <v>2.7</v>
      </c>
    </row>
    <row r="176" spans="1:4" x14ac:dyDescent="0.25">
      <c r="A176" s="61"/>
      <c r="B176" s="3" t="s">
        <v>172</v>
      </c>
      <c r="C176" s="2">
        <v>9.6</v>
      </c>
      <c r="D176" s="2">
        <v>5.9</v>
      </c>
    </row>
    <row r="177" spans="1:4" x14ac:dyDescent="0.25">
      <c r="A177" s="61"/>
      <c r="B177" s="3" t="s">
        <v>171</v>
      </c>
      <c r="C177" s="2">
        <v>3</v>
      </c>
      <c r="D177" s="2">
        <v>-0.5</v>
      </c>
    </row>
    <row r="178" spans="1:4" x14ac:dyDescent="0.25">
      <c r="A178" s="61"/>
      <c r="B178" s="3" t="s">
        <v>170</v>
      </c>
      <c r="C178" s="2">
        <v>-5.2</v>
      </c>
      <c r="D178" s="2">
        <v>-9.1</v>
      </c>
    </row>
    <row r="179" spans="1:4" x14ac:dyDescent="0.25">
      <c r="A179" s="61"/>
      <c r="B179" s="3" t="s">
        <v>169</v>
      </c>
      <c r="C179" s="2">
        <v>15.4</v>
      </c>
      <c r="D179" s="2">
        <v>9.1999999999999993</v>
      </c>
    </row>
    <row r="180" spans="1:4" x14ac:dyDescent="0.25">
      <c r="A180" s="61"/>
      <c r="B180" s="3" t="s">
        <v>168</v>
      </c>
      <c r="C180" s="2">
        <v>18.600000000000001</v>
      </c>
      <c r="D180" s="2">
        <v>10.199999999999999</v>
      </c>
    </row>
    <row r="181" spans="1:4" x14ac:dyDescent="0.25">
      <c r="A181" s="61"/>
      <c r="B181" s="3" t="s">
        <v>167</v>
      </c>
      <c r="C181" s="2">
        <v>23.3</v>
      </c>
      <c r="D181" s="2">
        <v>12</v>
      </c>
    </row>
    <row r="182" spans="1:4" x14ac:dyDescent="0.25">
      <c r="A182" s="61"/>
      <c r="B182" s="3" t="s">
        <v>166</v>
      </c>
      <c r="C182" s="2">
        <v>39.9</v>
      </c>
      <c r="D182" s="2">
        <v>24.7</v>
      </c>
    </row>
    <row r="183" spans="1:4" x14ac:dyDescent="0.25">
      <c r="A183" s="61"/>
      <c r="B183" s="3" t="s">
        <v>165</v>
      </c>
      <c r="C183" s="2">
        <v>22.8</v>
      </c>
      <c r="D183" s="2">
        <v>5.0999999999999996</v>
      </c>
    </row>
    <row r="184" spans="1:4" x14ac:dyDescent="0.25">
      <c r="A184" s="61"/>
      <c r="B184" s="3" t="s">
        <v>164</v>
      </c>
      <c r="C184" s="2">
        <v>32.5</v>
      </c>
      <c r="D184" s="2">
        <v>8.6</v>
      </c>
    </row>
    <row r="185" spans="1:4" x14ac:dyDescent="0.25">
      <c r="A185" s="61"/>
      <c r="B185" s="3" t="s">
        <v>163</v>
      </c>
      <c r="C185" s="2">
        <v>39.5</v>
      </c>
      <c r="D185" s="2">
        <v>9.6</v>
      </c>
    </row>
    <row r="186" spans="1:4" x14ac:dyDescent="0.25">
      <c r="A186" s="61"/>
      <c r="B186" s="3" t="s">
        <v>162</v>
      </c>
      <c r="C186" s="2">
        <v>36.6</v>
      </c>
      <c r="D186" s="2">
        <v>7.6</v>
      </c>
    </row>
    <row r="187" spans="1:4" x14ac:dyDescent="0.25">
      <c r="A187" s="61"/>
      <c r="B187" s="3" t="s">
        <v>161</v>
      </c>
      <c r="C187" s="2">
        <v>29</v>
      </c>
      <c r="D187" s="2">
        <v>4.5999999999999996</v>
      </c>
    </row>
    <row r="188" spans="1:4" x14ac:dyDescent="0.25">
      <c r="A188" s="61"/>
      <c r="B188" s="3" t="s">
        <v>160</v>
      </c>
      <c r="C188" s="2">
        <v>25.6</v>
      </c>
      <c r="D188" s="2">
        <v>1.3</v>
      </c>
    </row>
    <row r="189" spans="1:4" x14ac:dyDescent="0.25">
      <c r="A189" s="61"/>
      <c r="B189" s="3" t="s">
        <v>159</v>
      </c>
      <c r="C189" s="2">
        <v>12.7</v>
      </c>
      <c r="D189" s="2">
        <v>-5.7</v>
      </c>
    </row>
    <row r="190" spans="1:4" x14ac:dyDescent="0.25">
      <c r="A190" s="61"/>
      <c r="B190" s="3" t="s">
        <v>158</v>
      </c>
      <c r="C190" s="2">
        <v>12.2</v>
      </c>
      <c r="D190" s="2">
        <v>-6.5</v>
      </c>
    </row>
    <row r="191" spans="1:4" x14ac:dyDescent="0.25">
      <c r="A191" s="61"/>
      <c r="B191" s="3" t="s">
        <v>157</v>
      </c>
      <c r="C191" s="2">
        <v>20.8</v>
      </c>
      <c r="D191" s="2">
        <v>0.3</v>
      </c>
    </row>
    <row r="192" spans="1:4" x14ac:dyDescent="0.25">
      <c r="A192" s="61"/>
      <c r="B192" s="3" t="s">
        <v>156</v>
      </c>
      <c r="C192" s="2">
        <v>20.8</v>
      </c>
      <c r="D192" s="2">
        <v>3</v>
      </c>
    </row>
    <row r="193" spans="1:4" x14ac:dyDescent="0.25">
      <c r="A193" s="61"/>
      <c r="B193" s="3" t="s">
        <v>155</v>
      </c>
      <c r="C193" s="2">
        <v>32.9</v>
      </c>
      <c r="D193" s="2">
        <v>11.3</v>
      </c>
    </row>
    <row r="194" spans="1:4" x14ac:dyDescent="0.25">
      <c r="A194" s="61"/>
      <c r="B194" s="3" t="s">
        <v>154</v>
      </c>
      <c r="C194" s="2">
        <v>34.1</v>
      </c>
      <c r="D194" s="2">
        <v>12.2</v>
      </c>
    </row>
    <row r="195" spans="1:4" x14ac:dyDescent="0.25">
      <c r="A195" s="61"/>
      <c r="B195" s="3" t="s">
        <v>153</v>
      </c>
      <c r="C195" s="2">
        <v>34.4</v>
      </c>
      <c r="D195" s="2">
        <v>10.5</v>
      </c>
    </row>
    <row r="196" spans="1:4" x14ac:dyDescent="0.25">
      <c r="A196" s="61"/>
      <c r="B196" s="3" t="s">
        <v>152</v>
      </c>
      <c r="C196" s="2">
        <v>30.9</v>
      </c>
      <c r="D196" s="2">
        <v>8.6</v>
      </c>
    </row>
    <row r="197" spans="1:4" x14ac:dyDescent="0.25">
      <c r="A197" s="61"/>
      <c r="B197" s="3" t="s">
        <v>151</v>
      </c>
      <c r="C197" s="2">
        <v>26.2</v>
      </c>
      <c r="D197" s="2">
        <v>6.9</v>
      </c>
    </row>
    <row r="198" spans="1:4" x14ac:dyDescent="0.25">
      <c r="A198" s="61"/>
      <c r="B198" s="3" t="s">
        <v>150</v>
      </c>
      <c r="C198" s="2">
        <v>26.1</v>
      </c>
      <c r="D198" s="2">
        <v>10</v>
      </c>
    </row>
    <row r="199" spans="1:4" x14ac:dyDescent="0.25">
      <c r="A199" s="61"/>
      <c r="B199" s="3" t="s">
        <v>149</v>
      </c>
      <c r="C199" s="2">
        <v>12.3</v>
      </c>
      <c r="D199" s="2">
        <v>2.1</v>
      </c>
    </row>
    <row r="200" spans="1:4" x14ac:dyDescent="0.25">
      <c r="A200" s="61"/>
      <c r="B200" s="3" t="s">
        <v>148</v>
      </c>
      <c r="C200" s="2">
        <v>11</v>
      </c>
      <c r="D200" s="2">
        <v>2.8</v>
      </c>
    </row>
    <row r="201" spans="1:4" x14ac:dyDescent="0.25">
      <c r="A201" s="61"/>
      <c r="B201" s="3" t="s">
        <v>147</v>
      </c>
      <c r="C201" s="2">
        <v>9.6</v>
      </c>
      <c r="D201" s="2">
        <v>2.4</v>
      </c>
    </row>
    <row r="202" spans="1:4" x14ac:dyDescent="0.25">
      <c r="A202" s="61"/>
      <c r="B202" s="3" t="s">
        <v>146</v>
      </c>
      <c r="C202" s="2">
        <v>6.4</v>
      </c>
      <c r="D202" s="2">
        <v>-0.9</v>
      </c>
    </row>
    <row r="203" spans="1:4" x14ac:dyDescent="0.25">
      <c r="A203" s="61"/>
      <c r="B203" s="3" t="s">
        <v>145</v>
      </c>
      <c r="C203" s="2">
        <v>11.8</v>
      </c>
      <c r="D203" s="2">
        <v>3</v>
      </c>
    </row>
    <row r="204" spans="1:4" x14ac:dyDescent="0.25">
      <c r="A204" s="61"/>
      <c r="B204" s="3" t="s">
        <v>144</v>
      </c>
      <c r="C204" s="2">
        <v>3.4</v>
      </c>
      <c r="D204" s="2">
        <v>-5.8</v>
      </c>
    </row>
    <row r="205" spans="1:4" x14ac:dyDescent="0.25">
      <c r="A205" s="61"/>
      <c r="B205" s="3" t="s">
        <v>143</v>
      </c>
      <c r="C205" s="2">
        <v>20.100000000000001</v>
      </c>
      <c r="D205" s="2">
        <v>9.4</v>
      </c>
    </row>
    <row r="206" spans="1:4" x14ac:dyDescent="0.25">
      <c r="A206" s="61"/>
      <c r="B206" s="3" t="s">
        <v>142</v>
      </c>
      <c r="C206" s="2">
        <v>17.2</v>
      </c>
      <c r="D206" s="2">
        <v>5.0999999999999996</v>
      </c>
    </row>
    <row r="207" spans="1:4" x14ac:dyDescent="0.25">
      <c r="A207" s="61"/>
      <c r="B207" s="3" t="s">
        <v>141</v>
      </c>
      <c r="C207" s="2">
        <v>21.2</v>
      </c>
      <c r="D207" s="2">
        <v>6.1</v>
      </c>
    </row>
    <row r="208" spans="1:4" x14ac:dyDescent="0.25">
      <c r="A208" s="61"/>
      <c r="B208" s="3" t="s">
        <v>140</v>
      </c>
      <c r="C208" s="2">
        <v>34.700000000000003</v>
      </c>
      <c r="D208" s="2">
        <v>16.600000000000001</v>
      </c>
    </row>
    <row r="209" spans="1:4" x14ac:dyDescent="0.25">
      <c r="A209" s="61"/>
      <c r="B209" s="3" t="s">
        <v>139</v>
      </c>
      <c r="C209" s="2">
        <v>10.8</v>
      </c>
      <c r="D209" s="2">
        <v>-5.4</v>
      </c>
    </row>
    <row r="210" spans="1:4" x14ac:dyDescent="0.25">
      <c r="A210" s="61"/>
      <c r="B210" s="3" t="s">
        <v>138</v>
      </c>
      <c r="C210" s="2">
        <v>10.199999999999999</v>
      </c>
      <c r="D210" s="2">
        <v>-4.4000000000000004</v>
      </c>
    </row>
    <row r="211" spans="1:4" x14ac:dyDescent="0.25">
      <c r="A211" s="61"/>
      <c r="B211" s="3" t="s">
        <v>137</v>
      </c>
      <c r="C211" s="2">
        <v>4.9000000000000004</v>
      </c>
      <c r="D211" s="2">
        <v>-5.7</v>
      </c>
    </row>
    <row r="212" spans="1:4" x14ac:dyDescent="0.25">
      <c r="A212" s="61"/>
      <c r="B212" s="3" t="s">
        <v>136</v>
      </c>
      <c r="C212" s="2">
        <v>0.1</v>
      </c>
      <c r="D212" s="2">
        <v>-7.8</v>
      </c>
    </row>
    <row r="213" spans="1:4" x14ac:dyDescent="0.25">
      <c r="A213" s="61"/>
      <c r="B213" s="3" t="s">
        <v>135</v>
      </c>
      <c r="C213" s="2">
        <v>4.2</v>
      </c>
      <c r="D213" s="2">
        <v>-2.6</v>
      </c>
    </row>
    <row r="214" spans="1:4" x14ac:dyDescent="0.25">
      <c r="A214" s="61"/>
      <c r="B214" s="3" t="s">
        <v>134</v>
      </c>
      <c r="C214" s="2">
        <v>13</v>
      </c>
      <c r="D214" s="2">
        <v>4.5</v>
      </c>
    </row>
    <row r="215" spans="1:4" x14ac:dyDescent="0.25">
      <c r="A215" s="61"/>
      <c r="B215" s="3" t="s">
        <v>133</v>
      </c>
      <c r="C215" s="2">
        <v>15</v>
      </c>
      <c r="D215" s="2">
        <v>4.5999999999999996</v>
      </c>
    </row>
    <row r="216" spans="1:4" x14ac:dyDescent="0.25">
      <c r="A216" s="61"/>
      <c r="B216" s="3" t="s">
        <v>132</v>
      </c>
      <c r="C216" s="2">
        <v>12.4</v>
      </c>
      <c r="D216" s="2">
        <v>3.2</v>
      </c>
    </row>
    <row r="217" spans="1:4" x14ac:dyDescent="0.25">
      <c r="A217" s="61"/>
      <c r="B217" s="3" t="s">
        <v>131</v>
      </c>
      <c r="C217" s="2">
        <v>11.6</v>
      </c>
      <c r="D217" s="2">
        <v>4.0999999999999996</v>
      </c>
    </row>
    <row r="218" spans="1:4" x14ac:dyDescent="0.25">
      <c r="A218" s="61"/>
      <c r="B218" s="3" t="s">
        <v>130</v>
      </c>
      <c r="C218" s="2">
        <v>3.9</v>
      </c>
      <c r="D218" s="2">
        <v>-2.4</v>
      </c>
    </row>
    <row r="219" spans="1:4" x14ac:dyDescent="0.25">
      <c r="A219" s="61"/>
      <c r="B219" s="3" t="s">
        <v>129</v>
      </c>
      <c r="C219" s="2">
        <v>5.2</v>
      </c>
      <c r="D219" s="2">
        <v>-0.2</v>
      </c>
    </row>
    <row r="220" spans="1:4" x14ac:dyDescent="0.25">
      <c r="A220" s="61"/>
      <c r="B220" s="3" t="s">
        <v>128</v>
      </c>
      <c r="C220" s="2">
        <v>9.4</v>
      </c>
      <c r="D220" s="2">
        <v>1.7</v>
      </c>
    </row>
    <row r="221" spans="1:4" x14ac:dyDescent="0.25">
      <c r="A221" s="61"/>
      <c r="B221" s="3" t="s">
        <v>127</v>
      </c>
      <c r="C221" s="2">
        <v>7.8</v>
      </c>
      <c r="D221" s="2">
        <v>-0.5</v>
      </c>
    </row>
    <row r="222" spans="1:4" x14ac:dyDescent="0.25">
      <c r="A222" s="61"/>
      <c r="B222" s="3" t="s">
        <v>126</v>
      </c>
      <c r="C222" s="2">
        <v>12.3</v>
      </c>
      <c r="D222" s="2">
        <v>3.5</v>
      </c>
    </row>
    <row r="223" spans="1:4" x14ac:dyDescent="0.25">
      <c r="A223" s="61"/>
      <c r="B223" s="3" t="s">
        <v>125</v>
      </c>
      <c r="C223" s="2">
        <v>10.9</v>
      </c>
      <c r="D223" s="2">
        <v>3.3</v>
      </c>
    </row>
    <row r="224" spans="1:4" x14ac:dyDescent="0.25">
      <c r="A224" s="61"/>
      <c r="B224" s="3" t="s">
        <v>124</v>
      </c>
      <c r="C224" s="2">
        <v>12.8</v>
      </c>
      <c r="D224" s="2">
        <v>6.1</v>
      </c>
    </row>
    <row r="225" spans="1:4" x14ac:dyDescent="0.25">
      <c r="A225" s="61"/>
      <c r="B225" s="3" t="s">
        <v>123</v>
      </c>
      <c r="C225" s="2">
        <v>14.1</v>
      </c>
      <c r="D225" s="2">
        <v>6</v>
      </c>
    </row>
    <row r="226" spans="1:4" x14ac:dyDescent="0.25">
      <c r="A226" s="61"/>
      <c r="B226" s="3" t="s">
        <v>122</v>
      </c>
      <c r="C226" s="2">
        <v>14.4</v>
      </c>
      <c r="D226" s="2">
        <v>7.1</v>
      </c>
    </row>
    <row r="227" spans="1:4" x14ac:dyDescent="0.25">
      <c r="A227" s="61"/>
      <c r="B227" s="3" t="s">
        <v>121</v>
      </c>
      <c r="C227" s="2">
        <v>17.8</v>
      </c>
      <c r="D227" s="2">
        <v>7.7</v>
      </c>
    </row>
    <row r="228" spans="1:4" x14ac:dyDescent="0.25">
      <c r="A228" s="61"/>
      <c r="B228" s="3" t="s">
        <v>120</v>
      </c>
      <c r="C228" s="2">
        <v>18.8</v>
      </c>
      <c r="D228" s="2">
        <v>6.3</v>
      </c>
    </row>
    <row r="229" spans="1:4" x14ac:dyDescent="0.25">
      <c r="A229" s="61"/>
      <c r="B229" s="3" t="s">
        <v>119</v>
      </c>
      <c r="C229" s="2">
        <v>19.2</v>
      </c>
      <c r="D229" s="2">
        <v>10.6</v>
      </c>
    </row>
    <row r="230" spans="1:4" x14ac:dyDescent="0.25">
      <c r="A230" s="61"/>
      <c r="B230" s="3" t="s">
        <v>118</v>
      </c>
      <c r="C230" s="2">
        <v>7.1</v>
      </c>
      <c r="D230" s="2">
        <v>4.2</v>
      </c>
    </row>
    <row r="231" spans="1:4" x14ac:dyDescent="0.25">
      <c r="A231" s="61"/>
      <c r="B231" s="3" t="s">
        <v>117</v>
      </c>
      <c r="C231" s="2">
        <v>1.4</v>
      </c>
      <c r="D231" s="2">
        <v>2.6</v>
      </c>
    </row>
    <row r="232" spans="1:4" x14ac:dyDescent="0.25">
      <c r="A232" s="61"/>
      <c r="B232" s="3" t="s">
        <v>116</v>
      </c>
      <c r="C232" s="2">
        <v>-5</v>
      </c>
      <c r="D232" s="2">
        <v>3.8</v>
      </c>
    </row>
    <row r="233" spans="1:4" x14ac:dyDescent="0.25">
      <c r="A233" s="61"/>
      <c r="B233" s="3" t="s">
        <v>115</v>
      </c>
      <c r="C233" s="2">
        <v>-9.4</v>
      </c>
      <c r="D233" s="2">
        <v>1.5</v>
      </c>
    </row>
    <row r="234" spans="1:4" x14ac:dyDescent="0.25">
      <c r="A234" s="61"/>
      <c r="B234" s="3" t="s">
        <v>114</v>
      </c>
      <c r="C234" s="2">
        <v>-4.2</v>
      </c>
      <c r="D234" s="2">
        <v>4.5999999999999996</v>
      </c>
    </row>
    <row r="235" spans="1:4" x14ac:dyDescent="0.25">
      <c r="A235" s="61"/>
      <c r="B235" s="3" t="s">
        <v>113</v>
      </c>
      <c r="C235" s="2">
        <v>2.2999999999999998</v>
      </c>
      <c r="D235" s="2">
        <v>6.8</v>
      </c>
    </row>
    <row r="236" spans="1:4" x14ac:dyDescent="0.25">
      <c r="A236" s="61"/>
      <c r="B236" s="3" t="s">
        <v>112</v>
      </c>
      <c r="C236" s="2">
        <v>8.1</v>
      </c>
      <c r="D236" s="2">
        <v>7.3</v>
      </c>
    </row>
    <row r="237" spans="1:4" x14ac:dyDescent="0.25">
      <c r="A237" s="61"/>
      <c r="B237" s="3" t="s">
        <v>111</v>
      </c>
      <c r="C237" s="2">
        <v>9.4</v>
      </c>
      <c r="D237" s="2">
        <v>4.7</v>
      </c>
    </row>
    <row r="238" spans="1:4" x14ac:dyDescent="0.25">
      <c r="A238" s="61"/>
      <c r="B238" s="3" t="s">
        <v>110</v>
      </c>
      <c r="C238" s="2">
        <v>15.5</v>
      </c>
      <c r="D238" s="2">
        <v>8.5</v>
      </c>
    </row>
    <row r="239" spans="1:4" x14ac:dyDescent="0.25">
      <c r="A239" s="61"/>
      <c r="B239" s="3" t="s">
        <v>109</v>
      </c>
      <c r="C239" s="2">
        <v>5.7</v>
      </c>
      <c r="D239" s="2">
        <v>5.3</v>
      </c>
    </row>
    <row r="240" spans="1:4" x14ac:dyDescent="0.25">
      <c r="A240" s="61"/>
      <c r="B240" s="3" t="s">
        <v>108</v>
      </c>
      <c r="C240" s="2">
        <v>-0.8</v>
      </c>
      <c r="D240" s="2">
        <v>0.8</v>
      </c>
    </row>
    <row r="241" spans="1:4" x14ac:dyDescent="0.25">
      <c r="A241" s="61"/>
      <c r="B241" s="3" t="s">
        <v>107</v>
      </c>
      <c r="C241" s="2">
        <v>3.2</v>
      </c>
      <c r="D241" s="2">
        <v>3.9</v>
      </c>
    </row>
    <row r="242" spans="1:4" x14ac:dyDescent="0.25">
      <c r="A242" s="61"/>
      <c r="B242" s="3" t="s">
        <v>106</v>
      </c>
      <c r="C242" s="2">
        <v>1.4</v>
      </c>
      <c r="D242" s="2">
        <v>0.8</v>
      </c>
    </row>
    <row r="243" spans="1:4" x14ac:dyDescent="0.25">
      <c r="A243" s="61"/>
      <c r="B243" s="3" t="s">
        <v>105</v>
      </c>
      <c r="C243" s="2">
        <v>2.7</v>
      </c>
      <c r="D243" s="2">
        <v>-0.9</v>
      </c>
    </row>
    <row r="244" spans="1:4" x14ac:dyDescent="0.25">
      <c r="A244" s="61"/>
      <c r="B244" s="3" t="s">
        <v>104</v>
      </c>
      <c r="C244" s="2">
        <v>11.5</v>
      </c>
      <c r="D244" s="2">
        <v>5.5</v>
      </c>
    </row>
    <row r="245" spans="1:4" x14ac:dyDescent="0.25">
      <c r="A245" s="61"/>
      <c r="B245" s="3" t="s">
        <v>103</v>
      </c>
      <c r="C245" s="2">
        <v>11</v>
      </c>
      <c r="D245" s="2">
        <v>1.7</v>
      </c>
    </row>
    <row r="246" spans="1:4" x14ac:dyDescent="0.25">
      <c r="A246" s="61"/>
      <c r="B246" s="3" t="s">
        <v>102</v>
      </c>
      <c r="C246" s="2">
        <v>12.1</v>
      </c>
      <c r="D246" s="2">
        <v>3.7</v>
      </c>
    </row>
    <row r="247" spans="1:4" x14ac:dyDescent="0.25">
      <c r="A247" s="61"/>
      <c r="B247" s="3" t="s">
        <v>101</v>
      </c>
      <c r="C247" s="2">
        <v>19.100000000000001</v>
      </c>
      <c r="D247" s="2">
        <v>8.9</v>
      </c>
    </row>
    <row r="248" spans="1:4" x14ac:dyDescent="0.25">
      <c r="A248" s="61"/>
      <c r="B248" s="3" t="s">
        <v>100</v>
      </c>
      <c r="C248" s="2">
        <v>15.8</v>
      </c>
      <c r="D248" s="2">
        <v>6.4</v>
      </c>
    </row>
    <row r="249" spans="1:4" x14ac:dyDescent="0.25">
      <c r="A249" s="61"/>
      <c r="B249" s="3" t="s">
        <v>99</v>
      </c>
      <c r="C249" s="2">
        <v>13.9</v>
      </c>
      <c r="D249" s="2">
        <v>8</v>
      </c>
    </row>
    <row r="250" spans="1:4" x14ac:dyDescent="0.25">
      <c r="A250" s="61"/>
      <c r="B250" s="3" t="s">
        <v>98</v>
      </c>
      <c r="C250" s="2">
        <v>8.1</v>
      </c>
      <c r="D250" s="2">
        <v>5.0999999999999996</v>
      </c>
    </row>
    <row r="251" spans="1:4" x14ac:dyDescent="0.25">
      <c r="A251" s="61"/>
      <c r="B251" s="3" t="s">
        <v>97</v>
      </c>
      <c r="C251" s="2">
        <v>4.4000000000000004</v>
      </c>
      <c r="D251" s="2">
        <v>3</v>
      </c>
    </row>
    <row r="252" spans="1:4" x14ac:dyDescent="0.25">
      <c r="A252" s="61"/>
      <c r="B252" s="3" t="s">
        <v>96</v>
      </c>
      <c r="C252" s="2">
        <v>-2.1</v>
      </c>
      <c r="D252" s="2">
        <v>-2.9</v>
      </c>
    </row>
    <row r="253" spans="1:4" x14ac:dyDescent="0.25">
      <c r="A253" s="61"/>
      <c r="B253" s="3" t="s">
        <v>95</v>
      </c>
      <c r="C253" s="2">
        <v>1.3</v>
      </c>
      <c r="D253" s="2">
        <v>0.4</v>
      </c>
    </row>
    <row r="254" spans="1:4" x14ac:dyDescent="0.25">
      <c r="A254" s="61"/>
      <c r="B254" s="3" t="s">
        <v>94</v>
      </c>
      <c r="C254" s="2">
        <v>5.2</v>
      </c>
      <c r="D254" s="2">
        <v>2.1</v>
      </c>
    </row>
    <row r="255" spans="1:4" x14ac:dyDescent="0.25">
      <c r="A255" s="61"/>
      <c r="B255" s="3" t="s">
        <v>93</v>
      </c>
      <c r="C255" s="2">
        <v>3.4</v>
      </c>
      <c r="D255" s="2">
        <v>1</v>
      </c>
    </row>
    <row r="256" spans="1:4" x14ac:dyDescent="0.25">
      <c r="A256" s="61"/>
      <c r="B256" s="3" t="s">
        <v>92</v>
      </c>
      <c r="C256" s="2">
        <v>8.5</v>
      </c>
      <c r="D256" s="2">
        <v>5.9</v>
      </c>
    </row>
    <row r="257" spans="1:4" x14ac:dyDescent="0.25">
      <c r="A257" s="61"/>
      <c r="B257" s="3" t="s">
        <v>91</v>
      </c>
      <c r="C257" s="2">
        <v>5.3</v>
      </c>
      <c r="D257" s="2">
        <v>5</v>
      </c>
    </row>
    <row r="258" spans="1:4" x14ac:dyDescent="0.25">
      <c r="A258" s="61"/>
      <c r="B258" s="3" t="s">
        <v>90</v>
      </c>
      <c r="C258" s="2">
        <v>-1</v>
      </c>
      <c r="D258" s="2">
        <v>1.5</v>
      </c>
    </row>
    <row r="259" spans="1:4" x14ac:dyDescent="0.25">
      <c r="A259" s="61"/>
      <c r="B259" s="3" t="s">
        <v>89</v>
      </c>
      <c r="C259" s="2">
        <v>8.4</v>
      </c>
      <c r="D259" s="2">
        <v>5.8</v>
      </c>
    </row>
    <row r="260" spans="1:4" x14ac:dyDescent="0.25">
      <c r="A260" s="61"/>
      <c r="B260" s="3" t="s">
        <v>88</v>
      </c>
      <c r="C260" s="2">
        <v>14.9</v>
      </c>
      <c r="D260" s="2">
        <v>5.9</v>
      </c>
    </row>
    <row r="261" spans="1:4" x14ac:dyDescent="0.25">
      <c r="A261" s="61"/>
      <c r="B261" s="3" t="s">
        <v>87</v>
      </c>
      <c r="C261" s="2">
        <v>10.6</v>
      </c>
      <c r="D261" s="2">
        <v>2</v>
      </c>
    </row>
    <row r="262" spans="1:4" x14ac:dyDescent="0.25">
      <c r="A262" s="61"/>
      <c r="B262" s="3" t="s">
        <v>86</v>
      </c>
      <c r="C262" s="2">
        <v>18.600000000000001</v>
      </c>
      <c r="D262" s="2">
        <v>5.8</v>
      </c>
    </row>
    <row r="263" spans="1:4" x14ac:dyDescent="0.25">
      <c r="A263" s="61"/>
      <c r="B263" s="3" t="s">
        <v>85</v>
      </c>
      <c r="C263" s="2">
        <v>12.4</v>
      </c>
      <c r="D263" s="2">
        <v>4.5999999999999996</v>
      </c>
    </row>
    <row r="264" spans="1:4" x14ac:dyDescent="0.25">
      <c r="A264" s="61"/>
      <c r="B264" s="3" t="s">
        <v>84</v>
      </c>
      <c r="C264" s="2">
        <v>7.6</v>
      </c>
      <c r="D264" s="2">
        <v>7.2</v>
      </c>
    </row>
    <row r="265" spans="1:4" x14ac:dyDescent="0.25">
      <c r="A265" s="61"/>
      <c r="B265" s="3" t="s">
        <v>83</v>
      </c>
      <c r="C265" s="2">
        <v>10.7</v>
      </c>
      <c r="D265" s="2">
        <v>9.1</v>
      </c>
    </row>
    <row r="266" spans="1:4" x14ac:dyDescent="0.25">
      <c r="A266" s="61"/>
      <c r="B266" s="3" t="s">
        <v>82</v>
      </c>
      <c r="C266" s="2">
        <v>11.4</v>
      </c>
      <c r="D266" s="2">
        <v>10.3</v>
      </c>
    </row>
    <row r="267" spans="1:4" x14ac:dyDescent="0.25">
      <c r="A267" s="61"/>
      <c r="B267" s="3" t="s">
        <v>81</v>
      </c>
      <c r="C267" s="2">
        <v>12.5</v>
      </c>
      <c r="D267" s="2">
        <v>10.3</v>
      </c>
    </row>
    <row r="268" spans="1:4" x14ac:dyDescent="0.25">
      <c r="A268" s="61"/>
      <c r="B268" s="3" t="s">
        <v>80</v>
      </c>
      <c r="C268" s="2">
        <v>16</v>
      </c>
      <c r="D268" s="2">
        <v>10.9</v>
      </c>
    </row>
    <row r="269" spans="1:4" x14ac:dyDescent="0.25">
      <c r="A269" s="61"/>
      <c r="B269" s="3" t="s">
        <v>79</v>
      </c>
      <c r="C269" s="2">
        <v>12.9</v>
      </c>
      <c r="D269" s="2">
        <v>9.1</v>
      </c>
    </row>
    <row r="270" spans="1:4" x14ac:dyDescent="0.25">
      <c r="A270" s="61"/>
      <c r="B270" s="3" t="s">
        <v>78</v>
      </c>
      <c r="C270" s="2">
        <v>12.1</v>
      </c>
      <c r="D270" s="2">
        <v>9.6999999999999993</v>
      </c>
    </row>
    <row r="271" spans="1:4" x14ac:dyDescent="0.25">
      <c r="A271" s="61"/>
      <c r="B271" s="3" t="s">
        <v>77</v>
      </c>
      <c r="C271" s="2">
        <v>11.4</v>
      </c>
      <c r="D271" s="2">
        <v>8.1999999999999993</v>
      </c>
    </row>
    <row r="272" spans="1:4" x14ac:dyDescent="0.25">
      <c r="A272" s="61"/>
      <c r="B272" s="3" t="s">
        <v>76</v>
      </c>
      <c r="C272" s="2">
        <v>7.5</v>
      </c>
      <c r="D272" s="2">
        <v>5.9</v>
      </c>
    </row>
    <row r="273" spans="1:4" x14ac:dyDescent="0.25">
      <c r="A273" s="61"/>
      <c r="B273" s="3" t="s">
        <v>75</v>
      </c>
      <c r="C273" s="2">
        <v>12.2</v>
      </c>
      <c r="D273" s="2">
        <v>9</v>
      </c>
    </row>
    <row r="274" spans="1:4" x14ac:dyDescent="0.25">
      <c r="A274" s="61"/>
      <c r="B274" s="3" t="s">
        <v>74</v>
      </c>
      <c r="C274" s="2">
        <v>9.5</v>
      </c>
      <c r="D274" s="2">
        <v>6.7</v>
      </c>
    </row>
    <row r="275" spans="1:4" x14ac:dyDescent="0.25">
      <c r="A275" s="61"/>
      <c r="B275" s="3" t="s">
        <v>73</v>
      </c>
      <c r="C275" s="2">
        <v>7.6</v>
      </c>
      <c r="D275" s="2">
        <v>7.9</v>
      </c>
    </row>
    <row r="276" spans="1:4" x14ac:dyDescent="0.25">
      <c r="A276" s="61"/>
      <c r="B276" s="3" t="s">
        <v>72</v>
      </c>
      <c r="C276" s="2">
        <v>4</v>
      </c>
      <c r="D276" s="2">
        <v>6.6</v>
      </c>
    </row>
    <row r="277" spans="1:4" x14ac:dyDescent="0.25">
      <c r="A277" s="61"/>
      <c r="B277" s="3" t="s">
        <v>71</v>
      </c>
      <c r="C277" s="2">
        <v>3.1</v>
      </c>
      <c r="D277" s="2">
        <v>8.4</v>
      </c>
    </row>
    <row r="278" spans="1:4" x14ac:dyDescent="0.25">
      <c r="A278" s="61"/>
      <c r="B278" s="3" t="s">
        <v>70</v>
      </c>
      <c r="C278" s="2">
        <v>4.5999999999999996</v>
      </c>
      <c r="D278" s="2">
        <v>8.9</v>
      </c>
    </row>
    <row r="279" spans="1:4" x14ac:dyDescent="0.25">
      <c r="A279" s="61"/>
      <c r="B279" s="3" t="s">
        <v>69</v>
      </c>
      <c r="C279" s="2">
        <v>1.3</v>
      </c>
      <c r="D279" s="2">
        <v>7.2</v>
      </c>
    </row>
    <row r="280" spans="1:4" x14ac:dyDescent="0.25">
      <c r="A280" s="61"/>
      <c r="B280" s="3" t="s">
        <v>68</v>
      </c>
      <c r="C280" s="2">
        <v>0.2</v>
      </c>
      <c r="D280" s="2">
        <v>6.8</v>
      </c>
    </row>
    <row r="281" spans="1:4" x14ac:dyDescent="0.25">
      <c r="A281" s="61"/>
      <c r="B281" s="3" t="s">
        <v>67</v>
      </c>
      <c r="C281" s="2">
        <v>-0.9</v>
      </c>
      <c r="D281" s="2">
        <v>4.8</v>
      </c>
    </row>
    <row r="282" spans="1:4" x14ac:dyDescent="0.25">
      <c r="A282" s="61"/>
      <c r="B282" s="3" t="s">
        <v>66</v>
      </c>
      <c r="C282" s="2">
        <v>-5</v>
      </c>
      <c r="D282" s="2">
        <v>0.8</v>
      </c>
    </row>
    <row r="283" spans="1:4" x14ac:dyDescent="0.25">
      <c r="A283" s="61"/>
      <c r="B283" s="3" t="s">
        <v>65</v>
      </c>
      <c r="C283" s="2">
        <v>-3.3</v>
      </c>
      <c r="D283" s="2">
        <v>-0.5</v>
      </c>
    </row>
    <row r="284" spans="1:4" x14ac:dyDescent="0.25">
      <c r="A284" s="61"/>
      <c r="B284" s="3" t="s">
        <v>64</v>
      </c>
      <c r="C284" s="2">
        <v>-1</v>
      </c>
      <c r="D284" s="2">
        <v>-0.1</v>
      </c>
    </row>
    <row r="285" spans="1:4" x14ac:dyDescent="0.25">
      <c r="A285" s="61"/>
      <c r="B285" s="3" t="s">
        <v>63</v>
      </c>
      <c r="C285" s="2">
        <v>-0.7</v>
      </c>
      <c r="D285" s="2">
        <v>-1.2</v>
      </c>
    </row>
    <row r="286" spans="1:4" x14ac:dyDescent="0.25">
      <c r="A286" s="61"/>
      <c r="B286" s="3" t="s">
        <v>62</v>
      </c>
      <c r="C286" s="2">
        <v>5.7</v>
      </c>
      <c r="D286" s="2">
        <v>4.4000000000000004</v>
      </c>
    </row>
    <row r="287" spans="1:4" x14ac:dyDescent="0.25">
      <c r="A287" s="61"/>
      <c r="B287" s="3" t="s">
        <v>61</v>
      </c>
      <c r="C287" s="2">
        <v>9.9</v>
      </c>
      <c r="D287" s="2">
        <v>8.3000000000000007</v>
      </c>
    </row>
    <row r="288" spans="1:4" x14ac:dyDescent="0.25">
      <c r="A288" s="61"/>
      <c r="B288" s="3" t="s">
        <v>60</v>
      </c>
      <c r="C288" s="2">
        <v>8.4</v>
      </c>
      <c r="D288" s="2">
        <v>7.1</v>
      </c>
    </row>
    <row r="289" spans="1:4" x14ac:dyDescent="0.25">
      <c r="A289" s="61"/>
      <c r="B289" s="3" t="s">
        <v>59</v>
      </c>
      <c r="C289" s="2">
        <v>12.1</v>
      </c>
      <c r="D289" s="2">
        <v>10.199999999999999</v>
      </c>
    </row>
    <row r="290" spans="1:4" x14ac:dyDescent="0.25">
      <c r="A290" s="61"/>
      <c r="B290" s="3" t="s">
        <v>58</v>
      </c>
      <c r="C290" s="2">
        <v>12.8</v>
      </c>
      <c r="D290" s="2">
        <v>10.7</v>
      </c>
    </row>
    <row r="291" spans="1:4" x14ac:dyDescent="0.25">
      <c r="A291" s="61"/>
      <c r="B291" s="3" t="s">
        <v>57</v>
      </c>
      <c r="C291" s="2">
        <v>11</v>
      </c>
      <c r="D291" s="2">
        <v>9.4</v>
      </c>
    </row>
    <row r="292" spans="1:4" x14ac:dyDescent="0.25">
      <c r="A292" s="61"/>
      <c r="B292" s="3" t="s">
        <v>56</v>
      </c>
      <c r="C292" s="2">
        <v>13.2</v>
      </c>
      <c r="D292" s="2">
        <v>9.8000000000000007</v>
      </c>
    </row>
    <row r="293" spans="1:4" x14ac:dyDescent="0.25">
      <c r="A293" s="61"/>
      <c r="B293" s="3" t="s">
        <v>55</v>
      </c>
      <c r="C293" s="2">
        <v>8.3000000000000007</v>
      </c>
      <c r="D293" s="2">
        <v>5.9</v>
      </c>
    </row>
    <row r="294" spans="1:4" x14ac:dyDescent="0.25">
      <c r="A294" s="61"/>
      <c r="B294" s="3" t="s">
        <v>54</v>
      </c>
      <c r="C294" s="2">
        <v>-1.8</v>
      </c>
      <c r="D294" s="2">
        <v>-2</v>
      </c>
    </row>
    <row r="295" spans="1:4" x14ac:dyDescent="0.25">
      <c r="A295" s="61"/>
      <c r="B295" s="3" t="s">
        <v>53</v>
      </c>
      <c r="C295" s="2">
        <v>-5.8</v>
      </c>
      <c r="D295" s="2">
        <v>-4.9000000000000004</v>
      </c>
    </row>
    <row r="296" spans="1:4" x14ac:dyDescent="0.25">
      <c r="A296" s="61"/>
      <c r="B296" s="3" t="s">
        <v>52</v>
      </c>
      <c r="C296" s="2">
        <v>-3.1</v>
      </c>
      <c r="D296" s="2">
        <v>-0.6</v>
      </c>
    </row>
    <row r="297" spans="1:4" x14ac:dyDescent="0.25">
      <c r="A297" s="61"/>
      <c r="B297" s="3" t="s">
        <v>51</v>
      </c>
      <c r="C297" s="2">
        <v>-0.5</v>
      </c>
      <c r="D297" s="2">
        <v>1.5</v>
      </c>
    </row>
    <row r="298" spans="1:4" x14ac:dyDescent="0.25">
      <c r="A298" s="61"/>
      <c r="B298" s="3" t="s">
        <v>50</v>
      </c>
      <c r="C298" s="2">
        <v>2</v>
      </c>
      <c r="D298" s="2">
        <v>3.4</v>
      </c>
    </row>
    <row r="299" spans="1:4" x14ac:dyDescent="0.25">
      <c r="A299" s="61"/>
      <c r="B299" s="3" t="s">
        <v>49</v>
      </c>
      <c r="C299" s="2">
        <v>6</v>
      </c>
      <c r="D299" s="2">
        <v>6.9</v>
      </c>
    </row>
    <row r="300" spans="1:4" x14ac:dyDescent="0.25">
      <c r="A300" s="61"/>
      <c r="B300" s="3" t="s">
        <v>48</v>
      </c>
      <c r="C300" s="2">
        <v>6.5</v>
      </c>
      <c r="D300" s="2">
        <v>4.3</v>
      </c>
    </row>
    <row r="301" spans="1:4" x14ac:dyDescent="0.25">
      <c r="A301" s="61"/>
      <c r="B301" s="3" t="s">
        <v>47</v>
      </c>
      <c r="C301" s="2">
        <v>0.9</v>
      </c>
      <c r="D301" s="2">
        <v>-0.9</v>
      </c>
    </row>
    <row r="302" spans="1:4" x14ac:dyDescent="0.25">
      <c r="A302" s="61"/>
      <c r="B302" s="3" t="s">
        <v>46</v>
      </c>
      <c r="C302" s="2">
        <v>5.8</v>
      </c>
      <c r="D302" s="2">
        <v>4</v>
      </c>
    </row>
    <row r="303" spans="1:4" x14ac:dyDescent="0.25">
      <c r="A303" s="61"/>
      <c r="B303" s="3" t="s">
        <v>45</v>
      </c>
      <c r="C303" s="2">
        <v>5.6</v>
      </c>
      <c r="D303" s="2">
        <v>3.8</v>
      </c>
    </row>
    <row r="304" spans="1:4" x14ac:dyDescent="0.25">
      <c r="A304" s="61"/>
      <c r="B304" s="3" t="s">
        <v>44</v>
      </c>
      <c r="C304" s="2">
        <v>1.2</v>
      </c>
      <c r="D304" s="2">
        <v>4.3</v>
      </c>
    </row>
    <row r="305" spans="1:4" x14ac:dyDescent="0.25">
      <c r="A305" s="61"/>
      <c r="B305" s="3" t="s">
        <v>43</v>
      </c>
      <c r="C305" s="2">
        <v>3.8</v>
      </c>
      <c r="D305" s="2">
        <v>5.6</v>
      </c>
    </row>
    <row r="306" spans="1:4" x14ac:dyDescent="0.25">
      <c r="A306" s="61"/>
      <c r="B306" s="3" t="s">
        <v>42</v>
      </c>
      <c r="C306" s="2">
        <v>3.6</v>
      </c>
      <c r="D306" s="2">
        <v>3.8</v>
      </c>
    </row>
    <row r="307" spans="1:4" x14ac:dyDescent="0.25">
      <c r="A307" s="61"/>
      <c r="B307" s="3" t="s">
        <v>41</v>
      </c>
      <c r="C307" s="2">
        <v>7.7</v>
      </c>
      <c r="D307" s="2">
        <v>5.4</v>
      </c>
    </row>
    <row r="308" spans="1:4" x14ac:dyDescent="0.25">
      <c r="A308" s="61"/>
      <c r="B308" s="3" t="s">
        <v>40</v>
      </c>
      <c r="C308" s="2">
        <v>5.0999999999999996</v>
      </c>
      <c r="D308" s="2">
        <v>0.9</v>
      </c>
    </row>
    <row r="309" spans="1:4" x14ac:dyDescent="0.25">
      <c r="A309" s="61"/>
      <c r="B309" s="3" t="s">
        <v>39</v>
      </c>
      <c r="C309" s="2">
        <v>10.8</v>
      </c>
      <c r="D309" s="2">
        <v>7.4</v>
      </c>
    </row>
    <row r="310" spans="1:4" x14ac:dyDescent="0.25">
      <c r="A310" s="61"/>
      <c r="B310" s="3" t="s">
        <v>38</v>
      </c>
      <c r="C310" s="2">
        <v>16.2</v>
      </c>
      <c r="D310" s="2">
        <v>12.3</v>
      </c>
    </row>
    <row r="311" spans="1:4" x14ac:dyDescent="0.25">
      <c r="A311" s="61"/>
      <c r="B311" s="3" t="s">
        <v>37</v>
      </c>
      <c r="C311" s="2">
        <v>14.6</v>
      </c>
      <c r="D311" s="2">
        <v>13</v>
      </c>
    </row>
    <row r="312" spans="1:4" x14ac:dyDescent="0.25">
      <c r="A312" s="61"/>
      <c r="B312" s="3" t="s">
        <v>36</v>
      </c>
      <c r="C312" s="2">
        <v>29</v>
      </c>
      <c r="D312" s="2">
        <v>25.4</v>
      </c>
    </row>
    <row r="313" spans="1:4" x14ac:dyDescent="0.25">
      <c r="A313" s="61"/>
      <c r="B313" s="3" t="s">
        <v>35</v>
      </c>
      <c r="C313" s="2">
        <v>30</v>
      </c>
      <c r="D313" s="2">
        <v>27.1</v>
      </c>
    </row>
    <row r="314" spans="1:4" x14ac:dyDescent="0.25">
      <c r="A314" s="61"/>
      <c r="B314" s="3" t="s">
        <v>34</v>
      </c>
      <c r="C314" s="2">
        <v>4.3</v>
      </c>
      <c r="D314" s="2">
        <v>3.1</v>
      </c>
    </row>
    <row r="315" spans="1:4" x14ac:dyDescent="0.25">
      <c r="A315" s="61"/>
      <c r="B315" s="3" t="s">
        <v>33</v>
      </c>
      <c r="C315" s="2">
        <v>-2.8</v>
      </c>
      <c r="D315" s="2">
        <v>-3.5</v>
      </c>
    </row>
    <row r="316" spans="1:4" x14ac:dyDescent="0.25">
      <c r="A316" s="61"/>
      <c r="B316" s="3" t="s">
        <v>32</v>
      </c>
      <c r="C316" s="2">
        <v>-10.4</v>
      </c>
      <c r="D316" s="2">
        <v>-9.3000000000000007</v>
      </c>
    </row>
    <row r="317" spans="1:4" x14ac:dyDescent="0.25">
      <c r="A317" s="61"/>
      <c r="B317" s="3" t="s">
        <v>31</v>
      </c>
      <c r="C317" s="2">
        <v>-12.4</v>
      </c>
      <c r="D317" s="2">
        <v>-11.6</v>
      </c>
    </row>
    <row r="318" spans="1:4" x14ac:dyDescent="0.25">
      <c r="A318" s="61"/>
      <c r="B318" s="3" t="s">
        <v>30</v>
      </c>
      <c r="C318" s="2">
        <v>4.3</v>
      </c>
      <c r="D318" s="2">
        <v>5.4</v>
      </c>
    </row>
    <row r="319" spans="1:4" x14ac:dyDescent="0.25">
      <c r="A319" s="61"/>
      <c r="B319" s="3" t="s">
        <v>29</v>
      </c>
      <c r="C319" s="2">
        <v>10.3</v>
      </c>
      <c r="D319" s="2">
        <v>9.5</v>
      </c>
    </row>
    <row r="320" spans="1:4" x14ac:dyDescent="0.25">
      <c r="A320" s="61"/>
      <c r="B320" s="3" t="s">
        <v>28</v>
      </c>
      <c r="C320" s="2">
        <v>10.7</v>
      </c>
      <c r="D320" s="2">
        <v>6.4</v>
      </c>
    </row>
    <row r="321" spans="1:4" x14ac:dyDescent="0.25">
      <c r="A321" s="61"/>
      <c r="B321" s="3" t="s">
        <v>27</v>
      </c>
      <c r="C321" s="2">
        <v>15.6</v>
      </c>
      <c r="D321" s="2">
        <v>5.5</v>
      </c>
    </row>
    <row r="322" spans="1:4" x14ac:dyDescent="0.25">
      <c r="A322" s="61"/>
      <c r="B322" s="3" t="s">
        <v>26</v>
      </c>
      <c r="C322" s="2">
        <v>12.6</v>
      </c>
      <c r="D322" s="2">
        <v>1.1000000000000001</v>
      </c>
    </row>
    <row r="323" spans="1:4" x14ac:dyDescent="0.25">
      <c r="A323" s="61"/>
      <c r="B323" s="3" t="s">
        <v>25</v>
      </c>
      <c r="C323" s="2">
        <v>4.8</v>
      </c>
      <c r="D323" s="2">
        <v>-6</v>
      </c>
    </row>
    <row r="324" spans="1:4" x14ac:dyDescent="0.25">
      <c r="A324" s="61"/>
      <c r="B324" s="3" t="s">
        <v>24</v>
      </c>
      <c r="C324" s="2">
        <v>-1.8</v>
      </c>
      <c r="D324" s="2">
        <v>-9.6</v>
      </c>
    </row>
    <row r="325" spans="1:4" x14ac:dyDescent="0.25">
      <c r="A325" s="61"/>
      <c r="B325" s="3" t="s">
        <v>23</v>
      </c>
      <c r="C325" s="2">
        <v>-9.5</v>
      </c>
      <c r="D325" s="2">
        <v>-11.7</v>
      </c>
    </row>
    <row r="326" spans="1:4" x14ac:dyDescent="0.25">
      <c r="A326" s="61"/>
      <c r="B326" s="3" t="s">
        <v>22</v>
      </c>
      <c r="C326" s="2">
        <v>-7.7</v>
      </c>
      <c r="D326" s="2">
        <v>-9</v>
      </c>
    </row>
    <row r="327" spans="1:4" x14ac:dyDescent="0.25">
      <c r="A327" s="61"/>
      <c r="B327" s="3" t="s">
        <v>21</v>
      </c>
      <c r="C327" s="2">
        <v>-0.2</v>
      </c>
      <c r="D327" s="2">
        <v>-2.2000000000000002</v>
      </c>
    </row>
    <row r="328" spans="1:4" x14ac:dyDescent="0.25">
      <c r="A328" s="61"/>
      <c r="B328" s="3" t="s">
        <v>20</v>
      </c>
      <c r="C328" s="2">
        <v>7.1</v>
      </c>
      <c r="D328" s="2">
        <v>2.9</v>
      </c>
    </row>
    <row r="329" spans="1:4" x14ac:dyDescent="0.25">
      <c r="A329" s="61"/>
      <c r="B329" s="3" t="s">
        <v>19</v>
      </c>
      <c r="C329" s="2">
        <v>14.7</v>
      </c>
      <c r="D329" s="2">
        <v>7.8</v>
      </c>
    </row>
    <row r="330" spans="1:4" x14ac:dyDescent="0.25">
      <c r="A330" s="61"/>
      <c r="B330" s="3" t="s">
        <v>18</v>
      </c>
      <c r="C330" s="2">
        <v>11.5</v>
      </c>
      <c r="D330" s="2">
        <v>5.8</v>
      </c>
    </row>
    <row r="331" spans="1:4" x14ac:dyDescent="0.25">
      <c r="A331" s="61"/>
      <c r="B331" s="3" t="s">
        <v>17</v>
      </c>
      <c r="C331" s="2">
        <v>13.5</v>
      </c>
      <c r="D331" s="2">
        <v>8.4</v>
      </c>
    </row>
    <row r="332" spans="1:4" x14ac:dyDescent="0.25">
      <c r="A332" s="61"/>
      <c r="B332" s="3" t="s">
        <v>16</v>
      </c>
      <c r="C332" s="2">
        <v>15.6</v>
      </c>
      <c r="D332" s="2">
        <v>9.8000000000000007</v>
      </c>
    </row>
    <row r="333" spans="1:4" x14ac:dyDescent="0.25">
      <c r="A333" s="61"/>
      <c r="B333" s="3" t="s">
        <v>15</v>
      </c>
      <c r="C333" s="2">
        <v>11.2</v>
      </c>
      <c r="D333" s="2">
        <v>4.9000000000000004</v>
      </c>
    </row>
    <row r="334" spans="1:4" x14ac:dyDescent="0.25">
      <c r="A334" s="61"/>
      <c r="B334" s="3" t="s">
        <v>14</v>
      </c>
      <c r="C334" s="2">
        <v>12.6</v>
      </c>
      <c r="D334" s="2">
        <v>5.4</v>
      </c>
    </row>
    <row r="335" spans="1:4" x14ac:dyDescent="0.25">
      <c r="A335" s="61"/>
      <c r="B335" s="3" t="s">
        <v>13</v>
      </c>
      <c r="C335" s="2">
        <v>7.9</v>
      </c>
      <c r="D335" s="2">
        <v>2.7</v>
      </c>
    </row>
    <row r="336" spans="1:4" x14ac:dyDescent="0.25">
      <c r="A336" s="61"/>
      <c r="B336" s="3" t="s">
        <v>12</v>
      </c>
      <c r="C336" s="2">
        <v>2.9</v>
      </c>
      <c r="D336" s="2">
        <v>0.5</v>
      </c>
    </row>
    <row r="337" spans="1:4" x14ac:dyDescent="0.25">
      <c r="A337" s="61"/>
      <c r="B337" s="3" t="s">
        <v>11</v>
      </c>
      <c r="C337" s="2">
        <v>-0.8</v>
      </c>
      <c r="D337" s="2">
        <v>0</v>
      </c>
    </row>
    <row r="338" spans="1:4" x14ac:dyDescent="0.25">
      <c r="A338" s="61"/>
      <c r="B338" s="3" t="s">
        <v>10</v>
      </c>
      <c r="C338" s="2">
        <v>0.6</v>
      </c>
      <c r="D338" s="2">
        <v>2.7</v>
      </c>
    </row>
    <row r="339" spans="1:4" x14ac:dyDescent="0.25">
      <c r="A339" s="61"/>
      <c r="B339" s="3" t="s">
        <v>9</v>
      </c>
      <c r="C339" s="2">
        <v>-1.6</v>
      </c>
      <c r="D339" s="2">
        <v>-0.5</v>
      </c>
    </row>
    <row r="340" spans="1:4" x14ac:dyDescent="0.25">
      <c r="A340" s="61"/>
      <c r="B340" s="3" t="s">
        <v>8</v>
      </c>
      <c r="C340" s="2">
        <v>1.5</v>
      </c>
      <c r="D340" s="2">
        <v>0.2</v>
      </c>
    </row>
    <row r="341" spans="1:4" x14ac:dyDescent="0.25">
      <c r="A341" s="61"/>
      <c r="B341" s="3" t="s">
        <v>7</v>
      </c>
      <c r="C341" s="2">
        <v>7</v>
      </c>
      <c r="D341" s="2">
        <v>5.6</v>
      </c>
    </row>
    <row r="342" spans="1:4" x14ac:dyDescent="0.25">
      <c r="A342" s="61"/>
      <c r="B342" s="3" t="s">
        <v>6</v>
      </c>
      <c r="C342" s="2">
        <v>2.2999999999999998</v>
      </c>
      <c r="D342" s="2">
        <v>0</v>
      </c>
    </row>
    <row r="343" spans="1:4" x14ac:dyDescent="0.25">
      <c r="A343" s="61"/>
      <c r="B343" s="3" t="s">
        <v>5</v>
      </c>
      <c r="C343" s="2">
        <v>1.4</v>
      </c>
      <c r="D343" s="2">
        <v>0.3</v>
      </c>
    </row>
    <row r="344" spans="1:4" x14ac:dyDescent="0.25">
      <c r="A344" s="61"/>
      <c r="B344" s="3" t="s">
        <v>4</v>
      </c>
      <c r="C344" s="2">
        <v>-0.2</v>
      </c>
      <c r="D344" s="2">
        <v>1.4</v>
      </c>
    </row>
    <row r="345" spans="1:4" x14ac:dyDescent="0.25">
      <c r="A345" s="61"/>
      <c r="B345" s="3" t="s">
        <v>3</v>
      </c>
      <c r="C345" s="2">
        <v>-5.0999999999999996</v>
      </c>
      <c r="D345" s="2">
        <v>-3.7</v>
      </c>
    </row>
    <row r="346" spans="1:4" x14ac:dyDescent="0.25">
      <c r="A346" s="61"/>
      <c r="B346" s="3" t="s">
        <v>2</v>
      </c>
      <c r="C346" s="2">
        <v>-2.9</v>
      </c>
      <c r="D346" s="2">
        <v>-0.5</v>
      </c>
    </row>
    <row r="347" spans="1:4" x14ac:dyDescent="0.25">
      <c r="A347" s="62"/>
      <c r="B347" s="3" t="s">
        <v>1</v>
      </c>
      <c r="C347" s="2">
        <v>2</v>
      </c>
      <c r="D347" s="2">
        <v>5.6</v>
      </c>
    </row>
    <row r="349" spans="1:4" x14ac:dyDescent="0.25">
      <c r="A349" s="1" t="s">
        <v>0</v>
      </c>
    </row>
  </sheetData>
  <mergeCells count="2">
    <mergeCell ref="A3:B12"/>
    <mergeCell ref="A13:A34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0"/>
  <sheetViews>
    <sheetView showGridLines="0" workbookViewId="0">
      <pane xSplit="2" ySplit="13" topLeftCell="C339" activePane="bottomRight" state="frozen"/>
      <selection pane="topRight" activeCell="C1" sqref="C1"/>
      <selection pane="bottomLeft" activeCell="A14" sqref="A14"/>
      <selection pane="bottomRight" activeCell="C339" sqref="C339"/>
    </sheetView>
  </sheetViews>
  <sheetFormatPr defaultRowHeight="15" x14ac:dyDescent="0.25"/>
  <cols>
    <col min="1" max="1" width="5.140625" customWidth="1"/>
    <col min="2" max="2" width="7.85546875" customWidth="1"/>
    <col min="3" max="3" width="36.5703125" bestFit="1" customWidth="1"/>
  </cols>
  <sheetData>
    <row r="1" spans="1:3" x14ac:dyDescent="0.25">
      <c r="A1" s="1" t="s">
        <v>246</v>
      </c>
    </row>
    <row r="3" spans="1:3" ht="15" customHeight="1" x14ac:dyDescent="0.25">
      <c r="A3" s="57"/>
      <c r="B3" s="58"/>
      <c r="C3" s="5"/>
    </row>
    <row r="4" spans="1:3" ht="30" x14ac:dyDescent="0.25">
      <c r="A4" s="59"/>
      <c r="B4" s="60"/>
      <c r="C4" s="3" t="s">
        <v>287</v>
      </c>
    </row>
    <row r="5" spans="1:3" x14ac:dyDescent="0.25">
      <c r="A5" s="59"/>
      <c r="B5" s="60"/>
      <c r="C5" s="4" t="s">
        <v>286</v>
      </c>
    </row>
    <row r="6" spans="1:3" x14ac:dyDescent="0.25">
      <c r="A6" s="59"/>
      <c r="B6" s="60"/>
      <c r="C6" s="3" t="s">
        <v>243</v>
      </c>
    </row>
    <row r="7" spans="1:3" x14ac:dyDescent="0.25">
      <c r="A7" s="59"/>
      <c r="B7" s="60"/>
      <c r="C7" s="3" t="s">
        <v>285</v>
      </c>
    </row>
    <row r="8" spans="1:3" x14ac:dyDescent="0.25">
      <c r="A8" s="59"/>
      <c r="B8" s="60"/>
      <c r="C8" s="3" t="s">
        <v>241</v>
      </c>
    </row>
    <row r="9" spans="1:3" x14ac:dyDescent="0.25">
      <c r="A9" s="59"/>
      <c r="B9" s="60"/>
      <c r="C9" s="3">
        <v>2011</v>
      </c>
    </row>
    <row r="10" spans="1:3" x14ac:dyDescent="0.25">
      <c r="A10" s="59"/>
      <c r="B10" s="60"/>
      <c r="C10" s="3" t="s">
        <v>239</v>
      </c>
    </row>
    <row r="11" spans="1:3" x14ac:dyDescent="0.25">
      <c r="A11" s="59"/>
      <c r="B11" s="60"/>
      <c r="C11" s="3" t="s">
        <v>284</v>
      </c>
    </row>
    <row r="12" spans="1:3" x14ac:dyDescent="0.25">
      <c r="A12" s="59"/>
      <c r="B12" s="60"/>
      <c r="C12" s="3" t="s">
        <v>237</v>
      </c>
    </row>
    <row r="13" spans="1:3" x14ac:dyDescent="0.25">
      <c r="A13" s="63"/>
      <c r="B13" s="64"/>
      <c r="C13" s="3" t="s">
        <v>240</v>
      </c>
    </row>
    <row r="14" spans="1:3" x14ac:dyDescent="0.25">
      <c r="A14" s="65" t="s">
        <v>279</v>
      </c>
      <c r="B14" s="3">
        <v>1948</v>
      </c>
      <c r="C14" s="2"/>
    </row>
    <row r="15" spans="1:3" x14ac:dyDescent="0.25">
      <c r="A15" s="61"/>
      <c r="B15" s="3">
        <v>1949</v>
      </c>
      <c r="C15" s="2"/>
    </row>
    <row r="16" spans="1:3" x14ac:dyDescent="0.25">
      <c r="A16" s="61"/>
      <c r="B16" s="3">
        <v>1950</v>
      </c>
      <c r="C16" s="2"/>
    </row>
    <row r="17" spans="1:3" x14ac:dyDescent="0.25">
      <c r="A17" s="61"/>
      <c r="B17" s="3">
        <v>1951</v>
      </c>
      <c r="C17" s="2"/>
    </row>
    <row r="18" spans="1:3" x14ac:dyDescent="0.25">
      <c r="A18" s="61"/>
      <c r="B18" s="3">
        <v>1952</v>
      </c>
      <c r="C18" s="2"/>
    </row>
    <row r="19" spans="1:3" x14ac:dyDescent="0.25">
      <c r="A19" s="61"/>
      <c r="B19" s="3">
        <v>1953</v>
      </c>
      <c r="C19" s="2"/>
    </row>
    <row r="20" spans="1:3" x14ac:dyDescent="0.25">
      <c r="A20" s="61"/>
      <c r="B20" s="3">
        <v>1954</v>
      </c>
      <c r="C20" s="2"/>
    </row>
    <row r="21" spans="1:3" x14ac:dyDescent="0.25">
      <c r="A21" s="61"/>
      <c r="B21" s="3">
        <v>1955</v>
      </c>
      <c r="C21" s="2"/>
    </row>
    <row r="22" spans="1:3" x14ac:dyDescent="0.25">
      <c r="A22" s="61"/>
      <c r="B22" s="3">
        <v>1956</v>
      </c>
      <c r="C22" s="2"/>
    </row>
    <row r="23" spans="1:3" x14ac:dyDescent="0.25">
      <c r="A23" s="61"/>
      <c r="B23" s="3">
        <v>1957</v>
      </c>
      <c r="C23" s="2"/>
    </row>
    <row r="24" spans="1:3" x14ac:dyDescent="0.25">
      <c r="A24" s="61"/>
      <c r="B24" s="3">
        <v>1958</v>
      </c>
      <c r="C24" s="2"/>
    </row>
    <row r="25" spans="1:3" x14ac:dyDescent="0.25">
      <c r="A25" s="61"/>
      <c r="B25" s="3">
        <v>1959</v>
      </c>
      <c r="C25" s="2"/>
    </row>
    <row r="26" spans="1:3" x14ac:dyDescent="0.25">
      <c r="A26" s="61"/>
      <c r="B26" s="3">
        <v>1960</v>
      </c>
      <c r="C26" s="2"/>
    </row>
    <row r="27" spans="1:3" x14ac:dyDescent="0.25">
      <c r="A27" s="61"/>
      <c r="B27" s="3">
        <v>1961</v>
      </c>
      <c r="C27" s="2"/>
    </row>
    <row r="28" spans="1:3" x14ac:dyDescent="0.25">
      <c r="A28" s="61"/>
      <c r="B28" s="3">
        <v>1962</v>
      </c>
      <c r="C28" s="2"/>
    </row>
    <row r="29" spans="1:3" x14ac:dyDescent="0.25">
      <c r="A29" s="61"/>
      <c r="B29" s="3">
        <v>1963</v>
      </c>
      <c r="C29" s="2"/>
    </row>
    <row r="30" spans="1:3" x14ac:dyDescent="0.25">
      <c r="A30" s="61"/>
      <c r="B30" s="3">
        <v>1964</v>
      </c>
      <c r="C30" s="2"/>
    </row>
    <row r="31" spans="1:3" x14ac:dyDescent="0.25">
      <c r="A31" s="61"/>
      <c r="B31" s="3">
        <v>1965</v>
      </c>
      <c r="C31" s="2"/>
    </row>
    <row r="32" spans="1:3" x14ac:dyDescent="0.25">
      <c r="A32" s="61"/>
      <c r="B32" s="3">
        <v>1966</v>
      </c>
      <c r="C32" s="2"/>
    </row>
    <row r="33" spans="1:3" x14ac:dyDescent="0.25">
      <c r="A33" s="61"/>
      <c r="B33" s="3">
        <v>1967</v>
      </c>
      <c r="C33" s="2"/>
    </row>
    <row r="34" spans="1:3" x14ac:dyDescent="0.25">
      <c r="A34" s="61"/>
      <c r="B34" s="3">
        <v>1968</v>
      </c>
      <c r="C34" s="2"/>
    </row>
    <row r="35" spans="1:3" x14ac:dyDescent="0.25">
      <c r="A35" s="61"/>
      <c r="B35" s="3">
        <v>1969</v>
      </c>
      <c r="C35" s="2"/>
    </row>
    <row r="36" spans="1:3" x14ac:dyDescent="0.25">
      <c r="A36" s="61"/>
      <c r="B36" s="3">
        <v>1970</v>
      </c>
      <c r="C36" s="2"/>
    </row>
    <row r="37" spans="1:3" x14ac:dyDescent="0.25">
      <c r="A37" s="61"/>
      <c r="B37" s="3">
        <v>1971</v>
      </c>
      <c r="C37" s="2"/>
    </row>
    <row r="38" spans="1:3" x14ac:dyDescent="0.25">
      <c r="A38" s="61"/>
      <c r="B38" s="3">
        <v>1972</v>
      </c>
      <c r="C38" s="2"/>
    </row>
    <row r="39" spans="1:3" x14ac:dyDescent="0.25">
      <c r="A39" s="61"/>
      <c r="B39" s="3">
        <v>1973</v>
      </c>
      <c r="C39" s="2"/>
    </row>
    <row r="40" spans="1:3" x14ac:dyDescent="0.25">
      <c r="A40" s="61"/>
      <c r="B40" s="3">
        <v>1974</v>
      </c>
      <c r="C40" s="2"/>
    </row>
    <row r="41" spans="1:3" x14ac:dyDescent="0.25">
      <c r="A41" s="61"/>
      <c r="B41" s="3">
        <v>1975</v>
      </c>
      <c r="C41" s="2"/>
    </row>
    <row r="42" spans="1:3" x14ac:dyDescent="0.25">
      <c r="A42" s="61"/>
      <c r="B42" s="3">
        <v>1976</v>
      </c>
      <c r="C42" s="2"/>
    </row>
    <row r="43" spans="1:3" x14ac:dyDescent="0.25">
      <c r="A43" s="61"/>
      <c r="B43" s="3">
        <v>1977</v>
      </c>
      <c r="C43" s="2"/>
    </row>
    <row r="44" spans="1:3" x14ac:dyDescent="0.25">
      <c r="A44" s="61"/>
      <c r="B44" s="3">
        <v>1978</v>
      </c>
      <c r="C44" s="2"/>
    </row>
    <row r="45" spans="1:3" x14ac:dyDescent="0.25">
      <c r="A45" s="61"/>
      <c r="B45" s="3">
        <v>1979</v>
      </c>
      <c r="C45" s="2"/>
    </row>
    <row r="46" spans="1:3" x14ac:dyDescent="0.25">
      <c r="A46" s="61"/>
      <c r="B46" s="3">
        <v>1980</v>
      </c>
      <c r="C46" s="2"/>
    </row>
    <row r="47" spans="1:3" x14ac:dyDescent="0.25">
      <c r="A47" s="61"/>
      <c r="B47" s="3">
        <v>1981</v>
      </c>
      <c r="C47" s="2"/>
    </row>
    <row r="48" spans="1:3" x14ac:dyDescent="0.25">
      <c r="A48" s="61"/>
      <c r="B48" s="3">
        <v>1982</v>
      </c>
      <c r="C48" s="2"/>
    </row>
    <row r="49" spans="1:3" x14ac:dyDescent="0.25">
      <c r="A49" s="61"/>
      <c r="B49" s="3">
        <v>1983</v>
      </c>
      <c r="C49" s="2"/>
    </row>
    <row r="50" spans="1:3" x14ac:dyDescent="0.25">
      <c r="A50" s="61"/>
      <c r="B50" s="3">
        <v>1984</v>
      </c>
      <c r="C50" s="2"/>
    </row>
    <row r="51" spans="1:3" x14ac:dyDescent="0.25">
      <c r="A51" s="61"/>
      <c r="B51" s="3">
        <v>1985</v>
      </c>
      <c r="C51" s="2"/>
    </row>
    <row r="52" spans="1:3" x14ac:dyDescent="0.25">
      <c r="A52" s="61"/>
      <c r="B52" s="3">
        <v>1986</v>
      </c>
      <c r="C52" s="2"/>
    </row>
    <row r="53" spans="1:3" x14ac:dyDescent="0.25">
      <c r="A53" s="61"/>
      <c r="B53" s="3">
        <v>1987</v>
      </c>
      <c r="C53" s="2"/>
    </row>
    <row r="54" spans="1:3" x14ac:dyDescent="0.25">
      <c r="A54" s="61"/>
      <c r="B54" s="3">
        <v>1988</v>
      </c>
      <c r="C54" s="2"/>
    </row>
    <row r="55" spans="1:3" x14ac:dyDescent="0.25">
      <c r="A55" s="61"/>
      <c r="B55" s="3">
        <v>1989</v>
      </c>
      <c r="C55" s="2"/>
    </row>
    <row r="56" spans="1:3" x14ac:dyDescent="0.25">
      <c r="A56" s="61"/>
      <c r="B56" s="3">
        <v>1990</v>
      </c>
      <c r="C56" s="2"/>
    </row>
    <row r="57" spans="1:3" x14ac:dyDescent="0.25">
      <c r="A57" s="61"/>
      <c r="B57" s="3">
        <v>1991</v>
      </c>
      <c r="C57" s="2"/>
    </row>
    <row r="58" spans="1:3" x14ac:dyDescent="0.25">
      <c r="A58" s="61"/>
      <c r="B58" s="3">
        <v>1992</v>
      </c>
      <c r="C58" s="2"/>
    </row>
    <row r="59" spans="1:3" x14ac:dyDescent="0.25">
      <c r="A59" s="61"/>
      <c r="B59" s="3">
        <v>1993</v>
      </c>
      <c r="C59" s="2"/>
    </row>
    <row r="60" spans="1:3" x14ac:dyDescent="0.25">
      <c r="A60" s="61"/>
      <c r="B60" s="3">
        <v>1994</v>
      </c>
      <c r="C60" s="2"/>
    </row>
    <row r="61" spans="1:3" x14ac:dyDescent="0.25">
      <c r="A61" s="61"/>
      <c r="B61" s="3">
        <v>1995</v>
      </c>
      <c r="C61" s="2"/>
    </row>
    <row r="62" spans="1:3" x14ac:dyDescent="0.25">
      <c r="A62" s="61"/>
      <c r="B62" s="3">
        <v>1996</v>
      </c>
      <c r="C62" s="2"/>
    </row>
    <row r="63" spans="1:3" x14ac:dyDescent="0.25">
      <c r="A63" s="61"/>
      <c r="B63" s="3">
        <v>1997</v>
      </c>
      <c r="C63" s="2"/>
    </row>
    <row r="64" spans="1:3" x14ac:dyDescent="0.25">
      <c r="A64" s="61"/>
      <c r="B64" s="3">
        <v>1998</v>
      </c>
      <c r="C64" s="2"/>
    </row>
    <row r="65" spans="1:3" x14ac:dyDescent="0.25">
      <c r="A65" s="61"/>
      <c r="B65" s="3">
        <v>1999</v>
      </c>
      <c r="C65" s="2"/>
    </row>
    <row r="66" spans="1:3" x14ac:dyDescent="0.25">
      <c r="A66" s="61"/>
      <c r="B66" s="3">
        <v>2000</v>
      </c>
      <c r="C66" s="2"/>
    </row>
    <row r="67" spans="1:3" x14ac:dyDescent="0.25">
      <c r="A67" s="61"/>
      <c r="B67" s="3">
        <v>2001</v>
      </c>
      <c r="C67" s="2"/>
    </row>
    <row r="68" spans="1:3" x14ac:dyDescent="0.25">
      <c r="A68" s="61"/>
      <c r="B68" s="3">
        <v>2002</v>
      </c>
      <c r="C68" s="2"/>
    </row>
    <row r="69" spans="1:3" x14ac:dyDescent="0.25">
      <c r="A69" s="61"/>
      <c r="B69" s="3">
        <v>2003</v>
      </c>
      <c r="C69" s="2"/>
    </row>
    <row r="70" spans="1:3" x14ac:dyDescent="0.25">
      <c r="A70" s="61"/>
      <c r="B70" s="3">
        <v>2004</v>
      </c>
      <c r="C70" s="2"/>
    </row>
    <row r="71" spans="1:3" x14ac:dyDescent="0.25">
      <c r="A71" s="61"/>
      <c r="B71" s="3">
        <v>2005</v>
      </c>
      <c r="C71" s="2"/>
    </row>
    <row r="72" spans="1:3" x14ac:dyDescent="0.25">
      <c r="A72" s="61"/>
      <c r="B72" s="3">
        <v>2006</v>
      </c>
      <c r="C72" s="2"/>
    </row>
    <row r="73" spans="1:3" x14ac:dyDescent="0.25">
      <c r="A73" s="61"/>
      <c r="B73" s="3">
        <v>2007</v>
      </c>
      <c r="C73" s="2"/>
    </row>
    <row r="74" spans="1:3" x14ac:dyDescent="0.25">
      <c r="A74" s="61"/>
      <c r="B74" s="3">
        <v>2008</v>
      </c>
      <c r="C74" s="2"/>
    </row>
    <row r="75" spans="1:3" x14ac:dyDescent="0.25">
      <c r="A75" s="61"/>
      <c r="B75" s="3">
        <v>2009</v>
      </c>
      <c r="C75" s="2"/>
    </row>
    <row r="76" spans="1:3" x14ac:dyDescent="0.25">
      <c r="A76" s="61"/>
      <c r="B76" s="3">
        <v>2010</v>
      </c>
      <c r="C76" s="2"/>
    </row>
    <row r="77" spans="1:3" x14ac:dyDescent="0.25">
      <c r="A77" s="61"/>
      <c r="B77" s="3">
        <v>2011</v>
      </c>
      <c r="C77" s="2"/>
    </row>
    <row r="78" spans="1:3" x14ac:dyDescent="0.25">
      <c r="A78" s="61"/>
      <c r="B78" s="3">
        <v>2012</v>
      </c>
      <c r="C78" s="2"/>
    </row>
    <row r="79" spans="1:3" x14ac:dyDescent="0.25">
      <c r="A79" s="61"/>
      <c r="B79" s="3">
        <v>2013</v>
      </c>
      <c r="C79" s="2"/>
    </row>
    <row r="80" spans="1:3" x14ac:dyDescent="0.25">
      <c r="A80" s="61"/>
      <c r="B80" s="3">
        <v>2014</v>
      </c>
      <c r="C80" s="2"/>
    </row>
    <row r="81" spans="1:3" x14ac:dyDescent="0.25">
      <c r="A81" s="61"/>
      <c r="B81" s="3" t="s">
        <v>278</v>
      </c>
      <c r="C81" s="2"/>
    </row>
    <row r="82" spans="1:3" x14ac:dyDescent="0.25">
      <c r="A82" s="61"/>
      <c r="B82" s="3" t="s">
        <v>277</v>
      </c>
      <c r="C82" s="2"/>
    </row>
    <row r="83" spans="1:3" x14ac:dyDescent="0.25">
      <c r="A83" s="61"/>
      <c r="B83" s="3" t="s">
        <v>276</v>
      </c>
      <c r="C83" s="2"/>
    </row>
    <row r="84" spans="1:3" x14ac:dyDescent="0.25">
      <c r="A84" s="61"/>
      <c r="B84" s="3" t="s">
        <v>275</v>
      </c>
      <c r="C84" s="2"/>
    </row>
    <row r="85" spans="1:3" x14ac:dyDescent="0.25">
      <c r="A85" s="61"/>
      <c r="B85" s="3" t="s">
        <v>274</v>
      </c>
      <c r="C85" s="2"/>
    </row>
    <row r="86" spans="1:3" x14ac:dyDescent="0.25">
      <c r="A86" s="61"/>
      <c r="B86" s="3" t="s">
        <v>273</v>
      </c>
      <c r="C86" s="2"/>
    </row>
    <row r="87" spans="1:3" x14ac:dyDescent="0.25">
      <c r="A87" s="61"/>
      <c r="B87" s="3" t="s">
        <v>272</v>
      </c>
      <c r="C87" s="2"/>
    </row>
    <row r="88" spans="1:3" x14ac:dyDescent="0.25">
      <c r="A88" s="61"/>
      <c r="B88" s="3" t="s">
        <v>271</v>
      </c>
      <c r="C88" s="2"/>
    </row>
    <row r="89" spans="1:3" x14ac:dyDescent="0.25">
      <c r="A89" s="61"/>
      <c r="B89" s="3" t="s">
        <v>270</v>
      </c>
      <c r="C89" s="2"/>
    </row>
    <row r="90" spans="1:3" x14ac:dyDescent="0.25">
      <c r="A90" s="61"/>
      <c r="B90" s="3" t="s">
        <v>269</v>
      </c>
      <c r="C90" s="2"/>
    </row>
    <row r="91" spans="1:3" x14ac:dyDescent="0.25">
      <c r="A91" s="61"/>
      <c r="B91" s="3" t="s">
        <v>268</v>
      </c>
      <c r="C91" s="2"/>
    </row>
    <row r="92" spans="1:3" x14ac:dyDescent="0.25">
      <c r="A92" s="61"/>
      <c r="B92" s="3" t="s">
        <v>267</v>
      </c>
      <c r="C92" s="2"/>
    </row>
    <row r="93" spans="1:3" x14ac:dyDescent="0.25">
      <c r="A93" s="61"/>
      <c r="B93" s="3" t="s">
        <v>266</v>
      </c>
      <c r="C93" s="2"/>
    </row>
    <row r="94" spans="1:3" x14ac:dyDescent="0.25">
      <c r="A94" s="61"/>
      <c r="B94" s="3" t="s">
        <v>265</v>
      </c>
      <c r="C94" s="2"/>
    </row>
    <row r="95" spans="1:3" x14ac:dyDescent="0.25">
      <c r="A95" s="61"/>
      <c r="B95" s="3" t="s">
        <v>264</v>
      </c>
      <c r="C95" s="2"/>
    </row>
    <row r="96" spans="1:3" x14ac:dyDescent="0.25">
      <c r="A96" s="61"/>
      <c r="B96" s="3" t="s">
        <v>263</v>
      </c>
      <c r="C96" s="2"/>
    </row>
    <row r="97" spans="1:3" x14ac:dyDescent="0.25">
      <c r="A97" s="61"/>
      <c r="B97" s="3" t="s">
        <v>262</v>
      </c>
      <c r="C97" s="2"/>
    </row>
    <row r="98" spans="1:3" x14ac:dyDescent="0.25">
      <c r="A98" s="61"/>
      <c r="B98" s="3" t="s">
        <v>261</v>
      </c>
      <c r="C98" s="2"/>
    </row>
    <row r="99" spans="1:3" x14ac:dyDescent="0.25">
      <c r="A99" s="61"/>
      <c r="B99" s="3" t="s">
        <v>260</v>
      </c>
      <c r="C99" s="2"/>
    </row>
    <row r="100" spans="1:3" x14ac:dyDescent="0.25">
      <c r="A100" s="61"/>
      <c r="B100" s="3" t="s">
        <v>259</v>
      </c>
      <c r="C100" s="2"/>
    </row>
    <row r="101" spans="1:3" x14ac:dyDescent="0.25">
      <c r="A101" s="61"/>
      <c r="B101" s="3" t="s">
        <v>258</v>
      </c>
      <c r="C101" s="2"/>
    </row>
    <row r="102" spans="1:3" x14ac:dyDescent="0.25">
      <c r="A102" s="61"/>
      <c r="B102" s="3" t="s">
        <v>257</v>
      </c>
      <c r="C102" s="2"/>
    </row>
    <row r="103" spans="1:3" x14ac:dyDescent="0.25">
      <c r="A103" s="61"/>
      <c r="B103" s="3" t="s">
        <v>256</v>
      </c>
      <c r="C103" s="2"/>
    </row>
    <row r="104" spans="1:3" x14ac:dyDescent="0.25">
      <c r="A104" s="61"/>
      <c r="B104" s="3" t="s">
        <v>255</v>
      </c>
      <c r="C104" s="2"/>
    </row>
    <row r="105" spans="1:3" x14ac:dyDescent="0.25">
      <c r="A105" s="61"/>
      <c r="B105" s="3" t="s">
        <v>254</v>
      </c>
      <c r="C105" s="2"/>
    </row>
    <row r="106" spans="1:3" x14ac:dyDescent="0.25">
      <c r="A106" s="61"/>
      <c r="B106" s="3" t="s">
        <v>253</v>
      </c>
      <c r="C106" s="2"/>
    </row>
    <row r="107" spans="1:3" x14ac:dyDescent="0.25">
      <c r="A107" s="61"/>
      <c r="B107" s="3" t="s">
        <v>252</v>
      </c>
      <c r="C107" s="2"/>
    </row>
    <row r="108" spans="1:3" x14ac:dyDescent="0.25">
      <c r="A108" s="61"/>
      <c r="B108" s="3" t="s">
        <v>251</v>
      </c>
      <c r="C108" s="2"/>
    </row>
    <row r="109" spans="1:3" x14ac:dyDescent="0.25">
      <c r="A109" s="61"/>
      <c r="B109" s="3" t="s">
        <v>250</v>
      </c>
      <c r="C109" s="2"/>
    </row>
    <row r="110" spans="1:3" x14ac:dyDescent="0.25">
      <c r="A110" s="61"/>
      <c r="B110" s="3" t="s">
        <v>249</v>
      </c>
      <c r="C110" s="2"/>
    </row>
    <row r="111" spans="1:3" x14ac:dyDescent="0.25">
      <c r="A111" s="61"/>
      <c r="B111" s="3" t="s">
        <v>248</v>
      </c>
      <c r="C111" s="2"/>
    </row>
    <row r="112" spans="1:3" x14ac:dyDescent="0.25">
      <c r="A112" s="61"/>
      <c r="B112" s="3" t="s">
        <v>247</v>
      </c>
      <c r="C112" s="2"/>
    </row>
    <row r="113" spans="1:3" x14ac:dyDescent="0.25">
      <c r="A113" s="61"/>
      <c r="B113" s="3" t="s">
        <v>236</v>
      </c>
      <c r="C113" s="2"/>
    </row>
    <row r="114" spans="1:3" x14ac:dyDescent="0.25">
      <c r="A114" s="61"/>
      <c r="B114" s="3" t="s">
        <v>235</v>
      </c>
      <c r="C114" s="2"/>
    </row>
    <row r="115" spans="1:3" x14ac:dyDescent="0.25">
      <c r="A115" s="61"/>
      <c r="B115" s="3" t="s">
        <v>234</v>
      </c>
      <c r="C115" s="2"/>
    </row>
    <row r="116" spans="1:3" x14ac:dyDescent="0.25">
      <c r="A116" s="61"/>
      <c r="B116" s="3" t="s">
        <v>233</v>
      </c>
      <c r="C116" s="2"/>
    </row>
    <row r="117" spans="1:3" x14ac:dyDescent="0.25">
      <c r="A117" s="61"/>
      <c r="B117" s="3" t="s">
        <v>232</v>
      </c>
      <c r="C117" s="2"/>
    </row>
    <row r="118" spans="1:3" x14ac:dyDescent="0.25">
      <c r="A118" s="61"/>
      <c r="B118" s="3" t="s">
        <v>231</v>
      </c>
      <c r="C118" s="2"/>
    </row>
    <row r="119" spans="1:3" x14ac:dyDescent="0.25">
      <c r="A119" s="61"/>
      <c r="B119" s="3" t="s">
        <v>230</v>
      </c>
      <c r="C119" s="2"/>
    </row>
    <row r="120" spans="1:3" x14ac:dyDescent="0.25">
      <c r="A120" s="61"/>
      <c r="B120" s="3" t="s">
        <v>229</v>
      </c>
      <c r="C120" s="2"/>
    </row>
    <row r="121" spans="1:3" x14ac:dyDescent="0.25">
      <c r="A121" s="61"/>
      <c r="B121" s="3" t="s">
        <v>228</v>
      </c>
      <c r="C121" s="2"/>
    </row>
    <row r="122" spans="1:3" x14ac:dyDescent="0.25">
      <c r="A122" s="61"/>
      <c r="B122" s="3" t="s">
        <v>227</v>
      </c>
      <c r="C122" s="2"/>
    </row>
    <row r="123" spans="1:3" x14ac:dyDescent="0.25">
      <c r="A123" s="61"/>
      <c r="B123" s="3" t="s">
        <v>226</v>
      </c>
      <c r="C123" s="2"/>
    </row>
    <row r="124" spans="1:3" x14ac:dyDescent="0.25">
      <c r="A124" s="61"/>
      <c r="B124" s="3" t="s">
        <v>225</v>
      </c>
      <c r="C124" s="2"/>
    </row>
    <row r="125" spans="1:3" x14ac:dyDescent="0.25">
      <c r="A125" s="61"/>
      <c r="B125" s="3" t="s">
        <v>224</v>
      </c>
      <c r="C125" s="2"/>
    </row>
    <row r="126" spans="1:3" x14ac:dyDescent="0.25">
      <c r="A126" s="61"/>
      <c r="B126" s="3" t="s">
        <v>223</v>
      </c>
      <c r="C126" s="2"/>
    </row>
    <row r="127" spans="1:3" x14ac:dyDescent="0.25">
      <c r="A127" s="61"/>
      <c r="B127" s="3" t="s">
        <v>222</v>
      </c>
      <c r="C127" s="2"/>
    </row>
    <row r="128" spans="1:3" x14ac:dyDescent="0.25">
      <c r="A128" s="61"/>
      <c r="B128" s="3" t="s">
        <v>221</v>
      </c>
      <c r="C128" s="2"/>
    </row>
    <row r="129" spans="1:3" x14ac:dyDescent="0.25">
      <c r="A129" s="61"/>
      <c r="B129" s="3" t="s">
        <v>220</v>
      </c>
      <c r="C129" s="2"/>
    </row>
    <row r="130" spans="1:3" x14ac:dyDescent="0.25">
      <c r="A130" s="61"/>
      <c r="B130" s="3" t="s">
        <v>219</v>
      </c>
      <c r="C130" s="2"/>
    </row>
    <row r="131" spans="1:3" x14ac:dyDescent="0.25">
      <c r="A131" s="61"/>
      <c r="B131" s="3" t="s">
        <v>218</v>
      </c>
      <c r="C131" s="2"/>
    </row>
    <row r="132" spans="1:3" x14ac:dyDescent="0.25">
      <c r="A132" s="61"/>
      <c r="B132" s="3" t="s">
        <v>217</v>
      </c>
      <c r="C132" s="2"/>
    </row>
    <row r="133" spans="1:3" x14ac:dyDescent="0.25">
      <c r="A133" s="61"/>
      <c r="B133" s="3" t="s">
        <v>216</v>
      </c>
      <c r="C133" s="2"/>
    </row>
    <row r="134" spans="1:3" x14ac:dyDescent="0.25">
      <c r="A134" s="61"/>
      <c r="B134" s="3" t="s">
        <v>215</v>
      </c>
      <c r="C134" s="2"/>
    </row>
    <row r="135" spans="1:3" x14ac:dyDescent="0.25">
      <c r="A135" s="61"/>
      <c r="B135" s="3" t="s">
        <v>214</v>
      </c>
      <c r="C135" s="2"/>
    </row>
    <row r="136" spans="1:3" x14ac:dyDescent="0.25">
      <c r="A136" s="61"/>
      <c r="B136" s="3" t="s">
        <v>213</v>
      </c>
      <c r="C136" s="2"/>
    </row>
    <row r="137" spans="1:3" x14ac:dyDescent="0.25">
      <c r="A137" s="61"/>
      <c r="B137" s="3" t="s">
        <v>212</v>
      </c>
      <c r="C137" s="2"/>
    </row>
    <row r="138" spans="1:3" x14ac:dyDescent="0.25">
      <c r="A138" s="61"/>
      <c r="B138" s="3" t="s">
        <v>211</v>
      </c>
      <c r="C138" s="2"/>
    </row>
    <row r="139" spans="1:3" x14ac:dyDescent="0.25">
      <c r="A139" s="61"/>
      <c r="B139" s="3" t="s">
        <v>210</v>
      </c>
      <c r="C139" s="2"/>
    </row>
    <row r="140" spans="1:3" x14ac:dyDescent="0.25">
      <c r="A140" s="61"/>
      <c r="B140" s="3" t="s">
        <v>209</v>
      </c>
      <c r="C140" s="2"/>
    </row>
    <row r="141" spans="1:3" x14ac:dyDescent="0.25">
      <c r="A141" s="61"/>
      <c r="B141" s="3" t="s">
        <v>208</v>
      </c>
      <c r="C141" s="2"/>
    </row>
    <row r="142" spans="1:3" x14ac:dyDescent="0.25">
      <c r="A142" s="61"/>
      <c r="B142" s="3" t="s">
        <v>207</v>
      </c>
      <c r="C142" s="2"/>
    </row>
    <row r="143" spans="1:3" x14ac:dyDescent="0.25">
      <c r="A143" s="61"/>
      <c r="B143" s="3" t="s">
        <v>206</v>
      </c>
      <c r="C143" s="2"/>
    </row>
    <row r="144" spans="1:3" x14ac:dyDescent="0.25">
      <c r="A144" s="61"/>
      <c r="B144" s="3" t="s">
        <v>205</v>
      </c>
      <c r="C144" s="2"/>
    </row>
    <row r="145" spans="1:3" x14ac:dyDescent="0.25">
      <c r="A145" s="61"/>
      <c r="B145" s="3" t="s">
        <v>204</v>
      </c>
      <c r="C145" s="2"/>
    </row>
    <row r="146" spans="1:3" x14ac:dyDescent="0.25">
      <c r="A146" s="61"/>
      <c r="B146" s="3" t="s">
        <v>203</v>
      </c>
      <c r="C146" s="2"/>
    </row>
    <row r="147" spans="1:3" x14ac:dyDescent="0.25">
      <c r="A147" s="61"/>
      <c r="B147" s="3" t="s">
        <v>202</v>
      </c>
      <c r="C147" s="2"/>
    </row>
    <row r="148" spans="1:3" x14ac:dyDescent="0.25">
      <c r="A148" s="61"/>
      <c r="B148" s="3" t="s">
        <v>201</v>
      </c>
      <c r="C148" s="2"/>
    </row>
    <row r="149" spans="1:3" x14ac:dyDescent="0.25">
      <c r="A149" s="61"/>
      <c r="B149" s="3" t="s">
        <v>200</v>
      </c>
      <c r="C149" s="2"/>
    </row>
    <row r="150" spans="1:3" x14ac:dyDescent="0.25">
      <c r="A150" s="61"/>
      <c r="B150" s="3" t="s">
        <v>199</v>
      </c>
      <c r="C150" s="2"/>
    </row>
    <row r="151" spans="1:3" x14ac:dyDescent="0.25">
      <c r="A151" s="61"/>
      <c r="B151" s="3" t="s">
        <v>198</v>
      </c>
      <c r="C151" s="2"/>
    </row>
    <row r="152" spans="1:3" x14ac:dyDescent="0.25">
      <c r="A152" s="61"/>
      <c r="B152" s="3" t="s">
        <v>197</v>
      </c>
      <c r="C152" s="2"/>
    </row>
    <row r="153" spans="1:3" x14ac:dyDescent="0.25">
      <c r="A153" s="61"/>
      <c r="B153" s="3" t="s">
        <v>196</v>
      </c>
      <c r="C153" s="2"/>
    </row>
    <row r="154" spans="1:3" x14ac:dyDescent="0.25">
      <c r="A154" s="61"/>
      <c r="B154" s="3" t="s">
        <v>195</v>
      </c>
      <c r="C154" s="2"/>
    </row>
    <row r="155" spans="1:3" x14ac:dyDescent="0.25">
      <c r="A155" s="61"/>
      <c r="B155" s="3" t="s">
        <v>194</v>
      </c>
      <c r="C155" s="2"/>
    </row>
    <row r="156" spans="1:3" x14ac:dyDescent="0.25">
      <c r="A156" s="61"/>
      <c r="B156" s="3" t="s">
        <v>193</v>
      </c>
      <c r="C156" s="2"/>
    </row>
    <row r="157" spans="1:3" x14ac:dyDescent="0.25">
      <c r="A157" s="61"/>
      <c r="B157" s="3" t="s">
        <v>192</v>
      </c>
      <c r="C157" s="2"/>
    </row>
    <row r="158" spans="1:3" x14ac:dyDescent="0.25">
      <c r="A158" s="61"/>
      <c r="B158" s="3" t="s">
        <v>191</v>
      </c>
      <c r="C158" s="2"/>
    </row>
    <row r="159" spans="1:3" x14ac:dyDescent="0.25">
      <c r="A159" s="61"/>
      <c r="B159" s="3" t="s">
        <v>190</v>
      </c>
      <c r="C159" s="2"/>
    </row>
    <row r="160" spans="1:3" x14ac:dyDescent="0.25">
      <c r="A160" s="61"/>
      <c r="B160" s="3" t="s">
        <v>189</v>
      </c>
      <c r="C160" s="2"/>
    </row>
    <row r="161" spans="1:3" x14ac:dyDescent="0.25">
      <c r="A161" s="61"/>
      <c r="B161" s="3" t="s">
        <v>188</v>
      </c>
      <c r="C161" s="2"/>
    </row>
    <row r="162" spans="1:3" x14ac:dyDescent="0.25">
      <c r="A162" s="61"/>
      <c r="B162" s="3" t="s">
        <v>187</v>
      </c>
      <c r="C162" s="2"/>
    </row>
    <row r="163" spans="1:3" x14ac:dyDescent="0.25">
      <c r="A163" s="61"/>
      <c r="B163" s="3" t="s">
        <v>186</v>
      </c>
      <c r="C163" s="2"/>
    </row>
    <row r="164" spans="1:3" x14ac:dyDescent="0.25">
      <c r="A164" s="61"/>
      <c r="B164" s="3" t="s">
        <v>185</v>
      </c>
      <c r="C164" s="2"/>
    </row>
    <row r="165" spans="1:3" x14ac:dyDescent="0.25">
      <c r="A165" s="61"/>
      <c r="B165" s="3" t="s">
        <v>184</v>
      </c>
      <c r="C165" s="2"/>
    </row>
    <row r="166" spans="1:3" x14ac:dyDescent="0.25">
      <c r="A166" s="61"/>
      <c r="B166" s="3" t="s">
        <v>183</v>
      </c>
      <c r="C166" s="2"/>
    </row>
    <row r="167" spans="1:3" x14ac:dyDescent="0.25">
      <c r="A167" s="61"/>
      <c r="B167" s="3" t="s">
        <v>182</v>
      </c>
      <c r="C167" s="2"/>
    </row>
    <row r="168" spans="1:3" x14ac:dyDescent="0.25">
      <c r="A168" s="61"/>
      <c r="B168" s="3" t="s">
        <v>181</v>
      </c>
      <c r="C168" s="2"/>
    </row>
    <row r="169" spans="1:3" x14ac:dyDescent="0.25">
      <c r="A169" s="61"/>
      <c r="B169" s="3" t="s">
        <v>180</v>
      </c>
      <c r="C169" s="2"/>
    </row>
    <row r="170" spans="1:3" x14ac:dyDescent="0.25">
      <c r="A170" s="61"/>
      <c r="B170" s="3" t="s">
        <v>179</v>
      </c>
      <c r="C170" s="2"/>
    </row>
    <row r="171" spans="1:3" x14ac:dyDescent="0.25">
      <c r="A171" s="61"/>
      <c r="B171" s="3" t="s">
        <v>178</v>
      </c>
      <c r="C171" s="2"/>
    </row>
    <row r="172" spans="1:3" x14ac:dyDescent="0.25">
      <c r="A172" s="61"/>
      <c r="B172" s="3" t="s">
        <v>177</v>
      </c>
      <c r="C172" s="2"/>
    </row>
    <row r="173" spans="1:3" x14ac:dyDescent="0.25">
      <c r="A173" s="61"/>
      <c r="B173" s="3" t="s">
        <v>176</v>
      </c>
      <c r="C173" s="2"/>
    </row>
    <row r="174" spans="1:3" x14ac:dyDescent="0.25">
      <c r="A174" s="61"/>
      <c r="B174" s="3" t="s">
        <v>175</v>
      </c>
      <c r="C174" s="2"/>
    </row>
    <row r="175" spans="1:3" x14ac:dyDescent="0.25">
      <c r="A175" s="61"/>
      <c r="B175" s="3" t="s">
        <v>174</v>
      </c>
      <c r="C175" s="2"/>
    </row>
    <row r="176" spans="1:3" x14ac:dyDescent="0.25">
      <c r="A176" s="61"/>
      <c r="B176" s="3" t="s">
        <v>173</v>
      </c>
      <c r="C176" s="2"/>
    </row>
    <row r="177" spans="1:3" x14ac:dyDescent="0.25">
      <c r="A177" s="61"/>
      <c r="B177" s="3" t="s">
        <v>172</v>
      </c>
      <c r="C177" s="2"/>
    </row>
    <row r="178" spans="1:3" x14ac:dyDescent="0.25">
      <c r="A178" s="61"/>
      <c r="B178" s="3" t="s">
        <v>171</v>
      </c>
      <c r="C178" s="2"/>
    </row>
    <row r="179" spans="1:3" x14ac:dyDescent="0.25">
      <c r="A179" s="61"/>
      <c r="B179" s="3" t="s">
        <v>170</v>
      </c>
      <c r="C179" s="2"/>
    </row>
    <row r="180" spans="1:3" x14ac:dyDescent="0.25">
      <c r="A180" s="61"/>
      <c r="B180" s="3" t="s">
        <v>169</v>
      </c>
      <c r="C180" s="2"/>
    </row>
    <row r="181" spans="1:3" x14ac:dyDescent="0.25">
      <c r="A181" s="61"/>
      <c r="B181" s="3" t="s">
        <v>168</v>
      </c>
      <c r="C181" s="2"/>
    </row>
    <row r="182" spans="1:3" x14ac:dyDescent="0.25">
      <c r="A182" s="61"/>
      <c r="B182" s="3" t="s">
        <v>167</v>
      </c>
      <c r="C182" s="2"/>
    </row>
    <row r="183" spans="1:3" x14ac:dyDescent="0.25">
      <c r="A183" s="61"/>
      <c r="B183" s="3" t="s">
        <v>166</v>
      </c>
      <c r="C183" s="2"/>
    </row>
    <row r="184" spans="1:3" x14ac:dyDescent="0.25">
      <c r="A184" s="61"/>
      <c r="B184" s="3" t="s">
        <v>165</v>
      </c>
      <c r="C184" s="2"/>
    </row>
    <row r="185" spans="1:3" x14ac:dyDescent="0.25">
      <c r="A185" s="61"/>
      <c r="B185" s="3" t="s">
        <v>164</v>
      </c>
      <c r="C185" s="2"/>
    </row>
    <row r="186" spans="1:3" x14ac:dyDescent="0.25">
      <c r="A186" s="61"/>
      <c r="B186" s="3" t="s">
        <v>163</v>
      </c>
      <c r="C186" s="2"/>
    </row>
    <row r="187" spans="1:3" x14ac:dyDescent="0.25">
      <c r="A187" s="61"/>
      <c r="B187" s="3" t="s">
        <v>162</v>
      </c>
      <c r="C187" s="2"/>
    </row>
    <row r="188" spans="1:3" x14ac:dyDescent="0.25">
      <c r="A188" s="61"/>
      <c r="B188" s="3" t="s">
        <v>161</v>
      </c>
      <c r="C188" s="2"/>
    </row>
    <row r="189" spans="1:3" x14ac:dyDescent="0.25">
      <c r="A189" s="61"/>
      <c r="B189" s="3" t="s">
        <v>160</v>
      </c>
      <c r="C189" s="2"/>
    </row>
    <row r="190" spans="1:3" x14ac:dyDescent="0.25">
      <c r="A190" s="61"/>
      <c r="B190" s="3" t="s">
        <v>159</v>
      </c>
      <c r="C190" s="2"/>
    </row>
    <row r="191" spans="1:3" x14ac:dyDescent="0.25">
      <c r="A191" s="61"/>
      <c r="B191" s="3" t="s">
        <v>158</v>
      </c>
      <c r="C191" s="2"/>
    </row>
    <row r="192" spans="1:3" x14ac:dyDescent="0.25">
      <c r="A192" s="61"/>
      <c r="B192" s="3" t="s">
        <v>157</v>
      </c>
      <c r="C192" s="2"/>
    </row>
    <row r="193" spans="1:3" x14ac:dyDescent="0.25">
      <c r="A193" s="61"/>
      <c r="B193" s="3" t="s">
        <v>156</v>
      </c>
      <c r="C193" s="2"/>
    </row>
    <row r="194" spans="1:3" x14ac:dyDescent="0.25">
      <c r="A194" s="61"/>
      <c r="B194" s="3" t="s">
        <v>155</v>
      </c>
      <c r="C194" s="2"/>
    </row>
    <row r="195" spans="1:3" x14ac:dyDescent="0.25">
      <c r="A195" s="61"/>
      <c r="B195" s="3" t="s">
        <v>154</v>
      </c>
      <c r="C195" s="2"/>
    </row>
    <row r="196" spans="1:3" x14ac:dyDescent="0.25">
      <c r="A196" s="61"/>
      <c r="B196" s="3" t="s">
        <v>153</v>
      </c>
      <c r="C196" s="2"/>
    </row>
    <row r="197" spans="1:3" x14ac:dyDescent="0.25">
      <c r="A197" s="61"/>
      <c r="B197" s="3" t="s">
        <v>152</v>
      </c>
      <c r="C197" s="2"/>
    </row>
    <row r="198" spans="1:3" x14ac:dyDescent="0.25">
      <c r="A198" s="61"/>
      <c r="B198" s="3" t="s">
        <v>151</v>
      </c>
      <c r="C198" s="2"/>
    </row>
    <row r="199" spans="1:3" x14ac:dyDescent="0.25">
      <c r="A199" s="61"/>
      <c r="B199" s="3" t="s">
        <v>150</v>
      </c>
      <c r="C199" s="2"/>
    </row>
    <row r="200" spans="1:3" x14ac:dyDescent="0.25">
      <c r="A200" s="61"/>
      <c r="B200" s="3" t="s">
        <v>149</v>
      </c>
      <c r="C200" s="2"/>
    </row>
    <row r="201" spans="1:3" x14ac:dyDescent="0.25">
      <c r="A201" s="61"/>
      <c r="B201" s="3" t="s">
        <v>148</v>
      </c>
      <c r="C201" s="2"/>
    </row>
    <row r="202" spans="1:3" x14ac:dyDescent="0.25">
      <c r="A202" s="61"/>
      <c r="B202" s="3" t="s">
        <v>147</v>
      </c>
      <c r="C202" s="2"/>
    </row>
    <row r="203" spans="1:3" x14ac:dyDescent="0.25">
      <c r="A203" s="61"/>
      <c r="B203" s="3" t="s">
        <v>146</v>
      </c>
      <c r="C203" s="2"/>
    </row>
    <row r="204" spans="1:3" x14ac:dyDescent="0.25">
      <c r="A204" s="61"/>
      <c r="B204" s="3" t="s">
        <v>145</v>
      </c>
      <c r="C204" s="2"/>
    </row>
    <row r="205" spans="1:3" x14ac:dyDescent="0.25">
      <c r="A205" s="61"/>
      <c r="B205" s="3" t="s">
        <v>144</v>
      </c>
      <c r="C205" s="2"/>
    </row>
    <row r="206" spans="1:3" x14ac:dyDescent="0.25">
      <c r="A206" s="61"/>
      <c r="B206" s="3" t="s">
        <v>143</v>
      </c>
      <c r="C206" s="2"/>
    </row>
    <row r="207" spans="1:3" x14ac:dyDescent="0.25">
      <c r="A207" s="61"/>
      <c r="B207" s="3" t="s">
        <v>142</v>
      </c>
      <c r="C207" s="2"/>
    </row>
    <row r="208" spans="1:3" x14ac:dyDescent="0.25">
      <c r="A208" s="61"/>
      <c r="B208" s="3" t="s">
        <v>141</v>
      </c>
      <c r="C208" s="2"/>
    </row>
    <row r="209" spans="1:3" x14ac:dyDescent="0.25">
      <c r="A209" s="61"/>
      <c r="B209" s="3" t="s">
        <v>140</v>
      </c>
      <c r="C209" s="2"/>
    </row>
    <row r="210" spans="1:3" x14ac:dyDescent="0.25">
      <c r="A210" s="61"/>
      <c r="B210" s="3" t="s">
        <v>139</v>
      </c>
      <c r="C210" s="2"/>
    </row>
    <row r="211" spans="1:3" x14ac:dyDescent="0.25">
      <c r="A211" s="61"/>
      <c r="B211" s="3" t="s">
        <v>138</v>
      </c>
      <c r="C211" s="2"/>
    </row>
    <row r="212" spans="1:3" x14ac:dyDescent="0.25">
      <c r="A212" s="61"/>
      <c r="B212" s="3" t="s">
        <v>137</v>
      </c>
      <c r="C212" s="2"/>
    </row>
    <row r="213" spans="1:3" x14ac:dyDescent="0.25">
      <c r="A213" s="61"/>
      <c r="B213" s="3" t="s">
        <v>136</v>
      </c>
      <c r="C213" s="2"/>
    </row>
    <row r="214" spans="1:3" x14ac:dyDescent="0.25">
      <c r="A214" s="61"/>
      <c r="B214" s="3" t="s">
        <v>135</v>
      </c>
      <c r="C214" s="2"/>
    </row>
    <row r="215" spans="1:3" x14ac:dyDescent="0.25">
      <c r="A215" s="61"/>
      <c r="B215" s="3" t="s">
        <v>134</v>
      </c>
      <c r="C215" s="2"/>
    </row>
    <row r="216" spans="1:3" x14ac:dyDescent="0.25">
      <c r="A216" s="61"/>
      <c r="B216" s="3" t="s">
        <v>133</v>
      </c>
      <c r="C216" s="2"/>
    </row>
    <row r="217" spans="1:3" x14ac:dyDescent="0.25">
      <c r="A217" s="61"/>
      <c r="B217" s="3" t="s">
        <v>132</v>
      </c>
      <c r="C217" s="2"/>
    </row>
    <row r="218" spans="1:3" x14ac:dyDescent="0.25">
      <c r="A218" s="61"/>
      <c r="B218" s="3" t="s">
        <v>131</v>
      </c>
      <c r="C218" s="2"/>
    </row>
    <row r="219" spans="1:3" x14ac:dyDescent="0.25">
      <c r="A219" s="61"/>
      <c r="B219" s="3" t="s">
        <v>130</v>
      </c>
      <c r="C219" s="2"/>
    </row>
    <row r="220" spans="1:3" x14ac:dyDescent="0.25">
      <c r="A220" s="61"/>
      <c r="B220" s="3" t="s">
        <v>129</v>
      </c>
      <c r="C220" s="2"/>
    </row>
    <row r="221" spans="1:3" x14ac:dyDescent="0.25">
      <c r="A221" s="61"/>
      <c r="B221" s="3" t="s">
        <v>128</v>
      </c>
      <c r="C221" s="2"/>
    </row>
    <row r="222" spans="1:3" x14ac:dyDescent="0.25">
      <c r="A222" s="61"/>
      <c r="B222" s="3" t="s">
        <v>127</v>
      </c>
      <c r="C222" s="2"/>
    </row>
    <row r="223" spans="1:3" x14ac:dyDescent="0.25">
      <c r="A223" s="61"/>
      <c r="B223" s="3" t="s">
        <v>126</v>
      </c>
      <c r="C223" s="2"/>
    </row>
    <row r="224" spans="1:3" x14ac:dyDescent="0.25">
      <c r="A224" s="61"/>
      <c r="B224" s="3" t="s">
        <v>125</v>
      </c>
      <c r="C224" s="2"/>
    </row>
    <row r="225" spans="1:3" x14ac:dyDescent="0.25">
      <c r="A225" s="61"/>
      <c r="B225" s="3" t="s">
        <v>124</v>
      </c>
      <c r="C225" s="2"/>
    </row>
    <row r="226" spans="1:3" x14ac:dyDescent="0.25">
      <c r="A226" s="61"/>
      <c r="B226" s="3" t="s">
        <v>123</v>
      </c>
      <c r="C226" s="2"/>
    </row>
    <row r="227" spans="1:3" x14ac:dyDescent="0.25">
      <c r="A227" s="61"/>
      <c r="B227" s="3" t="s">
        <v>122</v>
      </c>
      <c r="C227" s="2"/>
    </row>
    <row r="228" spans="1:3" x14ac:dyDescent="0.25">
      <c r="A228" s="61"/>
      <c r="B228" s="3" t="s">
        <v>121</v>
      </c>
      <c r="C228" s="2"/>
    </row>
    <row r="229" spans="1:3" x14ac:dyDescent="0.25">
      <c r="A229" s="61"/>
      <c r="B229" s="3" t="s">
        <v>120</v>
      </c>
      <c r="C229" s="2"/>
    </row>
    <row r="230" spans="1:3" x14ac:dyDescent="0.25">
      <c r="A230" s="61"/>
      <c r="B230" s="3" t="s">
        <v>119</v>
      </c>
      <c r="C230" s="2"/>
    </row>
    <row r="231" spans="1:3" x14ac:dyDescent="0.25">
      <c r="A231" s="61"/>
      <c r="B231" s="3" t="s">
        <v>118</v>
      </c>
      <c r="C231" s="2"/>
    </row>
    <row r="232" spans="1:3" x14ac:dyDescent="0.25">
      <c r="A232" s="61"/>
      <c r="B232" s="3" t="s">
        <v>117</v>
      </c>
      <c r="C232" s="2"/>
    </row>
    <row r="233" spans="1:3" x14ac:dyDescent="0.25">
      <c r="A233" s="61"/>
      <c r="B233" s="3" t="s">
        <v>116</v>
      </c>
      <c r="C233" s="2"/>
    </row>
    <row r="234" spans="1:3" x14ac:dyDescent="0.25">
      <c r="A234" s="61"/>
      <c r="B234" s="3" t="s">
        <v>115</v>
      </c>
      <c r="C234" s="2"/>
    </row>
    <row r="235" spans="1:3" x14ac:dyDescent="0.25">
      <c r="A235" s="61"/>
      <c r="B235" s="3" t="s">
        <v>114</v>
      </c>
      <c r="C235" s="2"/>
    </row>
    <row r="236" spans="1:3" x14ac:dyDescent="0.25">
      <c r="A236" s="61"/>
      <c r="B236" s="3" t="s">
        <v>113</v>
      </c>
      <c r="C236" s="2"/>
    </row>
    <row r="237" spans="1:3" x14ac:dyDescent="0.25">
      <c r="A237" s="61"/>
      <c r="B237" s="3" t="s">
        <v>112</v>
      </c>
      <c r="C237" s="2"/>
    </row>
    <row r="238" spans="1:3" x14ac:dyDescent="0.25">
      <c r="A238" s="61"/>
      <c r="B238" s="3" t="s">
        <v>111</v>
      </c>
      <c r="C238" s="2"/>
    </row>
    <row r="239" spans="1:3" x14ac:dyDescent="0.25">
      <c r="A239" s="61"/>
      <c r="B239" s="3" t="s">
        <v>110</v>
      </c>
      <c r="C239" s="2"/>
    </row>
    <row r="240" spans="1:3" x14ac:dyDescent="0.25">
      <c r="A240" s="61"/>
      <c r="B240" s="3" t="s">
        <v>109</v>
      </c>
      <c r="C240" s="2"/>
    </row>
    <row r="241" spans="1:3" x14ac:dyDescent="0.25">
      <c r="A241" s="61"/>
      <c r="B241" s="3" t="s">
        <v>108</v>
      </c>
      <c r="C241" s="2"/>
    </row>
    <row r="242" spans="1:3" x14ac:dyDescent="0.25">
      <c r="A242" s="61"/>
      <c r="B242" s="3" t="s">
        <v>107</v>
      </c>
      <c r="C242" s="2"/>
    </row>
    <row r="243" spans="1:3" x14ac:dyDescent="0.25">
      <c r="A243" s="61"/>
      <c r="B243" s="3" t="s">
        <v>106</v>
      </c>
      <c r="C243" s="2"/>
    </row>
    <row r="244" spans="1:3" x14ac:dyDescent="0.25">
      <c r="A244" s="61"/>
      <c r="B244" s="3" t="s">
        <v>105</v>
      </c>
      <c r="C244" s="2"/>
    </row>
    <row r="245" spans="1:3" x14ac:dyDescent="0.25">
      <c r="A245" s="61"/>
      <c r="B245" s="3" t="s">
        <v>104</v>
      </c>
      <c r="C245" s="2"/>
    </row>
    <row r="246" spans="1:3" x14ac:dyDescent="0.25">
      <c r="A246" s="61"/>
      <c r="B246" s="3" t="s">
        <v>103</v>
      </c>
      <c r="C246" s="2"/>
    </row>
    <row r="247" spans="1:3" x14ac:dyDescent="0.25">
      <c r="A247" s="61"/>
      <c r="B247" s="3" t="s">
        <v>102</v>
      </c>
      <c r="C247" s="2"/>
    </row>
    <row r="248" spans="1:3" x14ac:dyDescent="0.25">
      <c r="A248" s="61"/>
      <c r="B248" s="3" t="s">
        <v>101</v>
      </c>
      <c r="C248" s="2"/>
    </row>
    <row r="249" spans="1:3" x14ac:dyDescent="0.25">
      <c r="A249" s="61"/>
      <c r="B249" s="3" t="s">
        <v>100</v>
      </c>
      <c r="C249" s="2"/>
    </row>
    <row r="250" spans="1:3" x14ac:dyDescent="0.25">
      <c r="A250" s="61"/>
      <c r="B250" s="3" t="s">
        <v>99</v>
      </c>
      <c r="C250" s="2"/>
    </row>
    <row r="251" spans="1:3" x14ac:dyDescent="0.25">
      <c r="A251" s="61"/>
      <c r="B251" s="3" t="s">
        <v>98</v>
      </c>
      <c r="C251" s="2"/>
    </row>
    <row r="252" spans="1:3" x14ac:dyDescent="0.25">
      <c r="A252" s="61"/>
      <c r="B252" s="3" t="s">
        <v>97</v>
      </c>
      <c r="C252" s="2"/>
    </row>
    <row r="253" spans="1:3" x14ac:dyDescent="0.25">
      <c r="A253" s="61"/>
      <c r="B253" s="3" t="s">
        <v>96</v>
      </c>
      <c r="C253" s="2"/>
    </row>
    <row r="254" spans="1:3" x14ac:dyDescent="0.25">
      <c r="A254" s="61"/>
      <c r="B254" s="3" t="s">
        <v>95</v>
      </c>
      <c r="C254" s="2"/>
    </row>
    <row r="255" spans="1:3" x14ac:dyDescent="0.25">
      <c r="A255" s="61"/>
      <c r="B255" s="3" t="s">
        <v>94</v>
      </c>
      <c r="C255" s="2"/>
    </row>
    <row r="256" spans="1:3" x14ac:dyDescent="0.25">
      <c r="A256" s="61"/>
      <c r="B256" s="3" t="s">
        <v>93</v>
      </c>
      <c r="C256" s="2"/>
    </row>
    <row r="257" spans="1:3" x14ac:dyDescent="0.25">
      <c r="A257" s="61"/>
      <c r="B257" s="3" t="s">
        <v>92</v>
      </c>
      <c r="C257" s="2"/>
    </row>
    <row r="258" spans="1:3" x14ac:dyDescent="0.25">
      <c r="A258" s="61"/>
      <c r="B258" s="3" t="s">
        <v>91</v>
      </c>
      <c r="C258" s="2"/>
    </row>
    <row r="259" spans="1:3" x14ac:dyDescent="0.25">
      <c r="A259" s="61"/>
      <c r="B259" s="3" t="s">
        <v>90</v>
      </c>
      <c r="C259" s="2"/>
    </row>
    <row r="260" spans="1:3" x14ac:dyDescent="0.25">
      <c r="A260" s="61"/>
      <c r="B260" s="3" t="s">
        <v>89</v>
      </c>
      <c r="C260" s="2"/>
    </row>
    <row r="261" spans="1:3" x14ac:dyDescent="0.25">
      <c r="A261" s="61"/>
      <c r="B261" s="3" t="s">
        <v>88</v>
      </c>
      <c r="C261" s="2"/>
    </row>
    <row r="262" spans="1:3" x14ac:dyDescent="0.25">
      <c r="A262" s="61"/>
      <c r="B262" s="3" t="s">
        <v>87</v>
      </c>
      <c r="C262" s="2"/>
    </row>
    <row r="263" spans="1:3" x14ac:dyDescent="0.25">
      <c r="A263" s="61"/>
      <c r="B263" s="3" t="s">
        <v>86</v>
      </c>
      <c r="C263" s="2"/>
    </row>
    <row r="264" spans="1:3" x14ac:dyDescent="0.25">
      <c r="A264" s="61"/>
      <c r="B264" s="3" t="s">
        <v>85</v>
      </c>
      <c r="C264" s="2"/>
    </row>
    <row r="265" spans="1:3" x14ac:dyDescent="0.25">
      <c r="A265" s="61"/>
      <c r="B265" s="3" t="s">
        <v>84</v>
      </c>
      <c r="C265" s="2"/>
    </row>
    <row r="266" spans="1:3" x14ac:dyDescent="0.25">
      <c r="A266" s="61"/>
      <c r="B266" s="3" t="s">
        <v>83</v>
      </c>
      <c r="C266" s="2"/>
    </row>
    <row r="267" spans="1:3" x14ac:dyDescent="0.25">
      <c r="A267" s="61"/>
      <c r="B267" s="3" t="s">
        <v>82</v>
      </c>
      <c r="C267" s="2"/>
    </row>
    <row r="268" spans="1:3" x14ac:dyDescent="0.25">
      <c r="A268" s="61"/>
      <c r="B268" s="3" t="s">
        <v>81</v>
      </c>
      <c r="C268" s="2"/>
    </row>
    <row r="269" spans="1:3" x14ac:dyDescent="0.25">
      <c r="A269" s="61"/>
      <c r="B269" s="3" t="s">
        <v>80</v>
      </c>
      <c r="C269" s="2"/>
    </row>
    <row r="270" spans="1:3" x14ac:dyDescent="0.25">
      <c r="A270" s="61"/>
      <c r="B270" s="3" t="s">
        <v>79</v>
      </c>
      <c r="C270" s="2"/>
    </row>
    <row r="271" spans="1:3" x14ac:dyDescent="0.25">
      <c r="A271" s="61"/>
      <c r="B271" s="3" t="s">
        <v>78</v>
      </c>
      <c r="C271" s="2"/>
    </row>
    <row r="272" spans="1:3" x14ac:dyDescent="0.25">
      <c r="A272" s="61"/>
      <c r="B272" s="3" t="s">
        <v>77</v>
      </c>
      <c r="C272" s="2"/>
    </row>
    <row r="273" spans="1:3" x14ac:dyDescent="0.25">
      <c r="A273" s="61"/>
      <c r="B273" s="3" t="s">
        <v>76</v>
      </c>
      <c r="C273" s="2"/>
    </row>
    <row r="274" spans="1:3" x14ac:dyDescent="0.25">
      <c r="A274" s="61"/>
      <c r="B274" s="3" t="s">
        <v>75</v>
      </c>
      <c r="C274" s="2"/>
    </row>
    <row r="275" spans="1:3" x14ac:dyDescent="0.25">
      <c r="A275" s="61"/>
      <c r="B275" s="3" t="s">
        <v>74</v>
      </c>
      <c r="C275" s="2"/>
    </row>
    <row r="276" spans="1:3" x14ac:dyDescent="0.25">
      <c r="A276" s="61"/>
      <c r="B276" s="3" t="s">
        <v>73</v>
      </c>
      <c r="C276" s="2"/>
    </row>
    <row r="277" spans="1:3" x14ac:dyDescent="0.25">
      <c r="A277" s="61"/>
      <c r="B277" s="3" t="s">
        <v>72</v>
      </c>
      <c r="C277" s="2"/>
    </row>
    <row r="278" spans="1:3" x14ac:dyDescent="0.25">
      <c r="A278" s="61"/>
      <c r="B278" s="3" t="s">
        <v>71</v>
      </c>
      <c r="C278" s="2"/>
    </row>
    <row r="279" spans="1:3" x14ac:dyDescent="0.25">
      <c r="A279" s="61"/>
      <c r="B279" s="3" t="s">
        <v>70</v>
      </c>
      <c r="C279" s="2"/>
    </row>
    <row r="280" spans="1:3" x14ac:dyDescent="0.25">
      <c r="A280" s="61"/>
      <c r="B280" s="3" t="s">
        <v>69</v>
      </c>
      <c r="C280" s="2"/>
    </row>
    <row r="281" spans="1:3" x14ac:dyDescent="0.25">
      <c r="A281" s="61"/>
      <c r="B281" s="3" t="s">
        <v>68</v>
      </c>
      <c r="C281" s="2">
        <v>11.4</v>
      </c>
    </row>
    <row r="282" spans="1:3" x14ac:dyDescent="0.25">
      <c r="A282" s="61"/>
      <c r="B282" s="3" t="s">
        <v>67</v>
      </c>
      <c r="C282" s="2">
        <v>12.3</v>
      </c>
    </row>
    <row r="283" spans="1:3" x14ac:dyDescent="0.25">
      <c r="A283" s="61"/>
      <c r="B283" s="3" t="s">
        <v>66</v>
      </c>
      <c r="C283" s="2">
        <v>6.6</v>
      </c>
    </row>
    <row r="284" spans="1:3" x14ac:dyDescent="0.25">
      <c r="A284" s="61"/>
      <c r="B284" s="3" t="s">
        <v>65</v>
      </c>
      <c r="C284" s="2">
        <v>10.3</v>
      </c>
    </row>
    <row r="285" spans="1:3" x14ac:dyDescent="0.25">
      <c r="A285" s="61"/>
      <c r="B285" s="3" t="s">
        <v>64</v>
      </c>
      <c r="C285" s="2">
        <v>7.2</v>
      </c>
    </row>
    <row r="286" spans="1:3" x14ac:dyDescent="0.25">
      <c r="A286" s="61"/>
      <c r="B286" s="3" t="s">
        <v>63</v>
      </c>
      <c r="C286" s="2">
        <v>1.3</v>
      </c>
    </row>
    <row r="287" spans="1:3" x14ac:dyDescent="0.25">
      <c r="A287" s="61"/>
      <c r="B287" s="3" t="s">
        <v>62</v>
      </c>
      <c r="C287" s="2">
        <v>4.8</v>
      </c>
    </row>
    <row r="288" spans="1:3" x14ac:dyDescent="0.25">
      <c r="A288" s="61"/>
      <c r="B288" s="3" t="s">
        <v>61</v>
      </c>
      <c r="C288" s="2">
        <v>-7.1</v>
      </c>
    </row>
    <row r="289" spans="1:3" x14ac:dyDescent="0.25">
      <c r="A289" s="61"/>
      <c r="B289" s="3" t="s">
        <v>60</v>
      </c>
      <c r="C289" s="2">
        <v>0.7</v>
      </c>
    </row>
    <row r="290" spans="1:3" x14ac:dyDescent="0.25">
      <c r="A290" s="61"/>
      <c r="B290" s="3" t="s">
        <v>59</v>
      </c>
      <c r="C290" s="2">
        <v>9.1</v>
      </c>
    </row>
    <row r="291" spans="1:3" x14ac:dyDescent="0.25">
      <c r="A291" s="61"/>
      <c r="B291" s="3" t="s">
        <v>58</v>
      </c>
      <c r="C291" s="2">
        <v>-1.4</v>
      </c>
    </row>
    <row r="292" spans="1:3" x14ac:dyDescent="0.25">
      <c r="A292" s="61"/>
      <c r="B292" s="3" t="s">
        <v>57</v>
      </c>
      <c r="C292" s="2">
        <v>8.1999999999999993</v>
      </c>
    </row>
    <row r="293" spans="1:3" x14ac:dyDescent="0.25">
      <c r="A293" s="61"/>
      <c r="B293" s="3" t="s">
        <v>56</v>
      </c>
      <c r="C293" s="2">
        <v>-2.1</v>
      </c>
    </row>
    <row r="294" spans="1:3" x14ac:dyDescent="0.25">
      <c r="A294" s="61"/>
      <c r="B294" s="3" t="s">
        <v>55</v>
      </c>
      <c r="C294" s="2">
        <v>-5.0999999999999996</v>
      </c>
    </row>
    <row r="295" spans="1:3" x14ac:dyDescent="0.25">
      <c r="A295" s="61"/>
      <c r="B295" s="3" t="s">
        <v>54</v>
      </c>
      <c r="C295" s="2">
        <v>-3.9</v>
      </c>
    </row>
    <row r="296" spans="1:3" x14ac:dyDescent="0.25">
      <c r="A296" s="61"/>
      <c r="B296" s="3" t="s">
        <v>53</v>
      </c>
      <c r="C296" s="2">
        <v>-9.8000000000000007</v>
      </c>
    </row>
    <row r="297" spans="1:3" x14ac:dyDescent="0.25">
      <c r="A297" s="61"/>
      <c r="B297" s="3" t="s">
        <v>52</v>
      </c>
      <c r="C297" s="2">
        <v>-5</v>
      </c>
    </row>
    <row r="298" spans="1:3" x14ac:dyDescent="0.25">
      <c r="A298" s="61"/>
      <c r="B298" s="3" t="s">
        <v>51</v>
      </c>
      <c r="C298" s="2">
        <v>-4.7</v>
      </c>
    </row>
    <row r="299" spans="1:3" x14ac:dyDescent="0.25">
      <c r="A299" s="61"/>
      <c r="B299" s="3" t="s">
        <v>50</v>
      </c>
      <c r="C299" s="2">
        <v>2.6</v>
      </c>
    </row>
    <row r="300" spans="1:3" x14ac:dyDescent="0.25">
      <c r="A300" s="61"/>
      <c r="B300" s="3" t="s">
        <v>49</v>
      </c>
      <c r="C300" s="2">
        <v>6.1</v>
      </c>
    </row>
    <row r="301" spans="1:3" x14ac:dyDescent="0.25">
      <c r="A301" s="61"/>
      <c r="B301" s="3" t="s">
        <v>48</v>
      </c>
      <c r="C301" s="2">
        <v>5.4</v>
      </c>
    </row>
    <row r="302" spans="1:3" x14ac:dyDescent="0.25">
      <c r="A302" s="61"/>
      <c r="B302" s="3" t="s">
        <v>47</v>
      </c>
      <c r="C302" s="2">
        <v>3.5</v>
      </c>
    </row>
    <row r="303" spans="1:3" x14ac:dyDescent="0.25">
      <c r="A303" s="61"/>
      <c r="B303" s="3" t="s">
        <v>46</v>
      </c>
      <c r="C303" s="2">
        <v>-1.9</v>
      </c>
    </row>
    <row r="304" spans="1:3" x14ac:dyDescent="0.25">
      <c r="A304" s="61"/>
      <c r="B304" s="3" t="s">
        <v>45</v>
      </c>
      <c r="C304" s="2">
        <v>-1.9</v>
      </c>
    </row>
    <row r="305" spans="1:3" x14ac:dyDescent="0.25">
      <c r="A305" s="61"/>
      <c r="B305" s="3" t="s">
        <v>44</v>
      </c>
      <c r="C305" s="2">
        <v>3.4</v>
      </c>
    </row>
    <row r="306" spans="1:3" x14ac:dyDescent="0.25">
      <c r="A306" s="61"/>
      <c r="B306" s="3" t="s">
        <v>43</v>
      </c>
      <c r="C306" s="2">
        <v>0.4</v>
      </c>
    </row>
    <row r="307" spans="1:3" x14ac:dyDescent="0.25">
      <c r="A307" s="61"/>
      <c r="B307" s="3" t="s">
        <v>42</v>
      </c>
      <c r="C307" s="2">
        <v>-2.1</v>
      </c>
    </row>
    <row r="308" spans="1:3" x14ac:dyDescent="0.25">
      <c r="A308" s="61"/>
      <c r="B308" s="3" t="s">
        <v>41</v>
      </c>
      <c r="C308" s="2">
        <v>-3.2</v>
      </c>
    </row>
    <row r="309" spans="1:3" x14ac:dyDescent="0.25">
      <c r="A309" s="61"/>
      <c r="B309" s="3" t="s">
        <v>40</v>
      </c>
      <c r="C309" s="2">
        <v>-6.7</v>
      </c>
    </row>
    <row r="310" spans="1:3" x14ac:dyDescent="0.25">
      <c r="A310" s="61"/>
      <c r="B310" s="3" t="s">
        <v>39</v>
      </c>
      <c r="C310" s="2">
        <v>44.5</v>
      </c>
    </row>
    <row r="311" spans="1:3" x14ac:dyDescent="0.25">
      <c r="A311" s="61"/>
      <c r="B311" s="3" t="s">
        <v>38</v>
      </c>
      <c r="C311" s="2">
        <v>3.7</v>
      </c>
    </row>
    <row r="312" spans="1:3" x14ac:dyDescent="0.25">
      <c r="A312" s="61"/>
      <c r="B312" s="3" t="s">
        <v>37</v>
      </c>
      <c r="C312" s="2">
        <v>-0.3</v>
      </c>
    </row>
    <row r="313" spans="1:3" x14ac:dyDescent="0.25">
      <c r="A313" s="61"/>
      <c r="B313" s="3" t="s">
        <v>36</v>
      </c>
      <c r="C313" s="2">
        <v>-0.7</v>
      </c>
    </row>
    <row r="314" spans="1:3" x14ac:dyDescent="0.25">
      <c r="A314" s="61"/>
      <c r="B314" s="3" t="s">
        <v>35</v>
      </c>
      <c r="C314" s="2">
        <v>-31.4</v>
      </c>
    </row>
    <row r="315" spans="1:3" x14ac:dyDescent="0.25">
      <c r="A315" s="61"/>
      <c r="B315" s="3" t="s">
        <v>34</v>
      </c>
      <c r="C315" s="2">
        <v>5.2</v>
      </c>
    </row>
    <row r="316" spans="1:3" x14ac:dyDescent="0.25">
      <c r="A316" s="61"/>
      <c r="B316" s="3" t="s">
        <v>33</v>
      </c>
      <c r="C316" s="2">
        <v>11.4</v>
      </c>
    </row>
    <row r="317" spans="1:3" x14ac:dyDescent="0.25">
      <c r="A317" s="61"/>
      <c r="B317" s="3" t="s">
        <v>32</v>
      </c>
      <c r="C317" s="2">
        <v>13.2</v>
      </c>
    </row>
    <row r="318" spans="1:3" x14ac:dyDescent="0.25">
      <c r="A318" s="61"/>
      <c r="B318" s="3" t="s">
        <v>31</v>
      </c>
      <c r="C318" s="2">
        <v>9.8000000000000007</v>
      </c>
    </row>
    <row r="319" spans="1:3" x14ac:dyDescent="0.25">
      <c r="A319" s="61"/>
      <c r="B319" s="3" t="s">
        <v>30</v>
      </c>
      <c r="C319" s="2">
        <v>4.7</v>
      </c>
    </row>
    <row r="320" spans="1:3" x14ac:dyDescent="0.25">
      <c r="A320" s="61"/>
      <c r="B320" s="3" t="s">
        <v>29</v>
      </c>
      <c r="C320" s="2">
        <v>5.4</v>
      </c>
    </row>
    <row r="321" spans="1:3" x14ac:dyDescent="0.25">
      <c r="A321" s="61"/>
      <c r="B321" s="3" t="s">
        <v>28</v>
      </c>
      <c r="C321" s="2">
        <v>7.8</v>
      </c>
    </row>
    <row r="322" spans="1:3" x14ac:dyDescent="0.25">
      <c r="A322" s="61"/>
      <c r="B322" s="3" t="s">
        <v>27</v>
      </c>
      <c r="C322" s="2">
        <v>7.3</v>
      </c>
    </row>
    <row r="323" spans="1:3" x14ac:dyDescent="0.25">
      <c r="A323" s="61"/>
      <c r="B323" s="3" t="s">
        <v>26</v>
      </c>
      <c r="C323" s="2">
        <v>3</v>
      </c>
    </row>
    <row r="324" spans="1:3" x14ac:dyDescent="0.25">
      <c r="A324" s="61"/>
      <c r="B324" s="3" t="s">
        <v>25</v>
      </c>
      <c r="C324" s="2">
        <v>-4.5999999999999996</v>
      </c>
    </row>
    <row r="325" spans="1:3" x14ac:dyDescent="0.25">
      <c r="A325" s="61"/>
      <c r="B325" s="3" t="s">
        <v>24</v>
      </c>
      <c r="C325" s="2">
        <v>-13.2</v>
      </c>
    </row>
    <row r="326" spans="1:3" x14ac:dyDescent="0.25">
      <c r="A326" s="61"/>
      <c r="B326" s="3" t="s">
        <v>23</v>
      </c>
      <c r="C326" s="2">
        <v>-18.399999999999999</v>
      </c>
    </row>
    <row r="327" spans="1:3" x14ac:dyDescent="0.25">
      <c r="A327" s="61"/>
      <c r="B327" s="3" t="s">
        <v>22</v>
      </c>
      <c r="C327" s="2">
        <v>-15.2</v>
      </c>
    </row>
    <row r="328" spans="1:3" x14ac:dyDescent="0.25">
      <c r="A328" s="61"/>
      <c r="B328" s="3" t="s">
        <v>21</v>
      </c>
      <c r="C328" s="2">
        <v>-10.6</v>
      </c>
    </row>
    <row r="329" spans="1:3" x14ac:dyDescent="0.25">
      <c r="A329" s="61"/>
      <c r="B329" s="3" t="s">
        <v>20</v>
      </c>
      <c r="C329" s="2">
        <v>-2.6</v>
      </c>
    </row>
    <row r="330" spans="1:3" x14ac:dyDescent="0.25">
      <c r="A330" s="61"/>
      <c r="B330" s="3" t="s">
        <v>19</v>
      </c>
      <c r="C330" s="2">
        <v>2.8</v>
      </c>
    </row>
    <row r="331" spans="1:3" x14ac:dyDescent="0.25">
      <c r="A331" s="61"/>
      <c r="B331" s="3" t="s">
        <v>18</v>
      </c>
      <c r="C331" s="2">
        <v>6.4</v>
      </c>
    </row>
    <row r="332" spans="1:3" x14ac:dyDescent="0.25">
      <c r="A332" s="61"/>
      <c r="B332" s="3" t="s">
        <v>17</v>
      </c>
      <c r="C332" s="2">
        <v>8.5</v>
      </c>
    </row>
    <row r="333" spans="1:3" x14ac:dyDescent="0.25">
      <c r="A333" s="61"/>
      <c r="B333" s="3" t="s">
        <v>16</v>
      </c>
      <c r="C333" s="2">
        <v>4.9000000000000004</v>
      </c>
    </row>
    <row r="334" spans="1:3" x14ac:dyDescent="0.25">
      <c r="A334" s="61"/>
      <c r="B334" s="3" t="s">
        <v>15</v>
      </c>
      <c r="C334" s="2">
        <v>6.7</v>
      </c>
    </row>
    <row r="335" spans="1:3" x14ac:dyDescent="0.25">
      <c r="A335" s="61"/>
      <c r="B335" s="3" t="s">
        <v>14</v>
      </c>
      <c r="C335" s="2">
        <v>5.9</v>
      </c>
    </row>
    <row r="336" spans="1:3" x14ac:dyDescent="0.25">
      <c r="A336" s="61"/>
      <c r="B336" s="3" t="s">
        <v>13</v>
      </c>
      <c r="C336" s="2">
        <v>6.5</v>
      </c>
    </row>
    <row r="337" spans="1:3" x14ac:dyDescent="0.25">
      <c r="A337" s="61"/>
      <c r="B337" s="3" t="s">
        <v>12</v>
      </c>
      <c r="C337" s="2">
        <v>6.2</v>
      </c>
    </row>
    <row r="338" spans="1:3" x14ac:dyDescent="0.25">
      <c r="A338" s="61"/>
      <c r="B338" s="3" t="s">
        <v>11</v>
      </c>
      <c r="C338" s="2">
        <v>3.4</v>
      </c>
    </row>
    <row r="339" spans="1:3" x14ac:dyDescent="0.25">
      <c r="A339" s="61"/>
      <c r="B339" s="3" t="s">
        <v>10</v>
      </c>
      <c r="C339" s="2">
        <v>4</v>
      </c>
    </row>
    <row r="340" spans="1:3" x14ac:dyDescent="0.25">
      <c r="A340" s="61"/>
      <c r="B340" s="3" t="s">
        <v>9</v>
      </c>
      <c r="C340" s="2">
        <v>3.4</v>
      </c>
    </row>
    <row r="341" spans="1:3" x14ac:dyDescent="0.25">
      <c r="A341" s="61"/>
      <c r="B341" s="3" t="s">
        <v>8</v>
      </c>
      <c r="C341" s="2">
        <v>4.2</v>
      </c>
    </row>
    <row r="342" spans="1:3" x14ac:dyDescent="0.25">
      <c r="A342" s="61"/>
      <c r="B342" s="3" t="s">
        <v>7</v>
      </c>
      <c r="C342" s="2">
        <v>4.5999999999999996</v>
      </c>
    </row>
    <row r="343" spans="1:3" x14ac:dyDescent="0.25">
      <c r="A343" s="61"/>
      <c r="B343" s="3" t="s">
        <v>6</v>
      </c>
      <c r="C343" s="2">
        <v>5.3</v>
      </c>
    </row>
    <row r="344" spans="1:3" x14ac:dyDescent="0.25">
      <c r="A344" s="61"/>
      <c r="B344" s="3" t="s">
        <v>5</v>
      </c>
      <c r="C344" s="2">
        <v>7.1</v>
      </c>
    </row>
    <row r="345" spans="1:3" x14ac:dyDescent="0.25">
      <c r="A345" s="61"/>
      <c r="B345" s="3" t="s">
        <v>4</v>
      </c>
      <c r="C345" s="2">
        <v>7.8</v>
      </c>
    </row>
    <row r="346" spans="1:3" x14ac:dyDescent="0.25">
      <c r="A346" s="61"/>
      <c r="B346" s="3" t="s">
        <v>3</v>
      </c>
      <c r="C346" s="2">
        <v>11.2</v>
      </c>
    </row>
    <row r="347" spans="1:3" x14ac:dyDescent="0.25">
      <c r="A347" s="61"/>
      <c r="B347" s="3" t="s">
        <v>2</v>
      </c>
      <c r="C347" s="2">
        <v>7.4</v>
      </c>
    </row>
    <row r="348" spans="1:3" x14ac:dyDescent="0.25">
      <c r="A348" s="62"/>
      <c r="B348" s="3" t="s">
        <v>1</v>
      </c>
      <c r="C348" s="2">
        <v>3.7</v>
      </c>
    </row>
    <row r="350" spans="1:3" x14ac:dyDescent="0.25">
      <c r="A350" s="1" t="s">
        <v>0</v>
      </c>
    </row>
  </sheetData>
  <mergeCells count="2">
    <mergeCell ref="A3:B13"/>
    <mergeCell ref="A14:A34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0"/>
  <sheetViews>
    <sheetView showGridLines="0" workbookViewId="0">
      <pane xSplit="2" ySplit="13" topLeftCell="C336" activePane="bottomRight" state="frozen"/>
      <selection pane="topRight" activeCell="C1" sqref="C1"/>
      <selection pane="bottomLeft" activeCell="A14" sqref="A14"/>
      <selection pane="bottomRight" activeCell="C10" sqref="C10"/>
    </sheetView>
  </sheetViews>
  <sheetFormatPr defaultRowHeight="15" x14ac:dyDescent="0.25"/>
  <cols>
    <col min="1" max="1" width="5.140625" customWidth="1"/>
    <col min="2" max="2" width="7.85546875" customWidth="1"/>
    <col min="3" max="3" width="36.5703125" bestFit="1" customWidth="1"/>
  </cols>
  <sheetData>
    <row r="1" spans="1:3" x14ac:dyDescent="0.25">
      <c r="A1" s="1" t="s">
        <v>246</v>
      </c>
    </row>
    <row r="3" spans="1:3" ht="15" customHeight="1" x14ac:dyDescent="0.25">
      <c r="A3" s="57"/>
      <c r="B3" s="58"/>
      <c r="C3" s="5"/>
    </row>
    <row r="4" spans="1:3" ht="45" x14ac:dyDescent="0.25">
      <c r="A4" s="59"/>
      <c r="B4" s="60"/>
      <c r="C4" s="3" t="s">
        <v>288</v>
      </c>
    </row>
    <row r="5" spans="1:3" x14ac:dyDescent="0.25">
      <c r="A5" s="59"/>
      <c r="B5" s="60"/>
      <c r="C5" s="4" t="s">
        <v>289</v>
      </c>
    </row>
    <row r="6" spans="1:3" x14ac:dyDescent="0.25">
      <c r="A6" s="59"/>
      <c r="B6" s="60"/>
      <c r="C6" s="3" t="s">
        <v>243</v>
      </c>
    </row>
    <row r="7" spans="1:3" x14ac:dyDescent="0.25">
      <c r="A7" s="59"/>
      <c r="B7" s="60"/>
      <c r="C7" s="3" t="s">
        <v>242</v>
      </c>
    </row>
    <row r="8" spans="1:3" x14ac:dyDescent="0.25">
      <c r="A8" s="59"/>
      <c r="B8" s="60"/>
      <c r="C8" s="3" t="s">
        <v>241</v>
      </c>
    </row>
    <row r="9" spans="1:3" x14ac:dyDescent="0.25">
      <c r="A9" s="59"/>
      <c r="B9" s="60"/>
      <c r="C9" s="3" t="s">
        <v>240</v>
      </c>
    </row>
    <row r="10" spans="1:3" x14ac:dyDescent="0.25">
      <c r="A10" s="59"/>
      <c r="B10" s="60"/>
      <c r="C10" s="3" t="s">
        <v>239</v>
      </c>
    </row>
    <row r="11" spans="1:3" x14ac:dyDescent="0.25">
      <c r="A11" s="59"/>
      <c r="B11" s="60"/>
      <c r="C11" s="3" t="s">
        <v>238</v>
      </c>
    </row>
    <row r="12" spans="1:3" x14ac:dyDescent="0.25">
      <c r="A12" s="59"/>
      <c r="B12" s="60"/>
      <c r="C12" s="3" t="s">
        <v>237</v>
      </c>
    </row>
    <row r="13" spans="1:3" x14ac:dyDescent="0.25">
      <c r="A13" s="63"/>
      <c r="B13" s="64"/>
      <c r="C13" s="3" t="s">
        <v>240</v>
      </c>
    </row>
    <row r="14" spans="1:3" x14ac:dyDescent="0.25">
      <c r="A14" s="65" t="s">
        <v>279</v>
      </c>
      <c r="B14" s="3">
        <v>1948</v>
      </c>
      <c r="C14" s="2"/>
    </row>
    <row r="15" spans="1:3" x14ac:dyDescent="0.25">
      <c r="A15" s="61"/>
      <c r="B15" s="3">
        <v>1949</v>
      </c>
      <c r="C15" s="2"/>
    </row>
    <row r="16" spans="1:3" x14ac:dyDescent="0.25">
      <c r="A16" s="61"/>
      <c r="B16" s="3">
        <v>1950</v>
      </c>
      <c r="C16" s="2"/>
    </row>
    <row r="17" spans="1:3" x14ac:dyDescent="0.25">
      <c r="A17" s="61"/>
      <c r="B17" s="3">
        <v>1951</v>
      </c>
      <c r="C17" s="2"/>
    </row>
    <row r="18" spans="1:3" x14ac:dyDescent="0.25">
      <c r="A18" s="61"/>
      <c r="B18" s="3">
        <v>1952</v>
      </c>
      <c r="C18" s="2"/>
    </row>
    <row r="19" spans="1:3" x14ac:dyDescent="0.25">
      <c r="A19" s="61"/>
      <c r="B19" s="3">
        <v>1953</v>
      </c>
      <c r="C19" s="2"/>
    </row>
    <row r="20" spans="1:3" x14ac:dyDescent="0.25">
      <c r="A20" s="61"/>
      <c r="B20" s="3">
        <v>1954</v>
      </c>
      <c r="C20" s="2"/>
    </row>
    <row r="21" spans="1:3" x14ac:dyDescent="0.25">
      <c r="A21" s="61"/>
      <c r="B21" s="3">
        <v>1955</v>
      </c>
      <c r="C21" s="2"/>
    </row>
    <row r="22" spans="1:3" x14ac:dyDescent="0.25">
      <c r="A22" s="61"/>
      <c r="B22" s="3">
        <v>1956</v>
      </c>
      <c r="C22" s="2"/>
    </row>
    <row r="23" spans="1:3" x14ac:dyDescent="0.25">
      <c r="A23" s="61"/>
      <c r="B23" s="3">
        <v>1957</v>
      </c>
      <c r="C23" s="2"/>
    </row>
    <row r="24" spans="1:3" x14ac:dyDescent="0.25">
      <c r="A24" s="61"/>
      <c r="B24" s="3">
        <v>1958</v>
      </c>
      <c r="C24" s="2"/>
    </row>
    <row r="25" spans="1:3" x14ac:dyDescent="0.25">
      <c r="A25" s="61"/>
      <c r="B25" s="3">
        <v>1959</v>
      </c>
      <c r="C25" s="2"/>
    </row>
    <row r="26" spans="1:3" x14ac:dyDescent="0.25">
      <c r="A26" s="61"/>
      <c r="B26" s="3">
        <v>1960</v>
      </c>
      <c r="C26" s="2"/>
    </row>
    <row r="27" spans="1:3" x14ac:dyDescent="0.25">
      <c r="A27" s="61"/>
      <c r="B27" s="3">
        <v>1961</v>
      </c>
      <c r="C27" s="2"/>
    </row>
    <row r="28" spans="1:3" x14ac:dyDescent="0.25">
      <c r="A28" s="61"/>
      <c r="B28" s="3">
        <v>1962</v>
      </c>
      <c r="C28" s="2"/>
    </row>
    <row r="29" spans="1:3" x14ac:dyDescent="0.25">
      <c r="A29" s="61"/>
      <c r="B29" s="3">
        <v>1963</v>
      </c>
      <c r="C29" s="2"/>
    </row>
    <row r="30" spans="1:3" x14ac:dyDescent="0.25">
      <c r="A30" s="61"/>
      <c r="B30" s="3">
        <v>1964</v>
      </c>
      <c r="C30" s="2"/>
    </row>
    <row r="31" spans="1:3" x14ac:dyDescent="0.25">
      <c r="A31" s="61"/>
      <c r="B31" s="3">
        <v>1965</v>
      </c>
      <c r="C31" s="2"/>
    </row>
    <row r="32" spans="1:3" x14ac:dyDescent="0.25">
      <c r="A32" s="61"/>
      <c r="B32" s="3">
        <v>1966</v>
      </c>
      <c r="C32" s="2"/>
    </row>
    <row r="33" spans="1:3" x14ac:dyDescent="0.25">
      <c r="A33" s="61"/>
      <c r="B33" s="3">
        <v>1967</v>
      </c>
      <c r="C33" s="2"/>
    </row>
    <row r="34" spans="1:3" x14ac:dyDescent="0.25">
      <c r="A34" s="61"/>
      <c r="B34" s="3">
        <v>1968</v>
      </c>
      <c r="C34" s="2"/>
    </row>
    <row r="35" spans="1:3" x14ac:dyDescent="0.25">
      <c r="A35" s="61"/>
      <c r="B35" s="3">
        <v>1969</v>
      </c>
      <c r="C35" s="2"/>
    </row>
    <row r="36" spans="1:3" x14ac:dyDescent="0.25">
      <c r="A36" s="61"/>
      <c r="B36" s="3">
        <v>1970</v>
      </c>
      <c r="C36" s="2"/>
    </row>
    <row r="37" spans="1:3" x14ac:dyDescent="0.25">
      <c r="A37" s="61"/>
      <c r="B37" s="3">
        <v>1971</v>
      </c>
      <c r="C37" s="2"/>
    </row>
    <row r="38" spans="1:3" x14ac:dyDescent="0.25">
      <c r="A38" s="61"/>
      <c r="B38" s="3">
        <v>1972</v>
      </c>
      <c r="C38" s="2"/>
    </row>
    <row r="39" spans="1:3" x14ac:dyDescent="0.25">
      <c r="A39" s="61"/>
      <c r="B39" s="3">
        <v>1973</v>
      </c>
      <c r="C39" s="2"/>
    </row>
    <row r="40" spans="1:3" x14ac:dyDescent="0.25">
      <c r="A40" s="61"/>
      <c r="B40" s="3">
        <v>1974</v>
      </c>
      <c r="C40" s="2"/>
    </row>
    <row r="41" spans="1:3" x14ac:dyDescent="0.25">
      <c r="A41" s="61"/>
      <c r="B41" s="3">
        <v>1975</v>
      </c>
      <c r="C41" s="2"/>
    </row>
    <row r="42" spans="1:3" x14ac:dyDescent="0.25">
      <c r="A42" s="61"/>
      <c r="B42" s="3">
        <v>1976</v>
      </c>
      <c r="C42" s="2"/>
    </row>
    <row r="43" spans="1:3" x14ac:dyDescent="0.25">
      <c r="A43" s="61"/>
      <c r="B43" s="3">
        <v>1977</v>
      </c>
      <c r="C43" s="2"/>
    </row>
    <row r="44" spans="1:3" x14ac:dyDescent="0.25">
      <c r="A44" s="61"/>
      <c r="B44" s="3">
        <v>1978</v>
      </c>
      <c r="C44" s="2"/>
    </row>
    <row r="45" spans="1:3" x14ac:dyDescent="0.25">
      <c r="A45" s="61"/>
      <c r="B45" s="3">
        <v>1979</v>
      </c>
      <c r="C45" s="2"/>
    </row>
    <row r="46" spans="1:3" x14ac:dyDescent="0.25">
      <c r="A46" s="61"/>
      <c r="B46" s="3">
        <v>1980</v>
      </c>
      <c r="C46" s="2"/>
    </row>
    <row r="47" spans="1:3" x14ac:dyDescent="0.25">
      <c r="A47" s="61"/>
      <c r="B47" s="3">
        <v>1981</v>
      </c>
      <c r="C47" s="2"/>
    </row>
    <row r="48" spans="1:3" x14ac:dyDescent="0.25">
      <c r="A48" s="61"/>
      <c r="B48" s="3">
        <v>1982</v>
      </c>
      <c r="C48" s="2"/>
    </row>
    <row r="49" spans="1:3" x14ac:dyDescent="0.25">
      <c r="A49" s="61"/>
      <c r="B49" s="3">
        <v>1983</v>
      </c>
      <c r="C49" s="2"/>
    </row>
    <row r="50" spans="1:3" x14ac:dyDescent="0.25">
      <c r="A50" s="61"/>
      <c r="B50" s="3">
        <v>1984</v>
      </c>
      <c r="C50" s="2"/>
    </row>
    <row r="51" spans="1:3" x14ac:dyDescent="0.25">
      <c r="A51" s="61"/>
      <c r="B51" s="3">
        <v>1985</v>
      </c>
      <c r="C51" s="2"/>
    </row>
    <row r="52" spans="1:3" x14ac:dyDescent="0.25">
      <c r="A52" s="61"/>
      <c r="B52" s="3">
        <v>1986</v>
      </c>
      <c r="C52" s="2"/>
    </row>
    <row r="53" spans="1:3" x14ac:dyDescent="0.25">
      <c r="A53" s="61"/>
      <c r="B53" s="3">
        <v>1987</v>
      </c>
      <c r="C53" s="2"/>
    </row>
    <row r="54" spans="1:3" x14ac:dyDescent="0.25">
      <c r="A54" s="61"/>
      <c r="B54" s="3">
        <v>1988</v>
      </c>
      <c r="C54" s="2"/>
    </row>
    <row r="55" spans="1:3" x14ac:dyDescent="0.25">
      <c r="A55" s="61"/>
      <c r="B55" s="3">
        <v>1989</v>
      </c>
      <c r="C55" s="2"/>
    </row>
    <row r="56" spans="1:3" x14ac:dyDescent="0.25">
      <c r="A56" s="61"/>
      <c r="B56" s="3">
        <v>1990</v>
      </c>
      <c r="C56" s="2"/>
    </row>
    <row r="57" spans="1:3" x14ac:dyDescent="0.25">
      <c r="A57" s="61"/>
      <c r="B57" s="3">
        <v>1991</v>
      </c>
      <c r="C57" s="2"/>
    </row>
    <row r="58" spans="1:3" x14ac:dyDescent="0.25">
      <c r="A58" s="61"/>
      <c r="B58" s="3">
        <v>1992</v>
      </c>
      <c r="C58" s="2"/>
    </row>
    <row r="59" spans="1:3" x14ac:dyDescent="0.25">
      <c r="A59" s="61"/>
      <c r="B59" s="3">
        <v>1993</v>
      </c>
      <c r="C59" s="2"/>
    </row>
    <row r="60" spans="1:3" x14ac:dyDescent="0.25">
      <c r="A60" s="61"/>
      <c r="B60" s="3">
        <v>1994</v>
      </c>
      <c r="C60" s="2"/>
    </row>
    <row r="61" spans="1:3" x14ac:dyDescent="0.25">
      <c r="A61" s="61"/>
      <c r="B61" s="3">
        <v>1995</v>
      </c>
      <c r="C61" s="2"/>
    </row>
    <row r="62" spans="1:3" x14ac:dyDescent="0.25">
      <c r="A62" s="61"/>
      <c r="B62" s="3">
        <v>1996</v>
      </c>
      <c r="C62" s="2"/>
    </row>
    <row r="63" spans="1:3" x14ac:dyDescent="0.25">
      <c r="A63" s="61"/>
      <c r="B63" s="3">
        <v>1997</v>
      </c>
      <c r="C63" s="2"/>
    </row>
    <row r="64" spans="1:3" x14ac:dyDescent="0.25">
      <c r="A64" s="61"/>
      <c r="B64" s="3">
        <v>1998</v>
      </c>
      <c r="C64" s="2"/>
    </row>
    <row r="65" spans="1:3" x14ac:dyDescent="0.25">
      <c r="A65" s="61"/>
      <c r="B65" s="3">
        <v>1999</v>
      </c>
      <c r="C65" s="2"/>
    </row>
    <row r="66" spans="1:3" x14ac:dyDescent="0.25">
      <c r="A66" s="61"/>
      <c r="B66" s="3">
        <v>2000</v>
      </c>
      <c r="C66" s="2"/>
    </row>
    <row r="67" spans="1:3" x14ac:dyDescent="0.25">
      <c r="A67" s="61"/>
      <c r="B67" s="3">
        <v>2001</v>
      </c>
      <c r="C67" s="2"/>
    </row>
    <row r="68" spans="1:3" x14ac:dyDescent="0.25">
      <c r="A68" s="61"/>
      <c r="B68" s="3">
        <v>2002</v>
      </c>
      <c r="C68" s="2"/>
    </row>
    <row r="69" spans="1:3" x14ac:dyDescent="0.25">
      <c r="A69" s="61"/>
      <c r="B69" s="3">
        <v>2003</v>
      </c>
      <c r="C69" s="2"/>
    </row>
    <row r="70" spans="1:3" x14ac:dyDescent="0.25">
      <c r="A70" s="61"/>
      <c r="B70" s="3">
        <v>2004</v>
      </c>
      <c r="C70" s="2"/>
    </row>
    <row r="71" spans="1:3" x14ac:dyDescent="0.25">
      <c r="A71" s="61"/>
      <c r="B71" s="3">
        <v>2005</v>
      </c>
      <c r="C71" s="2"/>
    </row>
    <row r="72" spans="1:3" x14ac:dyDescent="0.25">
      <c r="A72" s="61"/>
      <c r="B72" s="3">
        <v>2006</v>
      </c>
      <c r="C72" s="2"/>
    </row>
    <row r="73" spans="1:3" x14ac:dyDescent="0.25">
      <c r="A73" s="61"/>
      <c r="B73" s="3">
        <v>2007</v>
      </c>
      <c r="C73" s="2"/>
    </row>
    <row r="74" spans="1:3" x14ac:dyDescent="0.25">
      <c r="A74" s="61"/>
      <c r="B74" s="3">
        <v>2008</v>
      </c>
      <c r="C74" s="2"/>
    </row>
    <row r="75" spans="1:3" x14ac:dyDescent="0.25">
      <c r="A75" s="61"/>
      <c r="B75" s="3">
        <v>2009</v>
      </c>
      <c r="C75" s="2"/>
    </row>
    <row r="76" spans="1:3" x14ac:dyDescent="0.25">
      <c r="A76" s="61"/>
      <c r="B76" s="3">
        <v>2010</v>
      </c>
      <c r="C76" s="2"/>
    </row>
    <row r="77" spans="1:3" x14ac:dyDescent="0.25">
      <c r="A77" s="61"/>
      <c r="B77" s="3">
        <v>2011</v>
      </c>
      <c r="C77" s="2"/>
    </row>
    <row r="78" spans="1:3" x14ac:dyDescent="0.25">
      <c r="A78" s="61"/>
      <c r="B78" s="3">
        <v>2012</v>
      </c>
      <c r="C78" s="2"/>
    </row>
    <row r="79" spans="1:3" x14ac:dyDescent="0.25">
      <c r="A79" s="61"/>
      <c r="B79" s="3">
        <v>2013</v>
      </c>
      <c r="C79" s="2"/>
    </row>
    <row r="80" spans="1:3" x14ac:dyDescent="0.25">
      <c r="A80" s="61"/>
      <c r="B80" s="3">
        <v>2014</v>
      </c>
      <c r="C80" s="2"/>
    </row>
    <row r="81" spans="1:3" x14ac:dyDescent="0.25">
      <c r="A81" s="61"/>
      <c r="B81" s="3" t="s">
        <v>278</v>
      </c>
      <c r="C81" s="2"/>
    </row>
    <row r="82" spans="1:3" x14ac:dyDescent="0.25">
      <c r="A82" s="61"/>
      <c r="B82" s="3" t="s">
        <v>277</v>
      </c>
      <c r="C82" s="2"/>
    </row>
    <row r="83" spans="1:3" x14ac:dyDescent="0.25">
      <c r="A83" s="61"/>
      <c r="B83" s="3" t="s">
        <v>276</v>
      </c>
      <c r="C83" s="2"/>
    </row>
    <row r="84" spans="1:3" x14ac:dyDescent="0.25">
      <c r="A84" s="61"/>
      <c r="B84" s="3" t="s">
        <v>275</v>
      </c>
      <c r="C84" s="2"/>
    </row>
    <row r="85" spans="1:3" x14ac:dyDescent="0.25">
      <c r="A85" s="61"/>
      <c r="B85" s="3" t="s">
        <v>274</v>
      </c>
      <c r="C85" s="2"/>
    </row>
    <row r="86" spans="1:3" x14ac:dyDescent="0.25">
      <c r="A86" s="61"/>
      <c r="B86" s="3" t="s">
        <v>273</v>
      </c>
      <c r="C86" s="2"/>
    </row>
    <row r="87" spans="1:3" x14ac:dyDescent="0.25">
      <c r="A87" s="61"/>
      <c r="B87" s="3" t="s">
        <v>272</v>
      </c>
      <c r="C87" s="2"/>
    </row>
    <row r="88" spans="1:3" x14ac:dyDescent="0.25">
      <c r="A88" s="61"/>
      <c r="B88" s="3" t="s">
        <v>271</v>
      </c>
      <c r="C88" s="2"/>
    </row>
    <row r="89" spans="1:3" x14ac:dyDescent="0.25">
      <c r="A89" s="61"/>
      <c r="B89" s="3" t="s">
        <v>270</v>
      </c>
      <c r="C89" s="2"/>
    </row>
    <row r="90" spans="1:3" x14ac:dyDescent="0.25">
      <c r="A90" s="61"/>
      <c r="B90" s="3" t="s">
        <v>269</v>
      </c>
      <c r="C90" s="2"/>
    </row>
    <row r="91" spans="1:3" x14ac:dyDescent="0.25">
      <c r="A91" s="61"/>
      <c r="B91" s="3" t="s">
        <v>268</v>
      </c>
      <c r="C91" s="2"/>
    </row>
    <row r="92" spans="1:3" x14ac:dyDescent="0.25">
      <c r="A92" s="61"/>
      <c r="B92" s="3" t="s">
        <v>267</v>
      </c>
      <c r="C92" s="2"/>
    </row>
    <row r="93" spans="1:3" x14ac:dyDescent="0.25">
      <c r="A93" s="61"/>
      <c r="B93" s="3" t="s">
        <v>266</v>
      </c>
      <c r="C93" s="2"/>
    </row>
    <row r="94" spans="1:3" x14ac:dyDescent="0.25">
      <c r="A94" s="61"/>
      <c r="B94" s="3" t="s">
        <v>265</v>
      </c>
      <c r="C94" s="2"/>
    </row>
    <row r="95" spans="1:3" x14ac:dyDescent="0.25">
      <c r="A95" s="61"/>
      <c r="B95" s="3" t="s">
        <v>264</v>
      </c>
      <c r="C95" s="2"/>
    </row>
    <row r="96" spans="1:3" x14ac:dyDescent="0.25">
      <c r="A96" s="61"/>
      <c r="B96" s="3" t="s">
        <v>263</v>
      </c>
      <c r="C96" s="2"/>
    </row>
    <row r="97" spans="1:3" x14ac:dyDescent="0.25">
      <c r="A97" s="61"/>
      <c r="B97" s="3" t="s">
        <v>262</v>
      </c>
      <c r="C97" s="2"/>
    </row>
    <row r="98" spans="1:3" x14ac:dyDescent="0.25">
      <c r="A98" s="61"/>
      <c r="B98" s="3" t="s">
        <v>261</v>
      </c>
      <c r="C98" s="2"/>
    </row>
    <row r="99" spans="1:3" x14ac:dyDescent="0.25">
      <c r="A99" s="61"/>
      <c r="B99" s="3" t="s">
        <v>260</v>
      </c>
      <c r="C99" s="2"/>
    </row>
    <row r="100" spans="1:3" x14ac:dyDescent="0.25">
      <c r="A100" s="61"/>
      <c r="B100" s="3" t="s">
        <v>259</v>
      </c>
      <c r="C100" s="2"/>
    </row>
    <row r="101" spans="1:3" x14ac:dyDescent="0.25">
      <c r="A101" s="61"/>
      <c r="B101" s="3" t="s">
        <v>258</v>
      </c>
      <c r="C101" s="2"/>
    </row>
    <row r="102" spans="1:3" x14ac:dyDescent="0.25">
      <c r="A102" s="61"/>
      <c r="B102" s="3" t="s">
        <v>257</v>
      </c>
      <c r="C102" s="2"/>
    </row>
    <row r="103" spans="1:3" x14ac:dyDescent="0.25">
      <c r="A103" s="61"/>
      <c r="B103" s="3" t="s">
        <v>256</v>
      </c>
      <c r="C103" s="2"/>
    </row>
    <row r="104" spans="1:3" x14ac:dyDescent="0.25">
      <c r="A104" s="61"/>
      <c r="B104" s="3" t="s">
        <v>255</v>
      </c>
      <c r="C104" s="2"/>
    </row>
    <row r="105" spans="1:3" x14ac:dyDescent="0.25">
      <c r="A105" s="61"/>
      <c r="B105" s="3" t="s">
        <v>254</v>
      </c>
      <c r="C105" s="2"/>
    </row>
    <row r="106" spans="1:3" x14ac:dyDescent="0.25">
      <c r="A106" s="61"/>
      <c r="B106" s="3" t="s">
        <v>253</v>
      </c>
      <c r="C106" s="2"/>
    </row>
    <row r="107" spans="1:3" x14ac:dyDescent="0.25">
      <c r="A107" s="61"/>
      <c r="B107" s="3" t="s">
        <v>252</v>
      </c>
      <c r="C107" s="2"/>
    </row>
    <row r="108" spans="1:3" x14ac:dyDescent="0.25">
      <c r="A108" s="61"/>
      <c r="B108" s="3" t="s">
        <v>251</v>
      </c>
      <c r="C108" s="2"/>
    </row>
    <row r="109" spans="1:3" x14ac:dyDescent="0.25">
      <c r="A109" s="61"/>
      <c r="B109" s="3" t="s">
        <v>250</v>
      </c>
      <c r="C109" s="2"/>
    </row>
    <row r="110" spans="1:3" x14ac:dyDescent="0.25">
      <c r="A110" s="61"/>
      <c r="B110" s="3" t="s">
        <v>249</v>
      </c>
      <c r="C110" s="2"/>
    </row>
    <row r="111" spans="1:3" x14ac:dyDescent="0.25">
      <c r="A111" s="61"/>
      <c r="B111" s="3" t="s">
        <v>248</v>
      </c>
      <c r="C111" s="2"/>
    </row>
    <row r="112" spans="1:3" x14ac:dyDescent="0.25">
      <c r="A112" s="61"/>
      <c r="B112" s="3" t="s">
        <v>247</v>
      </c>
      <c r="C112" s="2"/>
    </row>
    <row r="113" spans="1:3" x14ac:dyDescent="0.25">
      <c r="A113" s="61"/>
      <c r="B113" s="3" t="s">
        <v>236</v>
      </c>
      <c r="C113" s="2"/>
    </row>
    <row r="114" spans="1:3" x14ac:dyDescent="0.25">
      <c r="A114" s="61"/>
      <c r="B114" s="3" t="s">
        <v>235</v>
      </c>
      <c r="C114" s="2"/>
    </row>
    <row r="115" spans="1:3" x14ac:dyDescent="0.25">
      <c r="A115" s="61"/>
      <c r="B115" s="3" t="s">
        <v>234</v>
      </c>
      <c r="C115" s="2"/>
    </row>
    <row r="116" spans="1:3" x14ac:dyDescent="0.25">
      <c r="A116" s="61"/>
      <c r="B116" s="3" t="s">
        <v>233</v>
      </c>
      <c r="C116" s="2"/>
    </row>
    <row r="117" spans="1:3" x14ac:dyDescent="0.25">
      <c r="A117" s="61"/>
      <c r="B117" s="3" t="s">
        <v>232</v>
      </c>
      <c r="C117" s="2"/>
    </row>
    <row r="118" spans="1:3" x14ac:dyDescent="0.25">
      <c r="A118" s="61"/>
      <c r="B118" s="3" t="s">
        <v>231</v>
      </c>
      <c r="C118" s="2"/>
    </row>
    <row r="119" spans="1:3" x14ac:dyDescent="0.25">
      <c r="A119" s="61"/>
      <c r="B119" s="3" t="s">
        <v>230</v>
      </c>
      <c r="C119" s="2"/>
    </row>
    <row r="120" spans="1:3" x14ac:dyDescent="0.25">
      <c r="A120" s="61"/>
      <c r="B120" s="3" t="s">
        <v>229</v>
      </c>
      <c r="C120" s="2"/>
    </row>
    <row r="121" spans="1:3" x14ac:dyDescent="0.25">
      <c r="A121" s="61"/>
      <c r="B121" s="3" t="s">
        <v>228</v>
      </c>
      <c r="C121" s="2"/>
    </row>
    <row r="122" spans="1:3" x14ac:dyDescent="0.25">
      <c r="A122" s="61"/>
      <c r="B122" s="3" t="s">
        <v>227</v>
      </c>
      <c r="C122" s="2"/>
    </row>
    <row r="123" spans="1:3" x14ac:dyDescent="0.25">
      <c r="A123" s="61"/>
      <c r="B123" s="3" t="s">
        <v>226</v>
      </c>
      <c r="C123" s="2"/>
    </row>
    <row r="124" spans="1:3" x14ac:dyDescent="0.25">
      <c r="A124" s="61"/>
      <c r="B124" s="3" t="s">
        <v>225</v>
      </c>
      <c r="C124" s="2"/>
    </row>
    <row r="125" spans="1:3" x14ac:dyDescent="0.25">
      <c r="A125" s="61"/>
      <c r="B125" s="3" t="s">
        <v>224</v>
      </c>
      <c r="C125" s="2"/>
    </row>
    <row r="126" spans="1:3" x14ac:dyDescent="0.25">
      <c r="A126" s="61"/>
      <c r="B126" s="3" t="s">
        <v>223</v>
      </c>
      <c r="C126" s="2"/>
    </row>
    <row r="127" spans="1:3" x14ac:dyDescent="0.25">
      <c r="A127" s="61"/>
      <c r="B127" s="3" t="s">
        <v>222</v>
      </c>
      <c r="C127" s="2"/>
    </row>
    <row r="128" spans="1:3" x14ac:dyDescent="0.25">
      <c r="A128" s="61"/>
      <c r="B128" s="3" t="s">
        <v>221</v>
      </c>
      <c r="C128" s="2"/>
    </row>
    <row r="129" spans="1:3" x14ac:dyDescent="0.25">
      <c r="A129" s="61"/>
      <c r="B129" s="3" t="s">
        <v>220</v>
      </c>
      <c r="C129" s="2"/>
    </row>
    <row r="130" spans="1:3" x14ac:dyDescent="0.25">
      <c r="A130" s="61"/>
      <c r="B130" s="3" t="s">
        <v>219</v>
      </c>
      <c r="C130" s="2"/>
    </row>
    <row r="131" spans="1:3" x14ac:dyDescent="0.25">
      <c r="A131" s="61"/>
      <c r="B131" s="3" t="s">
        <v>218</v>
      </c>
      <c r="C131" s="2"/>
    </row>
    <row r="132" spans="1:3" x14ac:dyDescent="0.25">
      <c r="A132" s="61"/>
      <c r="B132" s="3" t="s">
        <v>217</v>
      </c>
      <c r="C132" s="2"/>
    </row>
    <row r="133" spans="1:3" x14ac:dyDescent="0.25">
      <c r="A133" s="61"/>
      <c r="B133" s="3" t="s">
        <v>216</v>
      </c>
      <c r="C133" s="2"/>
    </row>
    <row r="134" spans="1:3" x14ac:dyDescent="0.25">
      <c r="A134" s="61"/>
      <c r="B134" s="3" t="s">
        <v>215</v>
      </c>
      <c r="C134" s="2"/>
    </row>
    <row r="135" spans="1:3" x14ac:dyDescent="0.25">
      <c r="A135" s="61"/>
      <c r="B135" s="3" t="s">
        <v>214</v>
      </c>
      <c r="C135" s="2"/>
    </row>
    <row r="136" spans="1:3" x14ac:dyDescent="0.25">
      <c r="A136" s="61"/>
      <c r="B136" s="3" t="s">
        <v>213</v>
      </c>
      <c r="C136" s="2"/>
    </row>
    <row r="137" spans="1:3" x14ac:dyDescent="0.25">
      <c r="A137" s="61"/>
      <c r="B137" s="3" t="s">
        <v>212</v>
      </c>
      <c r="C137" s="2"/>
    </row>
    <row r="138" spans="1:3" x14ac:dyDescent="0.25">
      <c r="A138" s="61"/>
      <c r="B138" s="3" t="s">
        <v>211</v>
      </c>
      <c r="C138" s="2"/>
    </row>
    <row r="139" spans="1:3" x14ac:dyDescent="0.25">
      <c r="A139" s="61"/>
      <c r="B139" s="3" t="s">
        <v>210</v>
      </c>
      <c r="C139" s="2"/>
    </row>
    <row r="140" spans="1:3" x14ac:dyDescent="0.25">
      <c r="A140" s="61"/>
      <c r="B140" s="3" t="s">
        <v>209</v>
      </c>
      <c r="C140" s="2"/>
    </row>
    <row r="141" spans="1:3" x14ac:dyDescent="0.25">
      <c r="A141" s="61"/>
      <c r="B141" s="3" t="s">
        <v>208</v>
      </c>
      <c r="C141" s="2"/>
    </row>
    <row r="142" spans="1:3" x14ac:dyDescent="0.25">
      <c r="A142" s="61"/>
      <c r="B142" s="3" t="s">
        <v>207</v>
      </c>
      <c r="C142" s="2"/>
    </row>
    <row r="143" spans="1:3" x14ac:dyDescent="0.25">
      <c r="A143" s="61"/>
      <c r="B143" s="3" t="s">
        <v>206</v>
      </c>
      <c r="C143" s="2"/>
    </row>
    <row r="144" spans="1:3" x14ac:dyDescent="0.25">
      <c r="A144" s="61"/>
      <c r="B144" s="3" t="s">
        <v>205</v>
      </c>
      <c r="C144" s="2"/>
    </row>
    <row r="145" spans="1:3" x14ac:dyDescent="0.25">
      <c r="A145" s="61"/>
      <c r="B145" s="3" t="s">
        <v>204</v>
      </c>
      <c r="C145" s="2"/>
    </row>
    <row r="146" spans="1:3" x14ac:dyDescent="0.25">
      <c r="A146" s="61"/>
      <c r="B146" s="3" t="s">
        <v>203</v>
      </c>
      <c r="C146" s="2"/>
    </row>
    <row r="147" spans="1:3" x14ac:dyDescent="0.25">
      <c r="A147" s="61"/>
      <c r="B147" s="3" t="s">
        <v>202</v>
      </c>
      <c r="C147" s="2"/>
    </row>
    <row r="148" spans="1:3" x14ac:dyDescent="0.25">
      <c r="A148" s="61"/>
      <c r="B148" s="3" t="s">
        <v>201</v>
      </c>
      <c r="C148" s="2"/>
    </row>
    <row r="149" spans="1:3" x14ac:dyDescent="0.25">
      <c r="A149" s="61"/>
      <c r="B149" s="3" t="s">
        <v>200</v>
      </c>
      <c r="C149" s="2"/>
    </row>
    <row r="150" spans="1:3" x14ac:dyDescent="0.25">
      <c r="A150" s="61"/>
      <c r="B150" s="3" t="s">
        <v>199</v>
      </c>
      <c r="C150" s="2"/>
    </row>
    <row r="151" spans="1:3" x14ac:dyDescent="0.25">
      <c r="A151" s="61"/>
      <c r="B151" s="3" t="s">
        <v>198</v>
      </c>
      <c r="C151" s="2"/>
    </row>
    <row r="152" spans="1:3" x14ac:dyDescent="0.25">
      <c r="A152" s="61"/>
      <c r="B152" s="3" t="s">
        <v>197</v>
      </c>
      <c r="C152" s="2"/>
    </row>
    <row r="153" spans="1:3" x14ac:dyDescent="0.25">
      <c r="A153" s="61"/>
      <c r="B153" s="3" t="s">
        <v>196</v>
      </c>
      <c r="C153" s="2"/>
    </row>
    <row r="154" spans="1:3" x14ac:dyDescent="0.25">
      <c r="A154" s="61"/>
      <c r="B154" s="3" t="s">
        <v>195</v>
      </c>
      <c r="C154" s="2"/>
    </row>
    <row r="155" spans="1:3" x14ac:dyDescent="0.25">
      <c r="A155" s="61"/>
      <c r="B155" s="3" t="s">
        <v>194</v>
      </c>
      <c r="C155" s="2"/>
    </row>
    <row r="156" spans="1:3" x14ac:dyDescent="0.25">
      <c r="A156" s="61"/>
      <c r="B156" s="3" t="s">
        <v>193</v>
      </c>
      <c r="C156" s="2"/>
    </row>
    <row r="157" spans="1:3" x14ac:dyDescent="0.25">
      <c r="A157" s="61"/>
      <c r="B157" s="3" t="s">
        <v>192</v>
      </c>
      <c r="C157" s="2"/>
    </row>
    <row r="158" spans="1:3" x14ac:dyDescent="0.25">
      <c r="A158" s="61"/>
      <c r="B158" s="3" t="s">
        <v>191</v>
      </c>
      <c r="C158" s="2"/>
    </row>
    <row r="159" spans="1:3" x14ac:dyDescent="0.25">
      <c r="A159" s="61"/>
      <c r="B159" s="3" t="s">
        <v>190</v>
      </c>
      <c r="C159" s="2"/>
    </row>
    <row r="160" spans="1:3" x14ac:dyDescent="0.25">
      <c r="A160" s="61"/>
      <c r="B160" s="3" t="s">
        <v>189</v>
      </c>
      <c r="C160" s="2"/>
    </row>
    <row r="161" spans="1:3" x14ac:dyDescent="0.25">
      <c r="A161" s="61"/>
      <c r="B161" s="3" t="s">
        <v>188</v>
      </c>
      <c r="C161" s="2"/>
    </row>
    <row r="162" spans="1:3" x14ac:dyDescent="0.25">
      <c r="A162" s="61"/>
      <c r="B162" s="3" t="s">
        <v>187</v>
      </c>
      <c r="C162" s="2"/>
    </row>
    <row r="163" spans="1:3" x14ac:dyDescent="0.25">
      <c r="A163" s="61"/>
      <c r="B163" s="3" t="s">
        <v>186</v>
      </c>
      <c r="C163" s="2"/>
    </row>
    <row r="164" spans="1:3" x14ac:dyDescent="0.25">
      <c r="A164" s="61"/>
      <c r="B164" s="3" t="s">
        <v>185</v>
      </c>
      <c r="C164" s="2"/>
    </row>
    <row r="165" spans="1:3" x14ac:dyDescent="0.25">
      <c r="A165" s="61"/>
      <c r="B165" s="3" t="s">
        <v>184</v>
      </c>
      <c r="C165" s="2"/>
    </row>
    <row r="166" spans="1:3" x14ac:dyDescent="0.25">
      <c r="A166" s="61"/>
      <c r="B166" s="3" t="s">
        <v>183</v>
      </c>
      <c r="C166" s="2"/>
    </row>
    <row r="167" spans="1:3" x14ac:dyDescent="0.25">
      <c r="A167" s="61"/>
      <c r="B167" s="3" t="s">
        <v>182</v>
      </c>
      <c r="C167" s="2"/>
    </row>
    <row r="168" spans="1:3" x14ac:dyDescent="0.25">
      <c r="A168" s="61"/>
      <c r="B168" s="3" t="s">
        <v>181</v>
      </c>
      <c r="C168" s="2"/>
    </row>
    <row r="169" spans="1:3" x14ac:dyDescent="0.25">
      <c r="A169" s="61"/>
      <c r="B169" s="3" t="s">
        <v>180</v>
      </c>
      <c r="C169" s="2"/>
    </row>
    <row r="170" spans="1:3" x14ac:dyDescent="0.25">
      <c r="A170" s="61"/>
      <c r="B170" s="3" t="s">
        <v>179</v>
      </c>
      <c r="C170" s="2"/>
    </row>
    <row r="171" spans="1:3" x14ac:dyDescent="0.25">
      <c r="A171" s="61"/>
      <c r="B171" s="3" t="s">
        <v>178</v>
      </c>
      <c r="C171" s="2"/>
    </row>
    <row r="172" spans="1:3" x14ac:dyDescent="0.25">
      <c r="A172" s="61"/>
      <c r="B172" s="3" t="s">
        <v>177</v>
      </c>
      <c r="C172" s="2"/>
    </row>
    <row r="173" spans="1:3" x14ac:dyDescent="0.25">
      <c r="A173" s="61"/>
      <c r="B173" s="3" t="s">
        <v>176</v>
      </c>
      <c r="C173" s="2"/>
    </row>
    <row r="174" spans="1:3" x14ac:dyDescent="0.25">
      <c r="A174" s="61"/>
      <c r="B174" s="3" t="s">
        <v>175</v>
      </c>
      <c r="C174" s="2"/>
    </row>
    <row r="175" spans="1:3" x14ac:dyDescent="0.25">
      <c r="A175" s="61"/>
      <c r="B175" s="3" t="s">
        <v>174</v>
      </c>
      <c r="C175" s="2"/>
    </row>
    <row r="176" spans="1:3" x14ac:dyDescent="0.25">
      <c r="A176" s="61"/>
      <c r="B176" s="3" t="s">
        <v>173</v>
      </c>
      <c r="C176" s="2"/>
    </row>
    <row r="177" spans="1:3" x14ac:dyDescent="0.25">
      <c r="A177" s="61"/>
      <c r="B177" s="3" t="s">
        <v>172</v>
      </c>
      <c r="C177" s="2"/>
    </row>
    <row r="178" spans="1:3" x14ac:dyDescent="0.25">
      <c r="A178" s="61"/>
      <c r="B178" s="3" t="s">
        <v>171</v>
      </c>
      <c r="C178" s="2"/>
    </row>
    <row r="179" spans="1:3" x14ac:dyDescent="0.25">
      <c r="A179" s="61"/>
      <c r="B179" s="3" t="s">
        <v>170</v>
      </c>
      <c r="C179" s="2"/>
    </row>
    <row r="180" spans="1:3" x14ac:dyDescent="0.25">
      <c r="A180" s="61"/>
      <c r="B180" s="3" t="s">
        <v>169</v>
      </c>
      <c r="C180" s="2"/>
    </row>
    <row r="181" spans="1:3" x14ac:dyDescent="0.25">
      <c r="A181" s="61"/>
      <c r="B181" s="3" t="s">
        <v>168</v>
      </c>
      <c r="C181" s="2"/>
    </row>
    <row r="182" spans="1:3" x14ac:dyDescent="0.25">
      <c r="A182" s="61"/>
      <c r="B182" s="3" t="s">
        <v>167</v>
      </c>
      <c r="C182" s="2"/>
    </row>
    <row r="183" spans="1:3" x14ac:dyDescent="0.25">
      <c r="A183" s="61"/>
      <c r="B183" s="3" t="s">
        <v>166</v>
      </c>
      <c r="C183" s="2"/>
    </row>
    <row r="184" spans="1:3" x14ac:dyDescent="0.25">
      <c r="A184" s="61"/>
      <c r="B184" s="3" t="s">
        <v>165</v>
      </c>
      <c r="C184" s="2"/>
    </row>
    <row r="185" spans="1:3" x14ac:dyDescent="0.25">
      <c r="A185" s="61"/>
      <c r="B185" s="3" t="s">
        <v>164</v>
      </c>
      <c r="C185" s="2"/>
    </row>
    <row r="186" spans="1:3" x14ac:dyDescent="0.25">
      <c r="A186" s="61"/>
      <c r="B186" s="3" t="s">
        <v>163</v>
      </c>
      <c r="C186" s="2"/>
    </row>
    <row r="187" spans="1:3" x14ac:dyDescent="0.25">
      <c r="A187" s="61"/>
      <c r="B187" s="3" t="s">
        <v>162</v>
      </c>
      <c r="C187" s="2"/>
    </row>
    <row r="188" spans="1:3" x14ac:dyDescent="0.25">
      <c r="A188" s="61"/>
      <c r="B188" s="3" t="s">
        <v>161</v>
      </c>
      <c r="C188" s="2"/>
    </row>
    <row r="189" spans="1:3" x14ac:dyDescent="0.25">
      <c r="A189" s="61"/>
      <c r="B189" s="3" t="s">
        <v>160</v>
      </c>
      <c r="C189" s="2"/>
    </row>
    <row r="190" spans="1:3" x14ac:dyDescent="0.25">
      <c r="A190" s="61"/>
      <c r="B190" s="3" t="s">
        <v>159</v>
      </c>
      <c r="C190" s="2"/>
    </row>
    <row r="191" spans="1:3" x14ac:dyDescent="0.25">
      <c r="A191" s="61"/>
      <c r="B191" s="3" t="s">
        <v>158</v>
      </c>
      <c r="C191" s="2"/>
    </row>
    <row r="192" spans="1:3" x14ac:dyDescent="0.25">
      <c r="A192" s="61"/>
      <c r="B192" s="3" t="s">
        <v>157</v>
      </c>
      <c r="C192" s="2"/>
    </row>
    <row r="193" spans="1:3" x14ac:dyDescent="0.25">
      <c r="A193" s="61"/>
      <c r="B193" s="3" t="s">
        <v>156</v>
      </c>
      <c r="C193" s="2"/>
    </row>
    <row r="194" spans="1:3" x14ac:dyDescent="0.25">
      <c r="A194" s="61"/>
      <c r="B194" s="3" t="s">
        <v>155</v>
      </c>
      <c r="C194" s="2"/>
    </row>
    <row r="195" spans="1:3" x14ac:dyDescent="0.25">
      <c r="A195" s="61"/>
      <c r="B195" s="3" t="s">
        <v>154</v>
      </c>
      <c r="C195" s="2"/>
    </row>
    <row r="196" spans="1:3" x14ac:dyDescent="0.25">
      <c r="A196" s="61"/>
      <c r="B196" s="3" t="s">
        <v>153</v>
      </c>
      <c r="C196" s="2"/>
    </row>
    <row r="197" spans="1:3" x14ac:dyDescent="0.25">
      <c r="A197" s="61"/>
      <c r="B197" s="3" t="s">
        <v>152</v>
      </c>
      <c r="C197" s="2"/>
    </row>
    <row r="198" spans="1:3" x14ac:dyDescent="0.25">
      <c r="A198" s="61"/>
      <c r="B198" s="3" t="s">
        <v>151</v>
      </c>
      <c r="C198" s="2"/>
    </row>
    <row r="199" spans="1:3" x14ac:dyDescent="0.25">
      <c r="A199" s="61"/>
      <c r="B199" s="3" t="s">
        <v>150</v>
      </c>
      <c r="C199" s="2"/>
    </row>
    <row r="200" spans="1:3" x14ac:dyDescent="0.25">
      <c r="A200" s="61"/>
      <c r="B200" s="3" t="s">
        <v>149</v>
      </c>
      <c r="C200" s="2"/>
    </row>
    <row r="201" spans="1:3" x14ac:dyDescent="0.25">
      <c r="A201" s="61"/>
      <c r="B201" s="3" t="s">
        <v>148</v>
      </c>
      <c r="C201" s="2"/>
    </row>
    <row r="202" spans="1:3" x14ac:dyDescent="0.25">
      <c r="A202" s="61"/>
      <c r="B202" s="3" t="s">
        <v>147</v>
      </c>
      <c r="C202" s="2"/>
    </row>
    <row r="203" spans="1:3" x14ac:dyDescent="0.25">
      <c r="A203" s="61"/>
      <c r="B203" s="3" t="s">
        <v>146</v>
      </c>
      <c r="C203" s="2"/>
    </row>
    <row r="204" spans="1:3" x14ac:dyDescent="0.25">
      <c r="A204" s="61"/>
      <c r="B204" s="3" t="s">
        <v>145</v>
      </c>
      <c r="C204" s="2"/>
    </row>
    <row r="205" spans="1:3" x14ac:dyDescent="0.25">
      <c r="A205" s="61"/>
      <c r="B205" s="3" t="s">
        <v>144</v>
      </c>
      <c r="C205" s="2"/>
    </row>
    <row r="206" spans="1:3" x14ac:dyDescent="0.25">
      <c r="A206" s="61"/>
      <c r="B206" s="3" t="s">
        <v>143</v>
      </c>
      <c r="C206" s="2"/>
    </row>
    <row r="207" spans="1:3" x14ac:dyDescent="0.25">
      <c r="A207" s="61"/>
      <c r="B207" s="3" t="s">
        <v>142</v>
      </c>
      <c r="C207" s="2"/>
    </row>
    <row r="208" spans="1:3" x14ac:dyDescent="0.25">
      <c r="A208" s="61"/>
      <c r="B208" s="3" t="s">
        <v>141</v>
      </c>
      <c r="C208" s="2"/>
    </row>
    <row r="209" spans="1:3" x14ac:dyDescent="0.25">
      <c r="A209" s="61"/>
      <c r="B209" s="3" t="s">
        <v>140</v>
      </c>
      <c r="C209" s="2"/>
    </row>
    <row r="210" spans="1:3" x14ac:dyDescent="0.25">
      <c r="A210" s="61"/>
      <c r="B210" s="3" t="s">
        <v>139</v>
      </c>
      <c r="C210" s="2"/>
    </row>
    <row r="211" spans="1:3" x14ac:dyDescent="0.25">
      <c r="A211" s="61"/>
      <c r="B211" s="3" t="s">
        <v>138</v>
      </c>
      <c r="C211" s="2"/>
    </row>
    <row r="212" spans="1:3" x14ac:dyDescent="0.25">
      <c r="A212" s="61"/>
      <c r="B212" s="3" t="s">
        <v>137</v>
      </c>
      <c r="C212" s="2"/>
    </row>
    <row r="213" spans="1:3" x14ac:dyDescent="0.25">
      <c r="A213" s="61"/>
      <c r="B213" s="3" t="s">
        <v>136</v>
      </c>
      <c r="C213" s="2"/>
    </row>
    <row r="214" spans="1:3" x14ac:dyDescent="0.25">
      <c r="A214" s="61"/>
      <c r="B214" s="3" t="s">
        <v>135</v>
      </c>
      <c r="C214" s="2"/>
    </row>
    <row r="215" spans="1:3" x14ac:dyDescent="0.25">
      <c r="A215" s="61"/>
      <c r="B215" s="3" t="s">
        <v>134</v>
      </c>
      <c r="C215" s="2"/>
    </row>
    <row r="216" spans="1:3" x14ac:dyDescent="0.25">
      <c r="A216" s="61"/>
      <c r="B216" s="3" t="s">
        <v>133</v>
      </c>
      <c r="C216" s="2"/>
    </row>
    <row r="217" spans="1:3" x14ac:dyDescent="0.25">
      <c r="A217" s="61"/>
      <c r="B217" s="3" t="s">
        <v>132</v>
      </c>
      <c r="C217" s="2"/>
    </row>
    <row r="218" spans="1:3" x14ac:dyDescent="0.25">
      <c r="A218" s="61"/>
      <c r="B218" s="3" t="s">
        <v>131</v>
      </c>
      <c r="C218" s="2"/>
    </row>
    <row r="219" spans="1:3" x14ac:dyDescent="0.25">
      <c r="A219" s="61"/>
      <c r="B219" s="3" t="s">
        <v>130</v>
      </c>
      <c r="C219" s="2"/>
    </row>
    <row r="220" spans="1:3" x14ac:dyDescent="0.25">
      <c r="A220" s="61"/>
      <c r="B220" s="3" t="s">
        <v>129</v>
      </c>
      <c r="C220" s="2"/>
    </row>
    <row r="221" spans="1:3" x14ac:dyDescent="0.25">
      <c r="A221" s="61"/>
      <c r="B221" s="3" t="s">
        <v>128</v>
      </c>
      <c r="C221" s="2"/>
    </row>
    <row r="222" spans="1:3" x14ac:dyDescent="0.25">
      <c r="A222" s="61"/>
      <c r="B222" s="3" t="s">
        <v>127</v>
      </c>
      <c r="C222" s="2"/>
    </row>
    <row r="223" spans="1:3" x14ac:dyDescent="0.25">
      <c r="A223" s="61"/>
      <c r="B223" s="3" t="s">
        <v>126</v>
      </c>
      <c r="C223" s="2"/>
    </row>
    <row r="224" spans="1:3" x14ac:dyDescent="0.25">
      <c r="A224" s="61"/>
      <c r="B224" s="3" t="s">
        <v>125</v>
      </c>
      <c r="C224" s="2"/>
    </row>
    <row r="225" spans="1:3" x14ac:dyDescent="0.25">
      <c r="A225" s="61"/>
      <c r="B225" s="3" t="s">
        <v>124</v>
      </c>
      <c r="C225" s="2"/>
    </row>
    <row r="226" spans="1:3" x14ac:dyDescent="0.25">
      <c r="A226" s="61"/>
      <c r="B226" s="3" t="s">
        <v>123</v>
      </c>
      <c r="C226" s="2"/>
    </row>
    <row r="227" spans="1:3" x14ac:dyDescent="0.25">
      <c r="A227" s="61"/>
      <c r="B227" s="3" t="s">
        <v>122</v>
      </c>
      <c r="C227" s="2"/>
    </row>
    <row r="228" spans="1:3" x14ac:dyDescent="0.25">
      <c r="A228" s="61"/>
      <c r="B228" s="3" t="s">
        <v>121</v>
      </c>
      <c r="C228" s="2"/>
    </row>
    <row r="229" spans="1:3" x14ac:dyDescent="0.25">
      <c r="A229" s="61"/>
      <c r="B229" s="3" t="s">
        <v>120</v>
      </c>
      <c r="C229" s="2"/>
    </row>
    <row r="230" spans="1:3" x14ac:dyDescent="0.25">
      <c r="A230" s="61"/>
      <c r="B230" s="3" t="s">
        <v>119</v>
      </c>
      <c r="C230" s="2"/>
    </row>
    <row r="231" spans="1:3" x14ac:dyDescent="0.25">
      <c r="A231" s="61"/>
      <c r="B231" s="3" t="s">
        <v>118</v>
      </c>
      <c r="C231" s="2"/>
    </row>
    <row r="232" spans="1:3" x14ac:dyDescent="0.25">
      <c r="A232" s="61"/>
      <c r="B232" s="3" t="s">
        <v>117</v>
      </c>
      <c r="C232" s="2"/>
    </row>
    <row r="233" spans="1:3" x14ac:dyDescent="0.25">
      <c r="A233" s="61"/>
      <c r="B233" s="3" t="s">
        <v>116</v>
      </c>
      <c r="C233" s="2"/>
    </row>
    <row r="234" spans="1:3" x14ac:dyDescent="0.25">
      <c r="A234" s="61"/>
      <c r="B234" s="3" t="s">
        <v>115</v>
      </c>
      <c r="C234" s="2"/>
    </row>
    <row r="235" spans="1:3" x14ac:dyDescent="0.25">
      <c r="A235" s="61"/>
      <c r="B235" s="3" t="s">
        <v>114</v>
      </c>
      <c r="C235" s="2"/>
    </row>
    <row r="236" spans="1:3" x14ac:dyDescent="0.25">
      <c r="A236" s="61"/>
      <c r="B236" s="3" t="s">
        <v>113</v>
      </c>
      <c r="C236" s="2"/>
    </row>
    <row r="237" spans="1:3" x14ac:dyDescent="0.25">
      <c r="A237" s="61"/>
      <c r="B237" s="3" t="s">
        <v>112</v>
      </c>
      <c r="C237" s="2"/>
    </row>
    <row r="238" spans="1:3" x14ac:dyDescent="0.25">
      <c r="A238" s="61"/>
      <c r="B238" s="3" t="s">
        <v>111</v>
      </c>
      <c r="C238" s="2"/>
    </row>
    <row r="239" spans="1:3" x14ac:dyDescent="0.25">
      <c r="A239" s="61"/>
      <c r="B239" s="3" t="s">
        <v>110</v>
      </c>
      <c r="C239" s="2"/>
    </row>
    <row r="240" spans="1:3" x14ac:dyDescent="0.25">
      <c r="A240" s="61"/>
      <c r="B240" s="3" t="s">
        <v>109</v>
      </c>
      <c r="C240" s="2"/>
    </row>
    <row r="241" spans="1:3" x14ac:dyDescent="0.25">
      <c r="A241" s="61"/>
      <c r="B241" s="3" t="s">
        <v>108</v>
      </c>
      <c r="C241" s="2">
        <v>15.5</v>
      </c>
    </row>
    <row r="242" spans="1:3" x14ac:dyDescent="0.25">
      <c r="A242" s="61"/>
      <c r="B242" s="3" t="s">
        <v>107</v>
      </c>
      <c r="C242" s="2">
        <v>15.2</v>
      </c>
    </row>
    <row r="243" spans="1:3" x14ac:dyDescent="0.25">
      <c r="A243" s="61"/>
      <c r="B243" s="3" t="s">
        <v>106</v>
      </c>
      <c r="C243" s="2">
        <v>8.8000000000000007</v>
      </c>
    </row>
    <row r="244" spans="1:3" x14ac:dyDescent="0.25">
      <c r="A244" s="61"/>
      <c r="B244" s="3" t="s">
        <v>105</v>
      </c>
      <c r="C244" s="2">
        <v>9.1</v>
      </c>
    </row>
    <row r="245" spans="1:3" x14ac:dyDescent="0.25">
      <c r="A245" s="61"/>
      <c r="B245" s="3" t="s">
        <v>104</v>
      </c>
      <c r="C245" s="2">
        <v>5.2</v>
      </c>
    </row>
    <row r="246" spans="1:3" x14ac:dyDescent="0.25">
      <c r="A246" s="61"/>
      <c r="B246" s="3" t="s">
        <v>103</v>
      </c>
      <c r="C246" s="2">
        <v>4.2</v>
      </c>
    </row>
    <row r="247" spans="1:3" x14ac:dyDescent="0.25">
      <c r="A247" s="61"/>
      <c r="B247" s="3" t="s">
        <v>102</v>
      </c>
      <c r="C247" s="2">
        <v>6.7</v>
      </c>
    </row>
    <row r="248" spans="1:3" x14ac:dyDescent="0.25">
      <c r="A248" s="61"/>
      <c r="B248" s="3" t="s">
        <v>101</v>
      </c>
      <c r="C248" s="2">
        <v>6.1</v>
      </c>
    </row>
    <row r="249" spans="1:3" x14ac:dyDescent="0.25">
      <c r="A249" s="61"/>
      <c r="B249" s="3" t="s">
        <v>100</v>
      </c>
      <c r="C249" s="2">
        <v>3.5</v>
      </c>
    </row>
    <row r="250" spans="1:3" x14ac:dyDescent="0.25">
      <c r="A250" s="61"/>
      <c r="B250" s="3" t="s">
        <v>99</v>
      </c>
      <c r="C250" s="2">
        <v>11.3</v>
      </c>
    </row>
    <row r="251" spans="1:3" x14ac:dyDescent="0.25">
      <c r="A251" s="61"/>
      <c r="B251" s="3" t="s">
        <v>98</v>
      </c>
      <c r="C251" s="2">
        <v>14.5</v>
      </c>
    </row>
    <row r="252" spans="1:3" x14ac:dyDescent="0.25">
      <c r="A252" s="61"/>
      <c r="B252" s="3" t="s">
        <v>97</v>
      </c>
      <c r="C252" s="2">
        <v>16.899999999999999</v>
      </c>
    </row>
    <row r="253" spans="1:3" x14ac:dyDescent="0.25">
      <c r="A253" s="61"/>
      <c r="B253" s="3" t="s">
        <v>96</v>
      </c>
      <c r="C253" s="2">
        <v>17.8</v>
      </c>
    </row>
    <row r="254" spans="1:3" x14ac:dyDescent="0.25">
      <c r="A254" s="61"/>
      <c r="B254" s="3" t="s">
        <v>95</v>
      </c>
      <c r="C254" s="2">
        <v>11.1</v>
      </c>
    </row>
    <row r="255" spans="1:3" x14ac:dyDescent="0.25">
      <c r="A255" s="61"/>
      <c r="B255" s="3" t="s">
        <v>94</v>
      </c>
      <c r="C255" s="2">
        <v>5.8</v>
      </c>
    </row>
    <row r="256" spans="1:3" x14ac:dyDescent="0.25">
      <c r="A256" s="61"/>
      <c r="B256" s="3" t="s">
        <v>93</v>
      </c>
      <c r="C256" s="2">
        <v>10.4</v>
      </c>
    </row>
    <row r="257" spans="1:3" x14ac:dyDescent="0.25">
      <c r="A257" s="61"/>
      <c r="B257" s="3" t="s">
        <v>92</v>
      </c>
      <c r="C257" s="2">
        <v>21.1</v>
      </c>
    </row>
    <row r="258" spans="1:3" x14ac:dyDescent="0.25">
      <c r="A258" s="61"/>
      <c r="B258" s="3" t="s">
        <v>91</v>
      </c>
      <c r="C258" s="2">
        <v>16</v>
      </c>
    </row>
    <row r="259" spans="1:3" x14ac:dyDescent="0.25">
      <c r="A259" s="61"/>
      <c r="B259" s="3" t="s">
        <v>90</v>
      </c>
      <c r="C259" s="2">
        <v>16.100000000000001</v>
      </c>
    </row>
    <row r="260" spans="1:3" x14ac:dyDescent="0.25">
      <c r="A260" s="61"/>
      <c r="B260" s="3" t="s">
        <v>89</v>
      </c>
      <c r="C260" s="2">
        <v>7.6</v>
      </c>
    </row>
    <row r="261" spans="1:3" x14ac:dyDescent="0.25">
      <c r="A261" s="61"/>
      <c r="B261" s="3" t="s">
        <v>88</v>
      </c>
      <c r="C261" s="2">
        <v>5.2</v>
      </c>
    </row>
    <row r="262" spans="1:3" x14ac:dyDescent="0.25">
      <c r="A262" s="61"/>
      <c r="B262" s="3" t="s">
        <v>87</v>
      </c>
      <c r="C262" s="2">
        <v>5.6</v>
      </c>
    </row>
    <row r="263" spans="1:3" x14ac:dyDescent="0.25">
      <c r="A263" s="61"/>
      <c r="B263" s="3" t="s">
        <v>86</v>
      </c>
      <c r="C263" s="2">
        <v>6.8</v>
      </c>
    </row>
    <row r="264" spans="1:3" x14ac:dyDescent="0.25">
      <c r="A264" s="61"/>
      <c r="B264" s="3" t="s">
        <v>85</v>
      </c>
      <c r="C264" s="2">
        <v>9.3000000000000007</v>
      </c>
    </row>
    <row r="265" spans="1:3" x14ac:dyDescent="0.25">
      <c r="A265" s="61"/>
      <c r="B265" s="3" t="s">
        <v>84</v>
      </c>
      <c r="C265" s="2">
        <v>5.5</v>
      </c>
    </row>
    <row r="266" spans="1:3" x14ac:dyDescent="0.25">
      <c r="A266" s="61"/>
      <c r="B266" s="3" t="s">
        <v>83</v>
      </c>
      <c r="C266" s="2">
        <v>7.9</v>
      </c>
    </row>
    <row r="267" spans="1:3" x14ac:dyDescent="0.25">
      <c r="A267" s="61"/>
      <c r="B267" s="3" t="s">
        <v>82</v>
      </c>
      <c r="C267" s="2">
        <v>3.8</v>
      </c>
    </row>
    <row r="268" spans="1:3" x14ac:dyDescent="0.25">
      <c r="A268" s="61"/>
      <c r="B268" s="3" t="s">
        <v>81</v>
      </c>
      <c r="C268" s="2">
        <v>4.5999999999999996</v>
      </c>
    </row>
    <row r="269" spans="1:3" x14ac:dyDescent="0.25">
      <c r="A269" s="61"/>
      <c r="B269" s="3" t="s">
        <v>80</v>
      </c>
      <c r="C269" s="2">
        <v>8.4</v>
      </c>
    </row>
    <row r="270" spans="1:3" x14ac:dyDescent="0.25">
      <c r="A270" s="61"/>
      <c r="B270" s="3" t="s">
        <v>79</v>
      </c>
      <c r="C270" s="2">
        <v>7.7</v>
      </c>
    </row>
    <row r="271" spans="1:3" x14ac:dyDescent="0.25">
      <c r="A271" s="61"/>
      <c r="B271" s="3" t="s">
        <v>78</v>
      </c>
      <c r="C271" s="2">
        <v>8</v>
      </c>
    </row>
    <row r="272" spans="1:3" x14ac:dyDescent="0.25">
      <c r="A272" s="61"/>
      <c r="B272" s="3" t="s">
        <v>77</v>
      </c>
      <c r="C272" s="2">
        <v>8.1</v>
      </c>
    </row>
    <row r="273" spans="1:3" x14ac:dyDescent="0.25">
      <c r="A273" s="61"/>
      <c r="B273" s="3" t="s">
        <v>76</v>
      </c>
      <c r="C273" s="2">
        <v>7.3</v>
      </c>
    </row>
    <row r="274" spans="1:3" x14ac:dyDescent="0.25">
      <c r="A274" s="61"/>
      <c r="B274" s="3" t="s">
        <v>75</v>
      </c>
      <c r="C274" s="2">
        <v>8.6</v>
      </c>
    </row>
    <row r="275" spans="1:3" x14ac:dyDescent="0.25">
      <c r="A275" s="61"/>
      <c r="B275" s="3" t="s">
        <v>74</v>
      </c>
      <c r="C275" s="2">
        <v>10</v>
      </c>
    </row>
    <row r="276" spans="1:3" x14ac:dyDescent="0.25">
      <c r="A276" s="61"/>
      <c r="B276" s="3" t="s">
        <v>73</v>
      </c>
      <c r="C276" s="2">
        <v>6.9</v>
      </c>
    </row>
    <row r="277" spans="1:3" x14ac:dyDescent="0.25">
      <c r="A277" s="61"/>
      <c r="B277" s="3" t="s">
        <v>72</v>
      </c>
      <c r="C277" s="2">
        <v>3.1</v>
      </c>
    </row>
    <row r="278" spans="1:3" x14ac:dyDescent="0.25">
      <c r="A278" s="61"/>
      <c r="B278" s="3" t="s">
        <v>71</v>
      </c>
      <c r="C278" s="2">
        <v>1.2</v>
      </c>
    </row>
    <row r="279" spans="1:3" x14ac:dyDescent="0.25">
      <c r="A279" s="61"/>
      <c r="B279" s="3" t="s">
        <v>70</v>
      </c>
      <c r="C279" s="2">
        <v>2.1</v>
      </c>
    </row>
    <row r="280" spans="1:3" x14ac:dyDescent="0.25">
      <c r="A280" s="61"/>
      <c r="B280" s="3" t="s">
        <v>69</v>
      </c>
      <c r="C280" s="2">
        <v>4</v>
      </c>
    </row>
    <row r="281" spans="1:3" x14ac:dyDescent="0.25">
      <c r="A281" s="61"/>
      <c r="B281" s="3" t="s">
        <v>68</v>
      </c>
      <c r="C281" s="2">
        <v>8.8000000000000007</v>
      </c>
    </row>
    <row r="282" spans="1:3" x14ac:dyDescent="0.25">
      <c r="A282" s="61"/>
      <c r="B282" s="3" t="s">
        <v>67</v>
      </c>
      <c r="C282" s="2">
        <v>7</v>
      </c>
    </row>
    <row r="283" spans="1:3" x14ac:dyDescent="0.25">
      <c r="A283" s="61"/>
      <c r="B283" s="3" t="s">
        <v>66</v>
      </c>
      <c r="C283" s="2">
        <v>6.7</v>
      </c>
    </row>
    <row r="284" spans="1:3" x14ac:dyDescent="0.25">
      <c r="A284" s="61"/>
      <c r="B284" s="3" t="s">
        <v>65</v>
      </c>
      <c r="C284" s="2">
        <v>7.1</v>
      </c>
    </row>
    <row r="285" spans="1:3" x14ac:dyDescent="0.25">
      <c r="A285" s="61"/>
      <c r="B285" s="3" t="s">
        <v>64</v>
      </c>
      <c r="C285" s="2">
        <v>2.7</v>
      </c>
    </row>
    <row r="286" spans="1:3" x14ac:dyDescent="0.25">
      <c r="A286" s="61"/>
      <c r="B286" s="3" t="s">
        <v>63</v>
      </c>
      <c r="C286" s="2">
        <v>4.8</v>
      </c>
    </row>
    <row r="287" spans="1:3" x14ac:dyDescent="0.25">
      <c r="A287" s="61"/>
      <c r="B287" s="3" t="s">
        <v>62</v>
      </c>
      <c r="C287" s="2">
        <v>4.0999999999999996</v>
      </c>
    </row>
    <row r="288" spans="1:3" x14ac:dyDescent="0.25">
      <c r="A288" s="61"/>
      <c r="B288" s="3" t="s">
        <v>61</v>
      </c>
      <c r="C288" s="2">
        <v>5.8</v>
      </c>
    </row>
    <row r="289" spans="1:3" x14ac:dyDescent="0.25">
      <c r="A289" s="61"/>
      <c r="B289" s="3" t="s">
        <v>60</v>
      </c>
      <c r="C289" s="2">
        <v>7.5</v>
      </c>
    </row>
    <row r="290" spans="1:3" x14ac:dyDescent="0.25">
      <c r="A290" s="61"/>
      <c r="B290" s="3" t="s">
        <v>59</v>
      </c>
      <c r="C290" s="2">
        <v>6.8</v>
      </c>
    </row>
    <row r="291" spans="1:3" x14ac:dyDescent="0.25">
      <c r="A291" s="61"/>
      <c r="B291" s="3" t="s">
        <v>58</v>
      </c>
      <c r="C291" s="2">
        <v>12.2</v>
      </c>
    </row>
    <row r="292" spans="1:3" x14ac:dyDescent="0.25">
      <c r="A292" s="61"/>
      <c r="B292" s="3" t="s">
        <v>57</v>
      </c>
      <c r="C292" s="2">
        <v>10.4</v>
      </c>
    </row>
    <row r="293" spans="1:3" x14ac:dyDescent="0.25">
      <c r="A293" s="61"/>
      <c r="B293" s="3" t="s">
        <v>56</v>
      </c>
      <c r="C293" s="2">
        <v>10.6</v>
      </c>
    </row>
    <row r="294" spans="1:3" x14ac:dyDescent="0.25">
      <c r="A294" s="61"/>
      <c r="B294" s="3" t="s">
        <v>55</v>
      </c>
      <c r="C294" s="2">
        <v>8.1</v>
      </c>
    </row>
    <row r="295" spans="1:3" x14ac:dyDescent="0.25">
      <c r="A295" s="61"/>
      <c r="B295" s="3" t="s">
        <v>54</v>
      </c>
      <c r="C295" s="2">
        <v>3</v>
      </c>
    </row>
    <row r="296" spans="1:3" x14ac:dyDescent="0.25">
      <c r="A296" s="61"/>
      <c r="B296" s="3" t="s">
        <v>53</v>
      </c>
      <c r="C296" s="2">
        <v>2.7</v>
      </c>
    </row>
    <row r="297" spans="1:3" x14ac:dyDescent="0.25">
      <c r="A297" s="61"/>
      <c r="B297" s="3" t="s">
        <v>52</v>
      </c>
      <c r="C297" s="2">
        <v>2.6</v>
      </c>
    </row>
    <row r="298" spans="1:3" x14ac:dyDescent="0.25">
      <c r="A298" s="61"/>
      <c r="B298" s="3" t="s">
        <v>51</v>
      </c>
      <c r="C298" s="2">
        <v>6.2</v>
      </c>
    </row>
    <row r="299" spans="1:3" x14ac:dyDescent="0.25">
      <c r="A299" s="61"/>
      <c r="B299" s="3" t="s">
        <v>50</v>
      </c>
      <c r="C299" s="2">
        <v>7.8</v>
      </c>
    </row>
    <row r="300" spans="1:3" x14ac:dyDescent="0.25">
      <c r="A300" s="61"/>
      <c r="B300" s="3" t="s">
        <v>49</v>
      </c>
      <c r="C300" s="2">
        <v>10.199999999999999</v>
      </c>
    </row>
    <row r="301" spans="1:3" x14ac:dyDescent="0.25">
      <c r="A301" s="61"/>
      <c r="B301" s="3" t="s">
        <v>48</v>
      </c>
      <c r="C301" s="2">
        <v>10</v>
      </c>
    </row>
    <row r="302" spans="1:3" x14ac:dyDescent="0.25">
      <c r="A302" s="61"/>
      <c r="B302" s="3" t="s">
        <v>47</v>
      </c>
      <c r="C302" s="2">
        <v>8.6</v>
      </c>
    </row>
    <row r="303" spans="1:3" x14ac:dyDescent="0.25">
      <c r="A303" s="61"/>
      <c r="B303" s="3" t="s">
        <v>46</v>
      </c>
      <c r="C303" s="2">
        <v>7.4</v>
      </c>
    </row>
    <row r="304" spans="1:3" x14ac:dyDescent="0.25">
      <c r="A304" s="61"/>
      <c r="B304" s="3" t="s">
        <v>45</v>
      </c>
      <c r="C304" s="2">
        <v>6.6</v>
      </c>
    </row>
    <row r="305" spans="1:3" x14ac:dyDescent="0.25">
      <c r="A305" s="61"/>
      <c r="B305" s="3" t="s">
        <v>44</v>
      </c>
      <c r="C305" s="2">
        <v>4.4000000000000004</v>
      </c>
    </row>
    <row r="306" spans="1:3" x14ac:dyDescent="0.25">
      <c r="A306" s="61"/>
      <c r="B306" s="3" t="s">
        <v>43</v>
      </c>
      <c r="C306" s="2">
        <v>4</v>
      </c>
    </row>
    <row r="307" spans="1:3" x14ac:dyDescent="0.25">
      <c r="A307" s="61"/>
      <c r="B307" s="3" t="s">
        <v>42</v>
      </c>
      <c r="C307" s="2">
        <v>4.7</v>
      </c>
    </row>
    <row r="308" spans="1:3" x14ac:dyDescent="0.25">
      <c r="A308" s="61"/>
      <c r="B308" s="3" t="s">
        <v>41</v>
      </c>
      <c r="C308" s="2">
        <v>4.0999999999999996</v>
      </c>
    </row>
    <row r="309" spans="1:3" x14ac:dyDescent="0.25">
      <c r="A309" s="61"/>
      <c r="B309" s="3" t="s">
        <v>40</v>
      </c>
      <c r="C309" s="2">
        <v>4.5</v>
      </c>
    </row>
    <row r="310" spans="1:3" x14ac:dyDescent="0.25">
      <c r="A310" s="61"/>
      <c r="B310" s="3" t="s">
        <v>39</v>
      </c>
      <c r="C310" s="2">
        <v>7.3</v>
      </c>
    </row>
    <row r="311" spans="1:3" x14ac:dyDescent="0.25">
      <c r="A311" s="61"/>
      <c r="B311" s="3" t="s">
        <v>38</v>
      </c>
      <c r="C311" s="2">
        <v>7.2</v>
      </c>
    </row>
    <row r="312" spans="1:3" x14ac:dyDescent="0.25">
      <c r="A312" s="61"/>
      <c r="B312" s="3" t="s">
        <v>37</v>
      </c>
      <c r="C312" s="2">
        <v>7.7</v>
      </c>
    </row>
    <row r="313" spans="1:3" x14ac:dyDescent="0.25">
      <c r="A313" s="61"/>
      <c r="B313" s="3" t="s">
        <v>36</v>
      </c>
      <c r="C313" s="2">
        <v>8.5</v>
      </c>
    </row>
    <row r="314" spans="1:3" x14ac:dyDescent="0.25">
      <c r="A314" s="61"/>
      <c r="B314" s="3" t="s">
        <v>35</v>
      </c>
      <c r="C314" s="2">
        <v>6</v>
      </c>
    </row>
    <row r="315" spans="1:3" x14ac:dyDescent="0.25">
      <c r="A315" s="61"/>
      <c r="B315" s="3" t="s">
        <v>34</v>
      </c>
      <c r="C315" s="2">
        <v>5.8</v>
      </c>
    </row>
    <row r="316" spans="1:3" x14ac:dyDescent="0.25">
      <c r="A316" s="61"/>
      <c r="B316" s="3" t="s">
        <v>33</v>
      </c>
      <c r="C316" s="2">
        <v>5.2</v>
      </c>
    </row>
    <row r="317" spans="1:3" x14ac:dyDescent="0.25">
      <c r="A317" s="61"/>
      <c r="B317" s="3" t="s">
        <v>32</v>
      </c>
      <c r="C317" s="2">
        <v>3</v>
      </c>
    </row>
    <row r="318" spans="1:3" x14ac:dyDescent="0.25">
      <c r="A318" s="61"/>
      <c r="B318" s="3" t="s">
        <v>31</v>
      </c>
      <c r="C318" s="2">
        <v>4</v>
      </c>
    </row>
    <row r="319" spans="1:3" x14ac:dyDescent="0.25">
      <c r="A319" s="61"/>
      <c r="B319" s="3" t="s">
        <v>30</v>
      </c>
      <c r="C319" s="2">
        <v>3.1</v>
      </c>
    </row>
    <row r="320" spans="1:3" x14ac:dyDescent="0.25">
      <c r="A320" s="61"/>
      <c r="B320" s="3" t="s">
        <v>29</v>
      </c>
      <c r="C320" s="2">
        <v>6</v>
      </c>
    </row>
    <row r="321" spans="1:3" x14ac:dyDescent="0.25">
      <c r="A321" s="61"/>
      <c r="B321" s="3" t="s">
        <v>28</v>
      </c>
      <c r="C321" s="2">
        <v>9.9</v>
      </c>
    </row>
    <row r="322" spans="1:3" x14ac:dyDescent="0.25">
      <c r="A322" s="61"/>
      <c r="B322" s="3" t="s">
        <v>27</v>
      </c>
      <c r="C322" s="2">
        <v>9.4</v>
      </c>
    </row>
    <row r="323" spans="1:3" x14ac:dyDescent="0.25">
      <c r="A323" s="61"/>
      <c r="B323" s="3" t="s">
        <v>26</v>
      </c>
      <c r="C323" s="2">
        <v>6.8</v>
      </c>
    </row>
    <row r="324" spans="1:3" x14ac:dyDescent="0.25">
      <c r="A324" s="61"/>
      <c r="B324" s="3" t="s">
        <v>25</v>
      </c>
      <c r="C324" s="2">
        <v>3.4</v>
      </c>
    </row>
    <row r="325" spans="1:3" x14ac:dyDescent="0.25">
      <c r="A325" s="61"/>
      <c r="B325" s="3" t="s">
        <v>24</v>
      </c>
      <c r="C325" s="2">
        <v>-6.8</v>
      </c>
    </row>
    <row r="326" spans="1:3" x14ac:dyDescent="0.25">
      <c r="A326" s="61"/>
      <c r="B326" s="3" t="s">
        <v>23</v>
      </c>
      <c r="C326" s="2">
        <v>-8.6</v>
      </c>
    </row>
    <row r="327" spans="1:3" x14ac:dyDescent="0.25">
      <c r="A327" s="61"/>
      <c r="B327" s="3" t="s">
        <v>22</v>
      </c>
      <c r="C327" s="2">
        <v>-7.3</v>
      </c>
    </row>
    <row r="328" spans="1:3" x14ac:dyDescent="0.25">
      <c r="A328" s="61"/>
      <c r="B328" s="3" t="s">
        <v>21</v>
      </c>
      <c r="C328" s="2">
        <v>-6.6</v>
      </c>
    </row>
    <row r="329" spans="1:3" x14ac:dyDescent="0.25">
      <c r="A329" s="61"/>
      <c r="B329" s="3" t="s">
        <v>20</v>
      </c>
      <c r="C329" s="2">
        <v>9.5</v>
      </c>
    </row>
    <row r="330" spans="1:3" x14ac:dyDescent="0.25">
      <c r="A330" s="61"/>
      <c r="B330" s="3" t="s">
        <v>19</v>
      </c>
      <c r="C330" s="2">
        <v>9.9</v>
      </c>
    </row>
    <row r="331" spans="1:3" x14ac:dyDescent="0.25">
      <c r="A331" s="61"/>
      <c r="B331" s="3" t="s">
        <v>18</v>
      </c>
      <c r="C331" s="2">
        <v>12.1</v>
      </c>
    </row>
    <row r="332" spans="1:3" x14ac:dyDescent="0.25">
      <c r="A332" s="61"/>
      <c r="B332" s="3" t="s">
        <v>17</v>
      </c>
      <c r="C332" s="2">
        <v>11.3</v>
      </c>
    </row>
    <row r="333" spans="1:3" x14ac:dyDescent="0.25">
      <c r="A333" s="61"/>
      <c r="B333" s="3" t="s">
        <v>16</v>
      </c>
      <c r="C333" s="2">
        <v>4.4000000000000004</v>
      </c>
    </row>
    <row r="334" spans="1:3" x14ac:dyDescent="0.25">
      <c r="A334" s="61"/>
      <c r="B334" s="3" t="s">
        <v>15</v>
      </c>
      <c r="C334" s="2">
        <v>1.7</v>
      </c>
    </row>
    <row r="335" spans="1:3" x14ac:dyDescent="0.25">
      <c r="A335" s="61"/>
      <c r="B335" s="3" t="s">
        <v>14</v>
      </c>
      <c r="C335" s="2">
        <v>3</v>
      </c>
    </row>
    <row r="336" spans="1:3" x14ac:dyDescent="0.25">
      <c r="A336" s="61"/>
      <c r="B336" s="3" t="s">
        <v>13</v>
      </c>
      <c r="C336" s="2">
        <v>4.5</v>
      </c>
    </row>
    <row r="337" spans="1:3" x14ac:dyDescent="0.25">
      <c r="A337" s="61"/>
      <c r="B337" s="3" t="s">
        <v>12</v>
      </c>
      <c r="C337" s="2">
        <v>5.9</v>
      </c>
    </row>
    <row r="338" spans="1:3" x14ac:dyDescent="0.25">
      <c r="A338" s="61"/>
      <c r="B338" s="3" t="s">
        <v>11</v>
      </c>
      <c r="C338" s="2">
        <v>7.1</v>
      </c>
    </row>
    <row r="339" spans="1:3" x14ac:dyDescent="0.25">
      <c r="A339" s="61"/>
      <c r="B339" s="3" t="s">
        <v>10</v>
      </c>
      <c r="C339" s="2">
        <v>2.2000000000000002</v>
      </c>
    </row>
    <row r="340" spans="1:3" x14ac:dyDescent="0.25">
      <c r="A340" s="61"/>
      <c r="B340" s="3" t="s">
        <v>9</v>
      </c>
      <c r="C340" s="2">
        <v>-0.4</v>
      </c>
    </row>
    <row r="341" spans="1:3" x14ac:dyDescent="0.25">
      <c r="A341" s="61"/>
      <c r="B341" s="3" t="s">
        <v>8</v>
      </c>
      <c r="C341" s="2">
        <v>-0.8</v>
      </c>
    </row>
    <row r="342" spans="1:3" x14ac:dyDescent="0.25">
      <c r="A342" s="61"/>
      <c r="B342" s="3" t="s">
        <v>7</v>
      </c>
      <c r="C342" s="2">
        <v>0.4</v>
      </c>
    </row>
    <row r="343" spans="1:3" x14ac:dyDescent="0.25">
      <c r="A343" s="61"/>
      <c r="B343" s="3" t="s">
        <v>6</v>
      </c>
      <c r="C343" s="2">
        <v>2.2999999999999998</v>
      </c>
    </row>
    <row r="344" spans="1:3" x14ac:dyDescent="0.25">
      <c r="A344" s="61"/>
      <c r="B344" s="3" t="s">
        <v>5</v>
      </c>
      <c r="C344" s="2">
        <v>3.9</v>
      </c>
    </row>
    <row r="345" spans="1:3" x14ac:dyDescent="0.25">
      <c r="A345" s="61"/>
      <c r="B345" s="3" t="s">
        <v>4</v>
      </c>
      <c r="C345" s="2">
        <v>6.1</v>
      </c>
    </row>
    <row r="346" spans="1:3" x14ac:dyDescent="0.25">
      <c r="A346" s="61"/>
      <c r="B346" s="3" t="s">
        <v>3</v>
      </c>
      <c r="C346" s="2">
        <v>8.3000000000000007</v>
      </c>
    </row>
    <row r="347" spans="1:3" x14ac:dyDescent="0.25">
      <c r="A347" s="61"/>
      <c r="B347" s="3" t="s">
        <v>2</v>
      </c>
      <c r="C347" s="2">
        <v>7.2</v>
      </c>
    </row>
    <row r="348" spans="1:3" x14ac:dyDescent="0.25">
      <c r="A348" s="62"/>
      <c r="B348" s="3" t="s">
        <v>1</v>
      </c>
      <c r="C348" s="2">
        <v>7.6</v>
      </c>
    </row>
    <row r="350" spans="1:3" x14ac:dyDescent="0.25">
      <c r="A350" s="1" t="s">
        <v>0</v>
      </c>
    </row>
  </sheetData>
  <mergeCells count="2">
    <mergeCell ref="A3:B13"/>
    <mergeCell ref="A14:A34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4"/>
  <sheetViews>
    <sheetView workbookViewId="0">
      <pane xSplit="1" ySplit="5" topLeftCell="B62" activePane="bottomRight" state="frozen"/>
      <selection pane="topRight" activeCell="B1" sqref="B1"/>
      <selection pane="bottomLeft" activeCell="A6" sqref="A6"/>
      <selection pane="bottomRight" activeCell="A62" sqref="A62:A89"/>
    </sheetView>
  </sheetViews>
  <sheetFormatPr defaultRowHeight="12.75" x14ac:dyDescent="0.2"/>
  <cols>
    <col min="1" max="1" width="14.140625" style="6" bestFit="1" customWidth="1"/>
    <col min="2" max="2" width="17" style="6" bestFit="1" customWidth="1"/>
    <col min="3" max="3" width="17" style="6" customWidth="1"/>
    <col min="4" max="4" width="12.85546875" style="6" bestFit="1" customWidth="1"/>
    <col min="5" max="5" width="12.28515625" style="6" bestFit="1" customWidth="1"/>
    <col min="6" max="6" width="25.28515625" style="6" bestFit="1" customWidth="1"/>
    <col min="7" max="7" width="28.28515625" style="6" bestFit="1" customWidth="1"/>
    <col min="8" max="9" width="12.5703125" style="6" bestFit="1" customWidth="1"/>
    <col min="10" max="11" width="12.5703125" style="6" customWidth="1"/>
    <col min="12" max="12" width="37.140625" style="6" bestFit="1" customWidth="1"/>
    <col min="13" max="13" width="17.5703125" style="6" bestFit="1" customWidth="1"/>
    <col min="14" max="14" width="30.5703125" style="6" bestFit="1" customWidth="1"/>
    <col min="15" max="15" width="25.5703125" style="6" bestFit="1" customWidth="1"/>
    <col min="16" max="16" width="27.140625" style="6" bestFit="1" customWidth="1"/>
    <col min="17" max="17" width="18.42578125" style="6" bestFit="1" customWidth="1"/>
    <col min="18" max="18" width="38.140625" style="6" bestFit="1" customWidth="1"/>
    <col min="19" max="19" width="29" style="6" bestFit="1" customWidth="1"/>
    <col min="20" max="20" width="34.5703125" style="6" bestFit="1" customWidth="1"/>
    <col min="21" max="21" width="12" style="6" bestFit="1" customWidth="1"/>
    <col min="22" max="22" width="32.5703125" style="6" bestFit="1" customWidth="1"/>
    <col min="23" max="23" width="12.85546875" style="6" bestFit="1" customWidth="1"/>
    <col min="24" max="16384" width="9.140625" style="6"/>
  </cols>
  <sheetData>
    <row r="1" spans="1:24" x14ac:dyDescent="0.2">
      <c r="B1" s="6" t="s">
        <v>409</v>
      </c>
      <c r="D1" s="6" t="s">
        <v>408</v>
      </c>
      <c r="E1" s="6" t="s">
        <v>407</v>
      </c>
      <c r="F1" s="6" t="s">
        <v>406</v>
      </c>
      <c r="G1" s="6" t="s">
        <v>405</v>
      </c>
      <c r="H1" s="6" t="s">
        <v>404</v>
      </c>
      <c r="I1" s="6" t="s">
        <v>403</v>
      </c>
      <c r="J1" s="6" t="s">
        <v>695</v>
      </c>
      <c r="L1" s="6" t="s">
        <v>402</v>
      </c>
      <c r="M1" s="6" t="s">
        <v>401</v>
      </c>
      <c r="N1" s="6" t="s">
        <v>400</v>
      </c>
      <c r="O1" s="6" t="s">
        <v>399</v>
      </c>
      <c r="P1" s="6" t="s">
        <v>398</v>
      </c>
      <c r="Q1" s="6" t="s">
        <v>397</v>
      </c>
      <c r="R1" s="6" t="s">
        <v>396</v>
      </c>
      <c r="S1" s="6" t="s">
        <v>395</v>
      </c>
      <c r="T1" s="6" t="s">
        <v>394</v>
      </c>
      <c r="U1" s="6" t="s">
        <v>393</v>
      </c>
      <c r="V1" s="6" t="s">
        <v>392</v>
      </c>
      <c r="W1" s="6" t="s">
        <v>391</v>
      </c>
      <c r="X1" s="6" t="s">
        <v>697</v>
      </c>
    </row>
    <row r="2" spans="1:24" x14ac:dyDescent="0.2">
      <c r="J2" s="6" t="s">
        <v>696</v>
      </c>
      <c r="X2" s="6" t="s">
        <v>698</v>
      </c>
    </row>
    <row r="5" spans="1:24" x14ac:dyDescent="0.2">
      <c r="F5" s="6" t="s">
        <v>390</v>
      </c>
      <c r="G5" s="6" t="s">
        <v>389</v>
      </c>
      <c r="H5" s="6" t="s">
        <v>388</v>
      </c>
      <c r="I5" s="6" t="s">
        <v>387</v>
      </c>
      <c r="L5" s="6" t="s">
        <v>386</v>
      </c>
      <c r="M5" s="6" t="s">
        <v>385</v>
      </c>
      <c r="N5" s="6" t="s">
        <v>384</v>
      </c>
      <c r="O5" s="6" t="s">
        <v>383</v>
      </c>
      <c r="P5" s="6" t="s">
        <v>382</v>
      </c>
      <c r="Q5" s="6" t="s">
        <v>381</v>
      </c>
      <c r="R5" s="6" t="s">
        <v>380</v>
      </c>
      <c r="S5" s="6" t="s">
        <v>379</v>
      </c>
      <c r="T5" s="6" t="s">
        <v>378</v>
      </c>
      <c r="U5" s="6" t="s">
        <v>377</v>
      </c>
      <c r="V5" s="6" t="s">
        <v>376</v>
      </c>
      <c r="W5" s="6" t="s">
        <v>375</v>
      </c>
    </row>
    <row r="8" spans="1:24" x14ac:dyDescent="0.2">
      <c r="A8" s="6" t="s">
        <v>374</v>
      </c>
    </row>
    <row r="10" spans="1:24" x14ac:dyDescent="0.2">
      <c r="A10" s="6" t="s">
        <v>371</v>
      </c>
      <c r="B10" s="6">
        <v>25517135</v>
      </c>
    </row>
    <row r="11" spans="1:24" x14ac:dyDescent="0.2">
      <c r="A11" s="6" t="s">
        <v>370</v>
      </c>
      <c r="B11" s="6">
        <v>25711242</v>
      </c>
    </row>
    <row r="12" spans="1:24" x14ac:dyDescent="0.2">
      <c r="A12" s="6" t="s">
        <v>369</v>
      </c>
      <c r="B12" s="6">
        <v>25997858</v>
      </c>
    </row>
    <row r="13" spans="1:24" x14ac:dyDescent="0.2">
      <c r="A13" s="6" t="s">
        <v>368</v>
      </c>
      <c r="B13" s="6">
        <v>26031123</v>
      </c>
    </row>
    <row r="14" spans="1:24" x14ac:dyDescent="0.2">
      <c r="A14" s="6" t="s">
        <v>367</v>
      </c>
      <c r="B14" s="6">
        <v>25826317</v>
      </c>
    </row>
    <row r="15" spans="1:24" x14ac:dyDescent="0.2">
      <c r="A15" s="6" t="s">
        <v>366</v>
      </c>
      <c r="B15" s="6">
        <v>25945158</v>
      </c>
    </row>
    <row r="16" spans="1:24" x14ac:dyDescent="0.2">
      <c r="A16" s="6" t="s">
        <v>365</v>
      </c>
      <c r="B16" s="6">
        <v>26200017</v>
      </c>
    </row>
    <row r="17" spans="1:24" x14ac:dyDescent="0.2">
      <c r="A17" s="6" t="s">
        <v>364</v>
      </c>
      <c r="B17" s="6">
        <v>26253503</v>
      </c>
    </row>
    <row r="18" spans="1:24" x14ac:dyDescent="0.2">
      <c r="A18" s="6" t="s">
        <v>363</v>
      </c>
      <c r="B18" s="6">
        <v>26244686</v>
      </c>
      <c r="D18" s="6">
        <v>6074906</v>
      </c>
      <c r="E18" s="6">
        <v>19955601</v>
      </c>
      <c r="F18" s="6">
        <v>407028.04830092436</v>
      </c>
      <c r="G18" s="6">
        <v>368031.16178258817</v>
      </c>
      <c r="H18" s="6">
        <v>4369762.7837290838</v>
      </c>
      <c r="I18" s="6">
        <v>1891314.0348865469</v>
      </c>
      <c r="J18" s="6">
        <f>SUM(F18:I18)</f>
        <v>7036136.0286991429</v>
      </c>
      <c r="L18" s="6">
        <v>3993437.2541902936</v>
      </c>
      <c r="M18" s="6">
        <v>1341578.7872386253</v>
      </c>
      <c r="N18" s="6">
        <v>1275183.4534404103</v>
      </c>
      <c r="O18" s="6">
        <v>742811.46390332119</v>
      </c>
      <c r="P18" s="6">
        <v>1164417.1660167179</v>
      </c>
      <c r="Q18" s="6">
        <v>196931.48356231177</v>
      </c>
      <c r="R18" s="6">
        <v>1497510.8506992632</v>
      </c>
      <c r="S18" s="6">
        <v>1032336.132203881</v>
      </c>
      <c r="T18" s="6">
        <v>1533700.7267714231</v>
      </c>
      <c r="U18" s="6">
        <v>2143260.2544964626</v>
      </c>
      <c r="V18" s="6">
        <v>2869298.4147477737</v>
      </c>
      <c r="W18" s="6">
        <v>1302041.984030372</v>
      </c>
      <c r="X18" s="6">
        <f>SUM(L18,N18,W18)</f>
        <v>6570662.6916610766</v>
      </c>
    </row>
    <row r="19" spans="1:24" x14ac:dyDescent="0.2">
      <c r="A19" s="6" t="s">
        <v>362</v>
      </c>
      <c r="B19" s="6">
        <v>26444241</v>
      </c>
      <c r="D19" s="6">
        <v>6061238</v>
      </c>
      <c r="E19" s="6">
        <v>20234428</v>
      </c>
      <c r="F19" s="6">
        <v>426129.7782938286</v>
      </c>
      <c r="G19" s="6">
        <v>365991.72525157564</v>
      </c>
      <c r="H19" s="6">
        <v>4343283.047102632</v>
      </c>
      <c r="I19" s="6">
        <v>1926620.4045270074</v>
      </c>
      <c r="J19" s="6">
        <f t="shared" ref="J19:J82" si="0">SUM(F19:I19)</f>
        <v>7062024.955175044</v>
      </c>
      <c r="L19" s="6">
        <v>3963694.4528636336</v>
      </c>
      <c r="M19" s="6">
        <v>1362181.3448206822</v>
      </c>
      <c r="N19" s="6">
        <v>1308917.3571574744</v>
      </c>
      <c r="O19" s="6">
        <v>772783.63253789721</v>
      </c>
      <c r="P19" s="6">
        <v>1176871.2327178328</v>
      </c>
      <c r="Q19" s="6">
        <v>202953.52703210944</v>
      </c>
      <c r="R19" s="6">
        <v>1529268.9825577</v>
      </c>
      <c r="S19" s="6">
        <v>1054462.9832904527</v>
      </c>
      <c r="T19" s="6">
        <v>1522789.4042060869</v>
      </c>
      <c r="U19" s="6">
        <v>2122135.1907796971</v>
      </c>
      <c r="V19" s="6">
        <v>2923559.6790965046</v>
      </c>
      <c r="W19" s="6">
        <v>1330909.2577648896</v>
      </c>
      <c r="X19" s="6">
        <f t="shared" ref="X19:X82" si="1">SUM(L19,N19,W19)</f>
        <v>6603521.0677859979</v>
      </c>
    </row>
    <row r="20" spans="1:24" x14ac:dyDescent="0.2">
      <c r="A20" s="6" t="s">
        <v>361</v>
      </c>
      <c r="B20" s="6">
        <v>26707376</v>
      </c>
      <c r="D20" s="6">
        <v>6004214</v>
      </c>
      <c r="E20" s="6">
        <v>20558389</v>
      </c>
      <c r="F20" s="6">
        <v>415833.71334141283</v>
      </c>
      <c r="G20" s="6">
        <v>372446.49313181831</v>
      </c>
      <c r="H20" s="6">
        <v>4419568.163229201</v>
      </c>
      <c r="I20" s="6">
        <v>1945142.8515148226</v>
      </c>
      <c r="J20" s="6">
        <f t="shared" si="0"/>
        <v>7152991.2212172551</v>
      </c>
      <c r="L20" s="6">
        <v>4020099.0670278287</v>
      </c>
      <c r="M20" s="6">
        <v>1398905.5827341576</v>
      </c>
      <c r="N20" s="6">
        <v>1368054.6775022158</v>
      </c>
      <c r="O20" s="6">
        <v>773860.22000948561</v>
      </c>
      <c r="P20" s="6">
        <v>1176002.0665121973</v>
      </c>
      <c r="Q20" s="6">
        <v>197718.47865273329</v>
      </c>
      <c r="R20" s="6">
        <v>1547010.6191954347</v>
      </c>
      <c r="S20" s="6">
        <v>1063191.1725815977</v>
      </c>
      <c r="T20" s="6">
        <v>1499034.823699415</v>
      </c>
      <c r="U20" s="6">
        <v>2051084.1032289122</v>
      </c>
      <c r="V20" s="6">
        <v>3012038.4813182312</v>
      </c>
      <c r="W20" s="6">
        <v>1340027.4863205347</v>
      </c>
      <c r="X20" s="6">
        <f t="shared" si="1"/>
        <v>6728181.2308505792</v>
      </c>
    </row>
    <row r="21" spans="1:24" x14ac:dyDescent="0.2">
      <c r="A21" s="6" t="s">
        <v>360</v>
      </c>
      <c r="B21" s="6">
        <v>26694841</v>
      </c>
      <c r="D21" s="6">
        <v>6058821</v>
      </c>
      <c r="E21" s="6">
        <v>20490402</v>
      </c>
      <c r="F21" s="6">
        <v>388656.58265174797</v>
      </c>
      <c r="G21" s="6">
        <v>370144.36138703511</v>
      </c>
      <c r="H21" s="6">
        <v>4384646.5786684165</v>
      </c>
      <c r="I21" s="6">
        <v>2014272.1581305871</v>
      </c>
      <c r="J21" s="6">
        <f t="shared" si="0"/>
        <v>7157719.6808377868</v>
      </c>
      <c r="L21" s="6">
        <v>4051912.9673592667</v>
      </c>
      <c r="M21" s="6">
        <v>1401050.4299975298</v>
      </c>
      <c r="N21" s="6">
        <v>1310771.5337646208</v>
      </c>
      <c r="O21" s="6">
        <v>798529.5530189767</v>
      </c>
      <c r="P21" s="6">
        <v>1155562.5626510598</v>
      </c>
      <c r="Q21" s="6">
        <v>193536.82915182534</v>
      </c>
      <c r="R21" s="6">
        <v>1527276.1890676278</v>
      </c>
      <c r="S21" s="6">
        <v>1097337.699957195</v>
      </c>
      <c r="T21" s="6">
        <v>1501777.8339892928</v>
      </c>
      <c r="U21" s="6">
        <v>2090056.2221988381</v>
      </c>
      <c r="V21" s="6">
        <v>2971569.402283052</v>
      </c>
      <c r="W21" s="6">
        <v>1322094.0957229286</v>
      </c>
      <c r="X21" s="6">
        <f t="shared" si="1"/>
        <v>6684778.5968468161</v>
      </c>
    </row>
    <row r="22" spans="1:24" x14ac:dyDescent="0.2">
      <c r="A22" s="6" t="s">
        <v>359</v>
      </c>
      <c r="B22" s="6">
        <v>26546319</v>
      </c>
      <c r="D22" s="6">
        <v>6045030</v>
      </c>
      <c r="E22" s="6">
        <v>20370922</v>
      </c>
      <c r="F22" s="6">
        <v>373773.4149364513</v>
      </c>
      <c r="G22" s="6">
        <v>366876.17666161695</v>
      </c>
      <c r="H22" s="6">
        <v>4317393.2853579335</v>
      </c>
      <c r="I22" s="6">
        <v>1970141.0430102043</v>
      </c>
      <c r="J22" s="6">
        <f t="shared" si="0"/>
        <v>7028183.919966206</v>
      </c>
      <c r="L22" s="6">
        <v>3996801.2556743082</v>
      </c>
      <c r="M22" s="6">
        <v>1371544.5804158205</v>
      </c>
      <c r="N22" s="6">
        <v>1267232.5378784714</v>
      </c>
      <c r="O22" s="6">
        <v>828529.58528431912</v>
      </c>
      <c r="P22" s="6">
        <v>1176619.7510892197</v>
      </c>
      <c r="Q22" s="6">
        <v>190730.06819261576</v>
      </c>
      <c r="R22" s="6">
        <v>1555863.4780978286</v>
      </c>
      <c r="S22" s="6">
        <v>1101836.1686687795</v>
      </c>
      <c r="T22" s="6">
        <v>1497312.5112635384</v>
      </c>
      <c r="U22" s="6">
        <v>2130548.5805005701</v>
      </c>
      <c r="V22" s="6">
        <v>2971376.3633689438</v>
      </c>
      <c r="W22" s="6">
        <v>1325166.1995993741</v>
      </c>
      <c r="X22" s="6">
        <f t="shared" si="1"/>
        <v>6589199.9931521537</v>
      </c>
    </row>
    <row r="23" spans="1:24" x14ac:dyDescent="0.2">
      <c r="A23" s="6" t="s">
        <v>358</v>
      </c>
      <c r="B23" s="6">
        <v>26641902</v>
      </c>
      <c r="D23" s="6">
        <v>6061516</v>
      </c>
      <c r="E23" s="6">
        <v>20468658</v>
      </c>
      <c r="F23" s="6">
        <v>384820.48073329224</v>
      </c>
      <c r="G23" s="6">
        <v>364548.67431844986</v>
      </c>
      <c r="H23" s="6">
        <v>4360395.5001876578</v>
      </c>
      <c r="I23" s="6">
        <v>1964273.6015899784</v>
      </c>
      <c r="J23" s="6">
        <f t="shared" si="0"/>
        <v>7074038.2568293782</v>
      </c>
      <c r="L23" s="6">
        <v>3954634.6463906285</v>
      </c>
      <c r="M23" s="6">
        <v>1405486.9986425601</v>
      </c>
      <c r="N23" s="6">
        <v>1314582.6564386152</v>
      </c>
      <c r="O23" s="6">
        <v>826116.86857994949</v>
      </c>
      <c r="P23" s="6">
        <v>1180536.0622338348</v>
      </c>
      <c r="Q23" s="6">
        <v>190618.7611200856</v>
      </c>
      <c r="R23" s="6">
        <v>1537002.6918212983</v>
      </c>
      <c r="S23" s="6">
        <v>1081064.6909190724</v>
      </c>
      <c r="T23" s="6">
        <v>1509816.5585968038</v>
      </c>
      <c r="U23" s="6">
        <v>2163679.5327185811</v>
      </c>
      <c r="V23" s="6">
        <v>2966353.3949468327</v>
      </c>
      <c r="W23" s="6">
        <v>1351018.8807623573</v>
      </c>
      <c r="X23" s="6">
        <f t="shared" si="1"/>
        <v>6620236.1835916005</v>
      </c>
    </row>
    <row r="24" spans="1:24" x14ac:dyDescent="0.2">
      <c r="A24" s="6" t="s">
        <v>357</v>
      </c>
      <c r="B24" s="6">
        <v>26968575</v>
      </c>
      <c r="D24" s="6">
        <v>6024737</v>
      </c>
      <c r="E24" s="6">
        <v>20819284</v>
      </c>
      <c r="F24" s="6">
        <v>374892.57866561296</v>
      </c>
      <c r="G24" s="6">
        <v>377030.8539468837</v>
      </c>
      <c r="H24" s="6">
        <v>4392218.9195593158</v>
      </c>
      <c r="I24" s="6">
        <v>1983843.0980379356</v>
      </c>
      <c r="J24" s="6">
        <f t="shared" si="0"/>
        <v>7127985.450209748</v>
      </c>
      <c r="L24" s="6">
        <v>3997941.8386221174</v>
      </c>
      <c r="M24" s="6">
        <v>1468778.1216196215</v>
      </c>
      <c r="N24" s="6">
        <v>1326711.8741851402</v>
      </c>
      <c r="O24" s="6">
        <v>845925.46404297883</v>
      </c>
      <c r="P24" s="6">
        <v>1174782.170557406</v>
      </c>
      <c r="Q24" s="6">
        <v>187847.51685279098</v>
      </c>
      <c r="R24" s="6">
        <v>1584852.983942064</v>
      </c>
      <c r="S24" s="6">
        <v>1160170.6411019536</v>
      </c>
      <c r="T24" s="6">
        <v>1532164.4520084835</v>
      </c>
      <c r="U24" s="6">
        <v>2092211.2887288113</v>
      </c>
      <c r="V24" s="6">
        <v>3038457.3280342044</v>
      </c>
      <c r="W24" s="6">
        <v>1356235.8700946821</v>
      </c>
      <c r="X24" s="6">
        <f t="shared" si="1"/>
        <v>6680889.5829019397</v>
      </c>
    </row>
    <row r="25" spans="1:24" x14ac:dyDescent="0.2">
      <c r="A25" s="6" t="s">
        <v>356</v>
      </c>
      <c r="B25" s="6">
        <v>27017323</v>
      </c>
      <c r="D25" s="6">
        <v>6036610</v>
      </c>
      <c r="E25" s="6">
        <v>20848142</v>
      </c>
      <c r="F25" s="6">
        <v>338911.70090794598</v>
      </c>
      <c r="G25" s="6">
        <v>389250.40420803352</v>
      </c>
      <c r="H25" s="6">
        <v>4319844.1569655575</v>
      </c>
      <c r="I25" s="6">
        <v>2016890.8392822989</v>
      </c>
      <c r="J25" s="6">
        <f t="shared" si="0"/>
        <v>7064897.1013638359</v>
      </c>
      <c r="L25" s="6">
        <v>4088947.7211185419</v>
      </c>
      <c r="M25" s="6">
        <v>1484780.6622146082</v>
      </c>
      <c r="N25" s="6">
        <v>1270754.3610946909</v>
      </c>
      <c r="O25" s="6">
        <v>877607.73981122137</v>
      </c>
      <c r="P25" s="6">
        <v>1159180.4840223598</v>
      </c>
      <c r="Q25" s="6">
        <v>190914.02716622123</v>
      </c>
      <c r="R25" s="6">
        <v>1618282.2252283683</v>
      </c>
      <c r="S25" s="6">
        <v>1140697.2270720308</v>
      </c>
      <c r="T25" s="6">
        <v>1534370.214705145</v>
      </c>
      <c r="U25" s="6">
        <v>2190543.0045545627</v>
      </c>
      <c r="V25" s="6">
        <v>2974018.9140397036</v>
      </c>
      <c r="W25" s="6">
        <v>1340044.3176087136</v>
      </c>
      <c r="X25" s="6">
        <f t="shared" si="1"/>
        <v>6699746.3998219464</v>
      </c>
    </row>
    <row r="26" spans="1:24" x14ac:dyDescent="0.2">
      <c r="A26" s="6" t="s">
        <v>355</v>
      </c>
      <c r="B26" s="6">
        <v>26908897</v>
      </c>
      <c r="D26" s="6">
        <v>6086533</v>
      </c>
      <c r="E26" s="6">
        <v>20690483</v>
      </c>
      <c r="F26" s="6">
        <v>332383.5713382347</v>
      </c>
      <c r="G26" s="6">
        <v>386650.393116828</v>
      </c>
      <c r="H26" s="6">
        <v>4259841.4280195087</v>
      </c>
      <c r="I26" s="6">
        <v>1956426.4954375743</v>
      </c>
      <c r="J26" s="6">
        <f t="shared" si="0"/>
        <v>6935301.8879121458</v>
      </c>
      <c r="L26" s="6">
        <v>4044008.2697167797</v>
      </c>
      <c r="M26" s="6">
        <v>1439745.3634017783</v>
      </c>
      <c r="N26" s="6">
        <v>1227529.7869833866</v>
      </c>
      <c r="O26" s="6">
        <v>896156.19249464234</v>
      </c>
      <c r="P26" s="6">
        <v>1168606.2228040521</v>
      </c>
      <c r="Q26" s="6">
        <v>204562.56300967629</v>
      </c>
      <c r="R26" s="6">
        <v>1650777.1744881079</v>
      </c>
      <c r="S26" s="6">
        <v>1138208.9685447942</v>
      </c>
      <c r="T26" s="6">
        <v>1526920.8868138778</v>
      </c>
      <c r="U26" s="6">
        <v>2282517.440402342</v>
      </c>
      <c r="V26" s="6">
        <v>2978719.4353218954</v>
      </c>
      <c r="W26" s="6">
        <v>1315194.8081065202</v>
      </c>
      <c r="X26" s="6">
        <f t="shared" si="1"/>
        <v>6586732.8648066865</v>
      </c>
    </row>
    <row r="27" spans="1:24" x14ac:dyDescent="0.2">
      <c r="A27" s="6" t="s">
        <v>354</v>
      </c>
      <c r="B27" s="6">
        <v>27023090</v>
      </c>
      <c r="D27" s="6">
        <v>6161924</v>
      </c>
      <c r="E27" s="6">
        <v>20734997</v>
      </c>
      <c r="F27" s="6">
        <v>340397.47521718108</v>
      </c>
      <c r="G27" s="6">
        <v>379562.09176284622</v>
      </c>
      <c r="H27" s="6">
        <v>4185046.5214707246</v>
      </c>
      <c r="I27" s="6">
        <v>1992381.8502060408</v>
      </c>
      <c r="J27" s="6">
        <f t="shared" si="0"/>
        <v>6897387.938656793</v>
      </c>
      <c r="L27" s="6">
        <v>4062591.8323735967</v>
      </c>
      <c r="M27" s="6">
        <v>1431448.2029671664</v>
      </c>
      <c r="N27" s="6">
        <v>1234998.9988104091</v>
      </c>
      <c r="O27" s="6">
        <v>914770.15068710432</v>
      </c>
      <c r="P27" s="6">
        <v>1145459.9278438753</v>
      </c>
      <c r="Q27" s="6">
        <v>192802.07614225385</v>
      </c>
      <c r="R27" s="6">
        <v>1639217.9888966409</v>
      </c>
      <c r="S27" s="6">
        <v>1187253.5653160075</v>
      </c>
      <c r="T27" s="6">
        <v>1577784.1809799229</v>
      </c>
      <c r="U27" s="6">
        <v>2313047.6931706695</v>
      </c>
      <c r="V27" s="6">
        <v>2991983.6081866291</v>
      </c>
      <c r="W27" s="6">
        <v>1345167.83596893</v>
      </c>
      <c r="X27" s="6">
        <f t="shared" si="1"/>
        <v>6642758.6671529356</v>
      </c>
    </row>
    <row r="28" spans="1:24" x14ac:dyDescent="0.2">
      <c r="A28" s="6" t="s">
        <v>353</v>
      </c>
      <c r="B28" s="6">
        <v>27351148</v>
      </c>
      <c r="D28" s="6">
        <v>6110699</v>
      </c>
      <c r="E28" s="6">
        <v>21109386</v>
      </c>
      <c r="F28" s="6">
        <v>349750.79981823458</v>
      </c>
      <c r="G28" s="6">
        <v>392349.34875471675</v>
      </c>
      <c r="H28" s="6">
        <v>4243127.5578839239</v>
      </c>
      <c r="I28" s="6">
        <v>2009340.3807006201</v>
      </c>
      <c r="J28" s="6">
        <f t="shared" si="0"/>
        <v>6994568.0871574953</v>
      </c>
      <c r="L28" s="6">
        <v>4125452.9695244543</v>
      </c>
      <c r="M28" s="6">
        <v>1479734.8021057101</v>
      </c>
      <c r="N28" s="6">
        <v>1261637.2445987961</v>
      </c>
      <c r="O28" s="6">
        <v>939189.07257003011</v>
      </c>
      <c r="P28" s="6">
        <v>1176080.4427455189</v>
      </c>
      <c r="Q28" s="6">
        <v>210587.70602524173</v>
      </c>
      <c r="R28" s="6">
        <v>1663393.9619667584</v>
      </c>
      <c r="S28" s="6">
        <v>1227090.1217742595</v>
      </c>
      <c r="T28" s="6">
        <v>1567617.5783816613</v>
      </c>
      <c r="U28" s="6">
        <v>2237607.9272116809</v>
      </c>
      <c r="V28" s="6">
        <v>2997862.0733105084</v>
      </c>
      <c r="W28" s="6">
        <v>1381537.0126278868</v>
      </c>
      <c r="X28" s="6">
        <f t="shared" si="1"/>
        <v>6768627.2267511375</v>
      </c>
    </row>
    <row r="29" spans="1:24" x14ac:dyDescent="0.2">
      <c r="A29" s="6" t="s">
        <v>352</v>
      </c>
      <c r="B29" s="6">
        <v>27385177</v>
      </c>
      <c r="D29" s="6">
        <v>6171044</v>
      </c>
      <c r="E29" s="6">
        <v>21064771</v>
      </c>
      <c r="F29" s="6">
        <v>328378.25245634501</v>
      </c>
      <c r="G29" s="6">
        <v>394052.92186305666</v>
      </c>
      <c r="H29" s="6">
        <v>4198448.7209190102</v>
      </c>
      <c r="I29" s="6">
        <v>2028399.7486786509</v>
      </c>
      <c r="J29" s="6">
        <f t="shared" si="0"/>
        <v>6949279.6439170623</v>
      </c>
      <c r="L29" s="6">
        <v>4144526.3340882272</v>
      </c>
      <c r="M29" s="6">
        <v>1470772.4787695918</v>
      </c>
      <c r="N29" s="6">
        <v>1239521.8289177907</v>
      </c>
      <c r="O29" s="6">
        <v>953733.26396942884</v>
      </c>
      <c r="P29" s="6">
        <v>1192088.1008640421</v>
      </c>
      <c r="Q29" s="6">
        <v>199119.38417879379</v>
      </c>
      <c r="R29" s="6">
        <v>1653976.197616885</v>
      </c>
      <c r="S29" s="6">
        <v>1230928.9790222757</v>
      </c>
      <c r="T29" s="6">
        <v>1590904.8351943493</v>
      </c>
      <c r="U29" s="6">
        <v>2289793.6955994512</v>
      </c>
      <c r="V29" s="6">
        <v>2986451.4614108396</v>
      </c>
      <c r="W29" s="6">
        <v>1388471.796451261</v>
      </c>
      <c r="X29" s="6">
        <f t="shared" si="1"/>
        <v>6772519.9594572792</v>
      </c>
    </row>
    <row r="30" spans="1:24" x14ac:dyDescent="0.2">
      <c r="A30" s="6" t="s">
        <v>351</v>
      </c>
      <c r="B30" s="6">
        <v>27238589</v>
      </c>
      <c r="D30" s="6">
        <v>6213060</v>
      </c>
      <c r="E30" s="6">
        <v>20906650</v>
      </c>
      <c r="F30" s="6">
        <v>322586.43787666148</v>
      </c>
      <c r="G30" s="6">
        <v>386422.49659968109</v>
      </c>
      <c r="H30" s="6">
        <v>4098528.1156099439</v>
      </c>
      <c r="I30" s="6">
        <v>2013246.9177232271</v>
      </c>
      <c r="J30" s="6">
        <f t="shared" si="0"/>
        <v>6820783.9678095132</v>
      </c>
      <c r="L30" s="6">
        <v>4106346.6943873139</v>
      </c>
      <c r="M30" s="6">
        <v>1472489.5680748255</v>
      </c>
      <c r="N30" s="6">
        <v>1201637.1432043482</v>
      </c>
      <c r="O30" s="6">
        <v>969816.29927179066</v>
      </c>
      <c r="P30" s="6">
        <v>1198484.984126156</v>
      </c>
      <c r="Q30" s="6">
        <v>191748.23462587953</v>
      </c>
      <c r="R30" s="6">
        <v>1642054.5332071029</v>
      </c>
      <c r="S30" s="6">
        <v>1233826.8856840893</v>
      </c>
      <c r="T30" s="6">
        <v>1610160.2858269876</v>
      </c>
      <c r="U30" s="6">
        <v>2373448.7195516299</v>
      </c>
      <c r="V30" s="6">
        <v>2948574.8213275997</v>
      </c>
      <c r="W30" s="6">
        <v>1376251.8629027628</v>
      </c>
      <c r="X30" s="6">
        <f t="shared" si="1"/>
        <v>6684235.7004944254</v>
      </c>
    </row>
    <row r="31" spans="1:24" x14ac:dyDescent="0.2">
      <c r="A31" s="6" t="s">
        <v>350</v>
      </c>
      <c r="B31" s="6">
        <v>27399081</v>
      </c>
      <c r="D31" s="6">
        <v>6254441</v>
      </c>
      <c r="E31" s="6">
        <v>21024433</v>
      </c>
      <c r="F31" s="6">
        <v>335096.77241213078</v>
      </c>
      <c r="G31" s="6">
        <v>404792.00913562707</v>
      </c>
      <c r="H31" s="6">
        <v>4065732.6877179872</v>
      </c>
      <c r="I31" s="6">
        <v>2051315.2356734781</v>
      </c>
      <c r="J31" s="6">
        <f t="shared" si="0"/>
        <v>6856936.7049392229</v>
      </c>
      <c r="L31" s="6">
        <v>4082017.0536754886</v>
      </c>
      <c r="M31" s="6">
        <v>1474894.7001763799</v>
      </c>
      <c r="N31" s="6">
        <v>1226862.5732707544</v>
      </c>
      <c r="O31" s="6">
        <v>994833.3009830704</v>
      </c>
      <c r="P31" s="6">
        <v>1193646.6982081837</v>
      </c>
      <c r="Q31" s="6">
        <v>190424.90725656293</v>
      </c>
      <c r="R31" s="6">
        <v>1650649.0645257474</v>
      </c>
      <c r="S31" s="6">
        <v>1236552.2974013088</v>
      </c>
      <c r="T31" s="6">
        <v>1644849.2162219437</v>
      </c>
      <c r="U31" s="6">
        <v>2349189.0405455893</v>
      </c>
      <c r="V31" s="6">
        <v>2994336.459300993</v>
      </c>
      <c r="W31" s="6">
        <v>1406262.9834947556</v>
      </c>
      <c r="X31" s="6">
        <f t="shared" si="1"/>
        <v>6715142.6104409983</v>
      </c>
    </row>
    <row r="32" spans="1:24" x14ac:dyDescent="0.2">
      <c r="A32" s="6" t="s">
        <v>349</v>
      </c>
      <c r="B32" s="6">
        <v>27684753</v>
      </c>
      <c r="D32" s="6">
        <v>6253815</v>
      </c>
      <c r="E32" s="6">
        <v>21301042</v>
      </c>
      <c r="F32" s="6">
        <v>336747.18902192602</v>
      </c>
      <c r="G32" s="6">
        <v>401770.85455993447</v>
      </c>
      <c r="H32" s="6">
        <v>4062341.9776840406</v>
      </c>
      <c r="I32" s="6">
        <v>2074905.2019676534</v>
      </c>
      <c r="J32" s="6">
        <f t="shared" si="0"/>
        <v>6875765.2232335545</v>
      </c>
      <c r="L32" s="6">
        <v>4091211.9572280687</v>
      </c>
      <c r="M32" s="6">
        <v>1533157.397997889</v>
      </c>
      <c r="N32" s="6">
        <v>1277855.3935582077</v>
      </c>
      <c r="O32" s="6">
        <v>1031614.9393218546</v>
      </c>
      <c r="P32" s="6">
        <v>1239905.5214436196</v>
      </c>
      <c r="Q32" s="6">
        <v>195891.05053098898</v>
      </c>
      <c r="R32" s="6">
        <v>1663715.3046376589</v>
      </c>
      <c r="S32" s="6">
        <v>1287974.8911585035</v>
      </c>
      <c r="T32" s="6">
        <v>1684839.9834635425</v>
      </c>
      <c r="U32" s="6">
        <v>2288803.1579231443</v>
      </c>
      <c r="V32" s="6">
        <v>3029762.6842833133</v>
      </c>
      <c r="W32" s="6">
        <v>1400508.4952196586</v>
      </c>
      <c r="X32" s="6">
        <f t="shared" si="1"/>
        <v>6769575.8460059352</v>
      </c>
    </row>
    <row r="33" spans="1:24" x14ac:dyDescent="0.2">
      <c r="A33" s="6" t="s">
        <v>348</v>
      </c>
      <c r="B33" s="6">
        <v>27610751</v>
      </c>
      <c r="D33" s="6">
        <v>6366400</v>
      </c>
      <c r="E33" s="6">
        <v>21121888</v>
      </c>
      <c r="F33" s="6">
        <v>326104.97830112587</v>
      </c>
      <c r="G33" s="6">
        <v>399943.56733388396</v>
      </c>
      <c r="H33" s="6">
        <v>4001272.2643616134</v>
      </c>
      <c r="I33" s="6">
        <v>2061505.3230755224</v>
      </c>
      <c r="J33" s="6">
        <f t="shared" si="0"/>
        <v>6788826.1330721462</v>
      </c>
      <c r="L33" s="6">
        <v>4087316.7716144528</v>
      </c>
      <c r="M33" s="6">
        <v>1545274.8488440942</v>
      </c>
      <c r="N33" s="6">
        <v>1239649.6004335533</v>
      </c>
      <c r="O33" s="6">
        <v>1055549.5538078758</v>
      </c>
      <c r="P33" s="6">
        <v>1249977.7853987634</v>
      </c>
      <c r="Q33" s="6">
        <v>208182.19000304365</v>
      </c>
      <c r="R33" s="6">
        <v>1621903.1700383429</v>
      </c>
      <c r="S33" s="6">
        <v>1259987.3345041675</v>
      </c>
      <c r="T33" s="6">
        <v>1720813.4681253573</v>
      </c>
      <c r="U33" s="6">
        <v>2371022.0825020666</v>
      </c>
      <c r="V33" s="6">
        <v>2999702.6195757063</v>
      </c>
      <c r="W33" s="6">
        <v>1373568.4420804302</v>
      </c>
      <c r="X33" s="6">
        <f t="shared" si="1"/>
        <v>6700534.8141284361</v>
      </c>
    </row>
    <row r="34" spans="1:24" x14ac:dyDescent="0.2">
      <c r="A34" s="6" t="s">
        <v>347</v>
      </c>
      <c r="B34" s="6">
        <v>27504980</v>
      </c>
      <c r="D34" s="6">
        <v>6385990</v>
      </c>
      <c r="E34" s="6">
        <v>20992571</v>
      </c>
      <c r="F34" s="6">
        <v>304342.46275209461</v>
      </c>
      <c r="G34" s="6">
        <v>417090.0362352478</v>
      </c>
      <c r="H34" s="6">
        <v>3948901.440732406</v>
      </c>
      <c r="I34" s="6">
        <v>2046432.5256815501</v>
      </c>
      <c r="J34" s="6">
        <f t="shared" si="0"/>
        <v>6716766.4654012993</v>
      </c>
      <c r="L34" s="6">
        <v>4070768.0637690341</v>
      </c>
      <c r="M34" s="6">
        <v>1508600.7997179865</v>
      </c>
      <c r="N34" s="6">
        <v>1208155.2207755293</v>
      </c>
      <c r="O34" s="6">
        <v>1071391.0682964288</v>
      </c>
      <c r="P34" s="6">
        <v>1227509.6648114852</v>
      </c>
      <c r="Q34" s="6">
        <v>210724.83508549185</v>
      </c>
      <c r="R34" s="6">
        <v>1652399.708216391</v>
      </c>
      <c r="S34" s="6">
        <v>1264689.2785190984</v>
      </c>
      <c r="T34" s="6">
        <v>1739674.4508246146</v>
      </c>
      <c r="U34" s="6">
        <v>2372296.0424355697</v>
      </c>
      <c r="V34" s="6">
        <v>3022592.8935326124</v>
      </c>
      <c r="W34" s="6">
        <v>1338066.508614457</v>
      </c>
      <c r="X34" s="6">
        <f t="shared" si="1"/>
        <v>6616989.7931590201</v>
      </c>
    </row>
    <row r="35" spans="1:24" x14ac:dyDescent="0.2">
      <c r="A35" s="6" t="s">
        <v>346</v>
      </c>
      <c r="B35" s="6">
        <v>27642630</v>
      </c>
      <c r="D35" s="6">
        <v>6394100</v>
      </c>
      <c r="E35" s="6">
        <v>21141373</v>
      </c>
      <c r="F35" s="6">
        <v>297598.77538152697</v>
      </c>
      <c r="G35" s="6">
        <v>402008.79814833571</v>
      </c>
      <c r="H35" s="6">
        <v>3918914.7468057722</v>
      </c>
      <c r="I35" s="6">
        <v>2095600.4890077463</v>
      </c>
      <c r="J35" s="6">
        <f t="shared" si="0"/>
        <v>6714122.8093433809</v>
      </c>
      <c r="L35" s="6">
        <v>4034566.6003974704</v>
      </c>
      <c r="M35" s="6">
        <v>1530614.2157002459</v>
      </c>
      <c r="N35" s="6">
        <v>1250575.9769737078</v>
      </c>
      <c r="O35" s="6">
        <v>1076429.0581444639</v>
      </c>
      <c r="P35" s="6">
        <v>1216546.6155701464</v>
      </c>
      <c r="Q35" s="6">
        <v>210159.36666098834</v>
      </c>
      <c r="R35" s="6">
        <v>1649131.2521605878</v>
      </c>
      <c r="S35" s="6">
        <v>1289925.762588962</v>
      </c>
      <c r="T35" s="6">
        <v>1782204.7935866804</v>
      </c>
      <c r="U35" s="6">
        <v>2355092.587039032</v>
      </c>
      <c r="V35" s="6">
        <v>3109060.8689064593</v>
      </c>
      <c r="W35" s="6">
        <v>1327885.092927879</v>
      </c>
      <c r="X35" s="6">
        <f t="shared" si="1"/>
        <v>6613027.6702990569</v>
      </c>
    </row>
    <row r="36" spans="1:24" x14ac:dyDescent="0.2">
      <c r="A36" s="6" t="s">
        <v>345</v>
      </c>
      <c r="B36" s="6">
        <v>27837731</v>
      </c>
      <c r="D36" s="6">
        <v>6280064</v>
      </c>
      <c r="E36" s="6">
        <v>21439849</v>
      </c>
      <c r="F36" s="6">
        <v>311675.18036440684</v>
      </c>
      <c r="G36" s="6">
        <v>412133.44080524927</v>
      </c>
      <c r="H36" s="6">
        <v>3924314.0016894545</v>
      </c>
      <c r="I36" s="6">
        <v>2142276.5767755047</v>
      </c>
      <c r="J36" s="6">
        <f t="shared" si="0"/>
        <v>6790399.1996346153</v>
      </c>
      <c r="L36" s="6">
        <v>4075201.1508240928</v>
      </c>
      <c r="M36" s="6">
        <v>1538226.4027429421</v>
      </c>
      <c r="N36" s="6">
        <v>1290724.1624583015</v>
      </c>
      <c r="O36" s="6">
        <v>1088802.4622007064</v>
      </c>
      <c r="P36" s="6">
        <v>1249575.5190820105</v>
      </c>
      <c r="Q36" s="6">
        <v>212330.79001795332</v>
      </c>
      <c r="R36" s="6">
        <v>1642682.5365421833</v>
      </c>
      <c r="S36" s="6">
        <v>1346877.3893610607</v>
      </c>
      <c r="T36" s="6">
        <v>1781548.2726274042</v>
      </c>
      <c r="U36" s="6">
        <v>2275826.9035228994</v>
      </c>
      <c r="V36" s="6">
        <v>3087966.2218498392</v>
      </c>
      <c r="W36" s="6">
        <v>1381058.2938528638</v>
      </c>
      <c r="X36" s="6">
        <f t="shared" si="1"/>
        <v>6746983.6071352586</v>
      </c>
    </row>
    <row r="37" spans="1:24" x14ac:dyDescent="0.2">
      <c r="A37" s="6" t="s">
        <v>344</v>
      </c>
      <c r="B37" s="6">
        <v>27860233</v>
      </c>
      <c r="D37" s="6">
        <v>6349888</v>
      </c>
      <c r="E37" s="6">
        <v>21391872</v>
      </c>
      <c r="F37" s="6">
        <v>288418.59617843293</v>
      </c>
      <c r="G37" s="6">
        <v>407895.80166921567</v>
      </c>
      <c r="H37" s="6">
        <v>3913989.5021430692</v>
      </c>
      <c r="I37" s="6">
        <v>2150043.0808693832</v>
      </c>
      <c r="J37" s="6">
        <f t="shared" si="0"/>
        <v>6760346.9808601011</v>
      </c>
      <c r="L37" s="6">
        <v>4084452.5068454961</v>
      </c>
      <c r="M37" s="6">
        <v>1546809.8067513462</v>
      </c>
      <c r="N37" s="6">
        <v>1281694.4919938033</v>
      </c>
      <c r="O37" s="6">
        <v>1068321.7444636703</v>
      </c>
      <c r="P37" s="6">
        <v>1247404.6088013407</v>
      </c>
      <c r="Q37" s="6">
        <v>214456.44655757662</v>
      </c>
      <c r="R37" s="6">
        <v>1681151.7275422458</v>
      </c>
      <c r="S37" s="6">
        <v>1325256.7785755494</v>
      </c>
      <c r="T37" s="6">
        <v>1802166.4556893273</v>
      </c>
      <c r="U37" s="6">
        <v>2345181.8522972283</v>
      </c>
      <c r="V37" s="6">
        <v>3083278.1297857864</v>
      </c>
      <c r="W37" s="6">
        <v>1337382.8936764575</v>
      </c>
      <c r="X37" s="6">
        <f t="shared" si="1"/>
        <v>6703529.8925157562</v>
      </c>
    </row>
    <row r="38" spans="1:24" x14ac:dyDescent="0.2">
      <c r="A38" s="6" t="s">
        <v>343</v>
      </c>
      <c r="B38" s="6">
        <v>27688453</v>
      </c>
      <c r="D38" s="6">
        <v>6383433</v>
      </c>
      <c r="E38" s="6">
        <v>21187851</v>
      </c>
      <c r="F38" s="6">
        <v>283684.86397211551</v>
      </c>
      <c r="G38" s="6">
        <v>399569.70955045149</v>
      </c>
      <c r="H38" s="6">
        <v>3825530.1455539474</v>
      </c>
      <c r="I38" s="6">
        <v>2111521.5450676344</v>
      </c>
      <c r="J38" s="6">
        <f t="shared" si="0"/>
        <v>6620306.2641441487</v>
      </c>
      <c r="L38" s="6">
        <v>4034145.8688248135</v>
      </c>
      <c r="M38" s="6">
        <v>1546856.4624425406</v>
      </c>
      <c r="N38" s="6">
        <v>1287763.557396757</v>
      </c>
      <c r="O38" s="6">
        <v>1011182.248899816</v>
      </c>
      <c r="P38" s="6">
        <v>1243017.5082984616</v>
      </c>
      <c r="Q38" s="6">
        <v>225994.51791750631</v>
      </c>
      <c r="R38" s="6">
        <v>1712176.8568086191</v>
      </c>
      <c r="S38" s="6">
        <v>1313794.3517065737</v>
      </c>
      <c r="T38" s="6">
        <v>1803553.8805521184</v>
      </c>
      <c r="U38" s="6">
        <v>2414790.4504492558</v>
      </c>
      <c r="V38" s="6">
        <v>3076653.113102159</v>
      </c>
      <c r="W38" s="6">
        <v>1317318.7414197477</v>
      </c>
      <c r="X38" s="6">
        <f t="shared" si="1"/>
        <v>6639228.1676413175</v>
      </c>
    </row>
    <row r="39" spans="1:24" x14ac:dyDescent="0.2">
      <c r="A39" s="6" t="s">
        <v>342</v>
      </c>
      <c r="B39" s="6">
        <v>27872759</v>
      </c>
      <c r="D39" s="6">
        <v>6459770</v>
      </c>
      <c r="E39" s="6">
        <v>21308563</v>
      </c>
      <c r="F39" s="6">
        <v>279256.37364523998</v>
      </c>
      <c r="G39" s="6">
        <v>418689.00630775676</v>
      </c>
      <c r="H39" s="6">
        <v>3784092.3542892351</v>
      </c>
      <c r="I39" s="6">
        <v>2101521.2667486491</v>
      </c>
      <c r="J39" s="6">
        <f t="shared" si="0"/>
        <v>6583559.0009908807</v>
      </c>
      <c r="L39" s="6">
        <v>4067149.0683223209</v>
      </c>
      <c r="M39" s="6">
        <v>1556147.3948813598</v>
      </c>
      <c r="N39" s="6">
        <v>1355089.2849402314</v>
      </c>
      <c r="O39" s="6">
        <v>990154.51087078662</v>
      </c>
      <c r="P39" s="6">
        <v>1266895.7720106905</v>
      </c>
      <c r="Q39" s="6">
        <v>217223.17078504176</v>
      </c>
      <c r="R39" s="6">
        <v>1698763.3883511187</v>
      </c>
      <c r="S39" s="6">
        <v>1325028.0329560954</v>
      </c>
      <c r="T39" s="6">
        <v>1809946.1925106365</v>
      </c>
      <c r="U39" s="6">
        <v>2466972.6372284112</v>
      </c>
      <c r="V39" s="6">
        <v>3103710.3358482458</v>
      </c>
      <c r="W39" s="6">
        <v>1357779.0646532453</v>
      </c>
      <c r="X39" s="6">
        <f t="shared" si="1"/>
        <v>6780017.4179157969</v>
      </c>
    </row>
    <row r="40" spans="1:24" x14ac:dyDescent="0.2">
      <c r="A40" s="6" t="s">
        <v>341</v>
      </c>
      <c r="B40" s="6">
        <v>28050503</v>
      </c>
      <c r="D40" s="6">
        <v>6470351</v>
      </c>
      <c r="E40" s="6">
        <v>21469704</v>
      </c>
      <c r="F40" s="6">
        <v>274457.19631682819</v>
      </c>
      <c r="G40" s="6">
        <v>418847.70461974671</v>
      </c>
      <c r="H40" s="6">
        <v>3823904.0876077339</v>
      </c>
      <c r="I40" s="6">
        <v>2160495.5655066874</v>
      </c>
      <c r="J40" s="6">
        <f t="shared" si="0"/>
        <v>6677704.554050996</v>
      </c>
      <c r="L40" s="6">
        <v>4134445.1260579019</v>
      </c>
      <c r="M40" s="6">
        <v>1558671.1185491383</v>
      </c>
      <c r="N40" s="6">
        <v>1342290.0991740481</v>
      </c>
      <c r="O40" s="6">
        <v>1011962.8429344289</v>
      </c>
      <c r="P40" s="6">
        <v>1269904.3971904665</v>
      </c>
      <c r="Q40" s="6">
        <v>216772.38483291501</v>
      </c>
      <c r="R40" s="6">
        <v>1699720.1423652628</v>
      </c>
      <c r="S40" s="6">
        <v>1306701.5704391196</v>
      </c>
      <c r="T40" s="6">
        <v>1827247.2001267641</v>
      </c>
      <c r="U40" s="6">
        <v>2406303.5078249429</v>
      </c>
      <c r="V40" s="6">
        <v>3130855.1048016697</v>
      </c>
      <c r="W40" s="6">
        <v>1404672.0805927573</v>
      </c>
      <c r="X40" s="6">
        <f t="shared" si="1"/>
        <v>6881407.3058247073</v>
      </c>
    </row>
    <row r="41" spans="1:24" x14ac:dyDescent="0.2">
      <c r="A41" s="6" t="s">
        <v>340</v>
      </c>
      <c r="B41" s="6">
        <v>28163898</v>
      </c>
      <c r="D41" s="6">
        <v>6480058</v>
      </c>
      <c r="E41" s="6">
        <v>21555767</v>
      </c>
      <c r="F41" s="6">
        <v>255774.0767646842</v>
      </c>
      <c r="G41" s="6">
        <v>409144.58799785096</v>
      </c>
      <c r="H41" s="6">
        <v>3815685.8310109847</v>
      </c>
      <c r="I41" s="6">
        <v>2182475.9000783367</v>
      </c>
      <c r="J41" s="6">
        <f t="shared" si="0"/>
        <v>6663080.395851857</v>
      </c>
      <c r="L41" s="6">
        <v>4243691.3069630293</v>
      </c>
      <c r="M41" s="6">
        <v>1565465.8159129894</v>
      </c>
      <c r="N41" s="6">
        <v>1305589.2366647115</v>
      </c>
      <c r="O41" s="6">
        <v>1018189.2604622549</v>
      </c>
      <c r="P41" s="6">
        <v>1231822.0066601073</v>
      </c>
      <c r="Q41" s="6">
        <v>207869.88208641831</v>
      </c>
      <c r="R41" s="6">
        <v>1744310.4087316359</v>
      </c>
      <c r="S41" s="6">
        <v>1277102.2324969922</v>
      </c>
      <c r="T41" s="6">
        <v>1838854.4315174734</v>
      </c>
      <c r="U41" s="6">
        <v>2474827.386964743</v>
      </c>
      <c r="V41" s="6">
        <v>3140684.0490213442</v>
      </c>
      <c r="W41" s="6">
        <v>1384641.9486736625</v>
      </c>
      <c r="X41" s="6">
        <f t="shared" si="1"/>
        <v>6933922.4923014035</v>
      </c>
    </row>
    <row r="42" spans="1:24" x14ac:dyDescent="0.2">
      <c r="A42" s="6" t="s">
        <v>339</v>
      </c>
      <c r="B42" s="6">
        <v>28001900</v>
      </c>
      <c r="D42" s="6">
        <v>6560160</v>
      </c>
      <c r="E42" s="6">
        <v>21298997</v>
      </c>
      <c r="F42" s="6">
        <v>272397.20909340214</v>
      </c>
      <c r="G42" s="6">
        <v>377857.8994564052</v>
      </c>
      <c r="H42" s="6">
        <v>3653881.3040160812</v>
      </c>
      <c r="I42" s="6">
        <v>2162776.284452857</v>
      </c>
      <c r="J42" s="6">
        <f t="shared" si="0"/>
        <v>6466912.6970187463</v>
      </c>
      <c r="L42" s="6">
        <v>4216056.8314748453</v>
      </c>
      <c r="M42" s="6">
        <v>1546678.6315229505</v>
      </c>
      <c r="N42" s="6">
        <v>1309367.3471746794</v>
      </c>
      <c r="O42" s="6">
        <v>1004166.6133181386</v>
      </c>
      <c r="P42" s="6">
        <v>1252315.0236516709</v>
      </c>
      <c r="Q42" s="6">
        <v>204824.76264887728</v>
      </c>
      <c r="R42" s="6">
        <v>1691947.8498286391</v>
      </c>
      <c r="S42" s="6">
        <v>1264759.9976001885</v>
      </c>
      <c r="T42" s="6">
        <v>1860353.4204793521</v>
      </c>
      <c r="U42" s="6">
        <v>2537651.9106585789</v>
      </c>
      <c r="V42" s="6">
        <v>3172078.6133172372</v>
      </c>
      <c r="W42" s="6">
        <v>1403659.4333337303</v>
      </c>
      <c r="X42" s="6">
        <f t="shared" si="1"/>
        <v>6929083.6119832546</v>
      </c>
    </row>
    <row r="43" spans="1:24" x14ac:dyDescent="0.2">
      <c r="A43" s="6" t="s">
        <v>338</v>
      </c>
      <c r="B43" s="6">
        <v>28166343</v>
      </c>
      <c r="D43" s="6">
        <v>6549492</v>
      </c>
      <c r="E43" s="6">
        <v>21431136</v>
      </c>
      <c r="F43" s="6">
        <v>260424.73581920791</v>
      </c>
      <c r="G43" s="6">
        <v>370100.10947409313</v>
      </c>
      <c r="H43" s="6">
        <v>3606601.2123527466</v>
      </c>
      <c r="I43" s="6">
        <v>2218689.1998196086</v>
      </c>
      <c r="J43" s="6">
        <f t="shared" si="0"/>
        <v>6455815.2574656559</v>
      </c>
      <c r="L43" s="6">
        <v>4217562.4029360451</v>
      </c>
      <c r="M43" s="6">
        <v>1586401.1855223353</v>
      </c>
      <c r="N43" s="6">
        <v>1276018.4299984269</v>
      </c>
      <c r="O43" s="6">
        <v>1010065.2441750284</v>
      </c>
      <c r="P43" s="6">
        <v>1250661.2232054754</v>
      </c>
      <c r="Q43" s="6">
        <v>207086.21738542806</v>
      </c>
      <c r="R43" s="6">
        <v>1722897.1343946129</v>
      </c>
      <c r="S43" s="6">
        <v>1229848.2373585771</v>
      </c>
      <c r="T43" s="6">
        <v>1866233.2532602458</v>
      </c>
      <c r="U43" s="6">
        <v>2584224.9247318613</v>
      </c>
      <c r="V43" s="6">
        <v>3218101.2984039746</v>
      </c>
      <c r="W43" s="6">
        <v>1476965.9012628582</v>
      </c>
      <c r="X43" s="6">
        <f t="shared" si="1"/>
        <v>6970546.7341973297</v>
      </c>
    </row>
    <row r="44" spans="1:24" x14ac:dyDescent="0.2">
      <c r="A44" s="6" t="s">
        <v>337</v>
      </c>
      <c r="B44" s="6">
        <v>28366093</v>
      </c>
      <c r="D44" s="6">
        <v>6569176</v>
      </c>
      <c r="E44" s="6">
        <v>21654760</v>
      </c>
      <c r="F44" s="6">
        <v>276264.26844132686</v>
      </c>
      <c r="G44" s="6">
        <v>379493.18261783954</v>
      </c>
      <c r="H44" s="6">
        <v>3512353.7299720002</v>
      </c>
      <c r="I44" s="6">
        <v>2299576.1390430471</v>
      </c>
      <c r="J44" s="6">
        <f t="shared" si="0"/>
        <v>6467687.3200742137</v>
      </c>
      <c r="L44" s="6">
        <v>4288222.6106885718</v>
      </c>
      <c r="M44" s="6">
        <v>1542947.6581189793</v>
      </c>
      <c r="N44" s="6">
        <v>1339200.2409210342</v>
      </c>
      <c r="O44" s="6">
        <v>1033197.8407058858</v>
      </c>
      <c r="P44" s="6">
        <v>1271073.7885496195</v>
      </c>
      <c r="Q44" s="6">
        <v>215921.09628760297</v>
      </c>
      <c r="R44" s="6">
        <v>1716683.4485092158</v>
      </c>
      <c r="S44" s="6">
        <v>1269601.6653178688</v>
      </c>
      <c r="T44" s="6">
        <v>1881475.1616883888</v>
      </c>
      <c r="U44" s="6">
        <v>2548673.8628078639</v>
      </c>
      <c r="V44" s="6">
        <v>3239515.9545721994</v>
      </c>
      <c r="W44" s="6">
        <v>1487358.8192793701</v>
      </c>
      <c r="X44" s="6">
        <f t="shared" si="1"/>
        <v>7114781.6708889762</v>
      </c>
    </row>
    <row r="45" spans="1:24" x14ac:dyDescent="0.2">
      <c r="A45" s="6" t="s">
        <v>336</v>
      </c>
      <c r="B45" s="6">
        <v>28357957</v>
      </c>
      <c r="D45" s="6">
        <v>6660263</v>
      </c>
      <c r="E45" s="6">
        <v>21552563</v>
      </c>
      <c r="F45" s="6">
        <v>270941.2462471227</v>
      </c>
      <c r="G45" s="6">
        <v>358851.81991097936</v>
      </c>
      <c r="H45" s="6">
        <v>3431722.5120712034</v>
      </c>
      <c r="I45" s="6">
        <v>2279790.1205112282</v>
      </c>
      <c r="J45" s="6">
        <f t="shared" si="0"/>
        <v>6341305.6987405336</v>
      </c>
      <c r="L45" s="6">
        <v>4390062.1873022579</v>
      </c>
      <c r="M45" s="6">
        <v>1528591.2179016359</v>
      </c>
      <c r="N45" s="6">
        <v>1314009.519030951</v>
      </c>
      <c r="O45" s="6">
        <v>1026513.6008341827</v>
      </c>
      <c r="P45" s="6">
        <v>1238187.3444731857</v>
      </c>
      <c r="Q45" s="6">
        <v>207494.48548594557</v>
      </c>
      <c r="R45" s="6">
        <v>1746169.1108991031</v>
      </c>
      <c r="S45" s="6">
        <v>1241264.1289353494</v>
      </c>
      <c r="T45" s="6">
        <v>1888285.7977624033</v>
      </c>
      <c r="U45" s="6">
        <v>2598737.5061765411</v>
      </c>
      <c r="V45" s="6">
        <v>3282317.9418609333</v>
      </c>
      <c r="W45" s="6">
        <v>1479619.3172399418</v>
      </c>
      <c r="X45" s="6">
        <f t="shared" si="1"/>
        <v>7183691.0235731509</v>
      </c>
    </row>
    <row r="46" spans="1:24" x14ac:dyDescent="0.2">
      <c r="A46" s="6" t="s">
        <v>335</v>
      </c>
      <c r="B46" s="6">
        <v>28371292</v>
      </c>
      <c r="D46" s="6">
        <v>6783472</v>
      </c>
      <c r="E46" s="6">
        <v>21452200</v>
      </c>
      <c r="F46" s="6">
        <v>260871.50243366108</v>
      </c>
      <c r="G46" s="6">
        <v>369079.91250845318</v>
      </c>
      <c r="H46" s="6">
        <v>3387813.4112788807</v>
      </c>
      <c r="I46" s="6">
        <v>2297957.4917759448</v>
      </c>
      <c r="J46" s="6">
        <f t="shared" si="0"/>
        <v>6315722.3179969396</v>
      </c>
      <c r="L46" s="6">
        <v>4242941.6992092198</v>
      </c>
      <c r="M46" s="6">
        <v>1519825.6569280233</v>
      </c>
      <c r="N46" s="6">
        <v>1329056.8140320363</v>
      </c>
      <c r="O46" s="6">
        <v>1043955.8846941129</v>
      </c>
      <c r="P46" s="6">
        <v>1216481.4529295603</v>
      </c>
      <c r="Q46" s="6">
        <v>228055.96134730533</v>
      </c>
      <c r="R46" s="6">
        <v>1754835.9799145029</v>
      </c>
      <c r="S46" s="6">
        <v>1255157.2669860777</v>
      </c>
      <c r="T46" s="6">
        <v>1887466.8640401897</v>
      </c>
      <c r="U46" s="6">
        <v>2699823.7752242852</v>
      </c>
      <c r="V46" s="6">
        <v>3335542.5812723441</v>
      </c>
      <c r="W46" s="6">
        <v>1461748.061778774</v>
      </c>
      <c r="X46" s="6">
        <f t="shared" si="1"/>
        <v>7033746.5750200301</v>
      </c>
    </row>
    <row r="47" spans="1:24" x14ac:dyDescent="0.2">
      <c r="A47" s="6" t="s">
        <v>334</v>
      </c>
      <c r="B47" s="6">
        <v>28407112</v>
      </c>
      <c r="D47" s="6">
        <v>6835813</v>
      </c>
      <c r="E47" s="6">
        <v>21450744</v>
      </c>
      <c r="F47" s="6">
        <v>263871.69484058919</v>
      </c>
      <c r="G47" s="6">
        <v>376690.1458911518</v>
      </c>
      <c r="H47" s="6">
        <v>3321163.7868695478</v>
      </c>
      <c r="I47" s="6">
        <v>2313516.3438015031</v>
      </c>
      <c r="J47" s="6">
        <f t="shared" si="0"/>
        <v>6275241.9714027923</v>
      </c>
      <c r="L47" s="6">
        <v>4245746.5584722357</v>
      </c>
      <c r="M47" s="6">
        <v>1518488.1969757073</v>
      </c>
      <c r="N47" s="6">
        <v>1317716.4949047321</v>
      </c>
      <c r="O47" s="6">
        <v>1045457.6920309657</v>
      </c>
      <c r="P47" s="6">
        <v>1205756.3350295613</v>
      </c>
      <c r="Q47" s="6">
        <v>244486.58642927074</v>
      </c>
      <c r="R47" s="6">
        <v>1721724.0644222896</v>
      </c>
      <c r="S47" s="6">
        <v>1267154.20357148</v>
      </c>
      <c r="T47" s="6">
        <v>1894290.1182538879</v>
      </c>
      <c r="U47" s="6">
        <v>2722029.9780350565</v>
      </c>
      <c r="V47" s="6">
        <v>3400655.797046206</v>
      </c>
      <c r="W47" s="6">
        <v>1466665.8537139418</v>
      </c>
      <c r="X47" s="6">
        <f t="shared" si="1"/>
        <v>7030128.9070909098</v>
      </c>
    </row>
    <row r="48" spans="1:24" x14ac:dyDescent="0.2">
      <c r="A48" s="6" t="s">
        <v>333</v>
      </c>
      <c r="B48" s="6">
        <v>28627033</v>
      </c>
      <c r="D48" s="6">
        <v>6871727</v>
      </c>
      <c r="E48" s="6">
        <v>21635597</v>
      </c>
      <c r="F48" s="6">
        <v>273323.6526971854</v>
      </c>
      <c r="G48" s="6">
        <v>409677.7538029463</v>
      </c>
      <c r="H48" s="6">
        <v>3394264.0021014074</v>
      </c>
      <c r="I48" s="6">
        <v>2372283.2783197234</v>
      </c>
      <c r="J48" s="6">
        <f t="shared" si="0"/>
        <v>6449548.6869212631</v>
      </c>
      <c r="L48" s="6">
        <v>4251743.4005594663</v>
      </c>
      <c r="M48" s="6">
        <v>1524790.0358491037</v>
      </c>
      <c r="N48" s="6">
        <v>1332919.3306563841</v>
      </c>
      <c r="O48" s="6">
        <v>1049147.7184291601</v>
      </c>
      <c r="P48" s="6">
        <v>1201120.4501583879</v>
      </c>
      <c r="Q48" s="6">
        <v>234272.62616035159</v>
      </c>
      <c r="R48" s="6">
        <v>1694511.116594757</v>
      </c>
      <c r="S48" s="6">
        <v>1299655.3526910774</v>
      </c>
      <c r="T48" s="6">
        <v>1951301.4348268434</v>
      </c>
      <c r="U48" s="6">
        <v>2673769.3984919889</v>
      </c>
      <c r="V48" s="6">
        <v>3418340.79431279</v>
      </c>
      <c r="W48" s="6">
        <v>1456861.8829284217</v>
      </c>
      <c r="X48" s="6">
        <f t="shared" si="1"/>
        <v>7041524.6141442722</v>
      </c>
    </row>
    <row r="49" spans="1:25" x14ac:dyDescent="0.2">
      <c r="A49" s="6" t="s">
        <v>332</v>
      </c>
      <c r="B49" s="6">
        <v>28728378</v>
      </c>
      <c r="D49" s="6">
        <v>6879768</v>
      </c>
      <c r="E49" s="6">
        <v>21698937.999999989</v>
      </c>
      <c r="F49" s="6">
        <v>271139.24187423405</v>
      </c>
      <c r="G49" s="6">
        <v>401085.23294479644</v>
      </c>
      <c r="H49" s="6">
        <v>3374983.6745318538</v>
      </c>
      <c r="I49" s="6">
        <v>2403103.7014796697</v>
      </c>
      <c r="J49" s="6">
        <f t="shared" si="0"/>
        <v>6450311.850830554</v>
      </c>
      <c r="L49" s="6">
        <v>4326120.5857709218</v>
      </c>
      <c r="M49" s="6">
        <v>1535833.1992684787</v>
      </c>
      <c r="N49" s="6">
        <v>1302202.6621389163</v>
      </c>
      <c r="O49" s="6">
        <v>1027574.2637959606</v>
      </c>
      <c r="P49" s="6">
        <v>1191702.9873038768</v>
      </c>
      <c r="Q49" s="6">
        <v>241789.87278759395</v>
      </c>
      <c r="R49" s="6">
        <v>1722396.2518042915</v>
      </c>
      <c r="S49" s="6">
        <v>1323153.8264598185</v>
      </c>
      <c r="T49" s="6">
        <v>1923476.1725410463</v>
      </c>
      <c r="U49" s="6">
        <v>2717674.417754373</v>
      </c>
      <c r="V49" s="6">
        <v>3420375.8342352286</v>
      </c>
      <c r="W49" s="6">
        <v>1454597.2746796815</v>
      </c>
      <c r="X49" s="6">
        <f t="shared" si="1"/>
        <v>7082920.5225895196</v>
      </c>
    </row>
    <row r="50" spans="1:25" x14ac:dyDescent="0.2">
      <c r="A50" s="6" t="s">
        <v>331</v>
      </c>
      <c r="B50" s="6">
        <v>28704678</v>
      </c>
      <c r="D50" s="6">
        <v>6956614</v>
      </c>
      <c r="E50" s="6">
        <v>21599022</v>
      </c>
      <c r="F50" s="6">
        <v>288285.37007836113</v>
      </c>
      <c r="G50" s="6">
        <v>400604.22995875787</v>
      </c>
      <c r="H50" s="6">
        <v>3305918.0157329487</v>
      </c>
      <c r="I50" s="6">
        <v>2397101.5868213265</v>
      </c>
      <c r="J50" s="6">
        <f t="shared" si="0"/>
        <v>6391909.2025913941</v>
      </c>
      <c r="L50" s="6">
        <v>4252967.8281857204</v>
      </c>
      <c r="M50" s="6">
        <v>1534842.1532867055</v>
      </c>
      <c r="N50" s="6">
        <v>1301572.9196531221</v>
      </c>
      <c r="O50" s="6">
        <v>1025729.5361747469</v>
      </c>
      <c r="P50" s="6">
        <v>1218869.4748456464</v>
      </c>
      <c r="Q50" s="6">
        <v>224431.02686793136</v>
      </c>
      <c r="R50" s="6">
        <v>1734694.0187972207</v>
      </c>
      <c r="S50" s="6">
        <v>1350362.2773629837</v>
      </c>
      <c r="T50" s="6">
        <v>1953342.9342809529</v>
      </c>
      <c r="U50" s="6">
        <v>2733101.0794395227</v>
      </c>
      <c r="V50" s="6">
        <v>3468805.116703223</v>
      </c>
      <c r="W50" s="6">
        <v>1413240.0476220322</v>
      </c>
      <c r="X50" s="6">
        <f t="shared" si="1"/>
        <v>6967780.7954608751</v>
      </c>
    </row>
    <row r="51" spans="1:25" x14ac:dyDescent="0.2">
      <c r="A51" s="6" t="s">
        <v>330</v>
      </c>
      <c r="B51" s="6">
        <v>28735009</v>
      </c>
      <c r="D51" s="6">
        <v>6920425</v>
      </c>
      <c r="E51" s="6">
        <v>21695437</v>
      </c>
      <c r="F51" s="6">
        <v>283625.61230116995</v>
      </c>
      <c r="G51" s="6">
        <v>398199.96830625978</v>
      </c>
      <c r="H51" s="6">
        <v>3335838.1959451749</v>
      </c>
      <c r="I51" s="6">
        <v>2383617.9353041695</v>
      </c>
      <c r="J51" s="6">
        <f t="shared" si="0"/>
        <v>6401281.7118567741</v>
      </c>
      <c r="L51" s="6">
        <v>4212509.2226383444</v>
      </c>
      <c r="M51" s="6">
        <v>1558138.6439185347</v>
      </c>
      <c r="N51" s="6">
        <v>1317485.8362119079</v>
      </c>
      <c r="O51" s="6">
        <v>1013374.8898348035</v>
      </c>
      <c r="P51" s="6">
        <v>1209675.9911597525</v>
      </c>
      <c r="Q51" s="6">
        <v>239707.27279191205</v>
      </c>
      <c r="R51" s="6">
        <v>1755320.8702787668</v>
      </c>
      <c r="S51" s="6">
        <v>1337583.9320085393</v>
      </c>
      <c r="T51" s="6">
        <v>1938202.6284570105</v>
      </c>
      <c r="U51" s="6">
        <v>2767995.5509341145</v>
      </c>
      <c r="V51" s="6">
        <v>3478535.3625676758</v>
      </c>
      <c r="W51" s="6">
        <v>1431230.7511427971</v>
      </c>
      <c r="X51" s="6">
        <f t="shared" si="1"/>
        <v>6961225.8099930491</v>
      </c>
    </row>
    <row r="52" spans="1:25" x14ac:dyDescent="0.2">
      <c r="A52" s="6" t="s">
        <v>329</v>
      </c>
      <c r="B52" s="6">
        <v>29035313</v>
      </c>
      <c r="D52" s="6">
        <v>7021447</v>
      </c>
      <c r="E52" s="6">
        <v>21899878</v>
      </c>
      <c r="F52" s="6">
        <v>282980.61409954756</v>
      </c>
      <c r="G52" s="6">
        <v>405546.3051312872</v>
      </c>
      <c r="H52" s="6">
        <v>3317486.5002471358</v>
      </c>
      <c r="I52" s="6">
        <v>2457533.6042712876</v>
      </c>
      <c r="J52" s="6">
        <f t="shared" si="0"/>
        <v>6463547.0237492584</v>
      </c>
      <c r="L52" s="6">
        <v>4239425.3957490902</v>
      </c>
      <c r="M52" s="6">
        <v>1576353.49685831</v>
      </c>
      <c r="N52" s="6">
        <v>1280530.0675120533</v>
      </c>
      <c r="O52" s="6">
        <v>1024144.449124274</v>
      </c>
      <c r="P52" s="6">
        <v>1287167.4607466771</v>
      </c>
      <c r="Q52" s="6">
        <v>248140.2850522839</v>
      </c>
      <c r="R52" s="6">
        <v>1782921.7675712386</v>
      </c>
      <c r="S52" s="6">
        <v>1325033.5308942506</v>
      </c>
      <c r="T52" s="6">
        <v>1982649.3786308165</v>
      </c>
      <c r="U52" s="6">
        <v>2718113.289262597</v>
      </c>
      <c r="V52" s="6">
        <v>3570662.7554369359</v>
      </c>
      <c r="W52" s="6">
        <v>1449670.0336082759</v>
      </c>
      <c r="X52" s="6">
        <f t="shared" si="1"/>
        <v>6969625.4968694188</v>
      </c>
    </row>
    <row r="53" spans="1:25" x14ac:dyDescent="0.2">
      <c r="A53" s="6" t="s">
        <v>328</v>
      </c>
      <c r="B53" s="6">
        <v>28937601</v>
      </c>
      <c r="D53" s="6">
        <v>7038690</v>
      </c>
      <c r="E53" s="6">
        <v>21782208</v>
      </c>
      <c r="F53" s="6">
        <v>288035.67519172293</v>
      </c>
      <c r="G53" s="6">
        <v>414658.33136609697</v>
      </c>
      <c r="H53" s="6">
        <v>3259772.1538942582</v>
      </c>
      <c r="I53" s="6">
        <v>2409573.7622259534</v>
      </c>
      <c r="J53" s="6">
        <f t="shared" si="0"/>
        <v>6372039.922678031</v>
      </c>
      <c r="L53" s="6">
        <v>4201904.9709901884</v>
      </c>
      <c r="M53" s="6">
        <v>1592620.2514368247</v>
      </c>
      <c r="N53" s="6">
        <v>1267225.4917631093</v>
      </c>
      <c r="O53" s="6">
        <v>1022014.9100320755</v>
      </c>
      <c r="P53" s="6">
        <v>1279326.537859821</v>
      </c>
      <c r="Q53" s="6">
        <v>256513.97510706424</v>
      </c>
      <c r="R53" s="6">
        <v>1818251.079334799</v>
      </c>
      <c r="S53" s="6">
        <v>1299468.4026820746</v>
      </c>
      <c r="T53" s="6">
        <v>1966960.9316852384</v>
      </c>
      <c r="U53" s="6">
        <v>2755395.4751058631</v>
      </c>
      <c r="V53" s="6">
        <v>3558902.5147648677</v>
      </c>
      <c r="W53" s="6">
        <v>1447614.4340167893</v>
      </c>
      <c r="X53" s="6">
        <f t="shared" si="1"/>
        <v>6916744.8967700871</v>
      </c>
    </row>
    <row r="54" spans="1:25" x14ac:dyDescent="0.2">
      <c r="A54" s="6" t="s">
        <v>327</v>
      </c>
      <c r="B54" s="6">
        <v>28965597</v>
      </c>
      <c r="D54" s="6">
        <v>7129595</v>
      </c>
      <c r="E54" s="6">
        <v>21734574</v>
      </c>
      <c r="F54" s="6">
        <v>273458.83392604481</v>
      </c>
      <c r="G54" s="6">
        <v>403994.484630791</v>
      </c>
      <c r="H54" s="6">
        <v>3242257.6206094101</v>
      </c>
      <c r="I54" s="6">
        <v>2430710.4253441049</v>
      </c>
      <c r="J54" s="6">
        <f t="shared" si="0"/>
        <v>6350421.3645103509</v>
      </c>
      <c r="L54" s="6">
        <v>4163201.2979685729</v>
      </c>
      <c r="M54" s="6">
        <v>1564378.8758703428</v>
      </c>
      <c r="N54" s="6">
        <v>1286199.1543231909</v>
      </c>
      <c r="O54" s="6">
        <v>1014122.655370455</v>
      </c>
      <c r="P54" s="6">
        <v>1269590.6883256992</v>
      </c>
      <c r="Q54" s="6">
        <v>252492.34657839808</v>
      </c>
      <c r="R54" s="6">
        <v>1834586.6160517738</v>
      </c>
      <c r="S54" s="6">
        <v>1276161.4177883936</v>
      </c>
      <c r="T54" s="6">
        <v>2020439.7380752005</v>
      </c>
      <c r="U54" s="6">
        <v>2835613.7002130873</v>
      </c>
      <c r="V54" s="6">
        <v>3576129.7468329659</v>
      </c>
      <c r="W54" s="6">
        <v>1426187.381504708</v>
      </c>
      <c r="X54" s="6">
        <f t="shared" si="1"/>
        <v>6875587.8337964723</v>
      </c>
    </row>
    <row r="55" spans="1:25" x14ac:dyDescent="0.2">
      <c r="A55" s="6" t="s">
        <v>326</v>
      </c>
      <c r="B55" s="6">
        <v>29031509</v>
      </c>
      <c r="D55" s="6">
        <v>7096078</v>
      </c>
      <c r="E55" s="6">
        <v>21824009.999999989</v>
      </c>
      <c r="F55" s="6">
        <v>267956.61622707587</v>
      </c>
      <c r="G55" s="6">
        <v>414037.0613251219</v>
      </c>
      <c r="H55" s="6">
        <v>3285322.3024246595</v>
      </c>
      <c r="I55" s="6">
        <v>2460184.5680564609</v>
      </c>
      <c r="J55" s="6">
        <f t="shared" si="0"/>
        <v>6427500.5480333176</v>
      </c>
      <c r="L55" s="6">
        <v>4117074.1135626743</v>
      </c>
      <c r="M55" s="6">
        <v>1555409.7585665972</v>
      </c>
      <c r="N55" s="6">
        <v>1340232.6614480852</v>
      </c>
      <c r="O55" s="6">
        <v>1023900.5238031666</v>
      </c>
      <c r="P55" s="6">
        <v>1259102.7495801037</v>
      </c>
      <c r="Q55" s="6">
        <v>262659.49607178249</v>
      </c>
      <c r="R55" s="6">
        <v>1805963.5263910403</v>
      </c>
      <c r="S55" s="6">
        <v>1279661.4850515435</v>
      </c>
      <c r="T55" s="6">
        <v>1989967.2511274717</v>
      </c>
      <c r="U55" s="6">
        <v>2849177.9137903722</v>
      </c>
      <c r="V55" s="6">
        <v>3579380.0043543279</v>
      </c>
      <c r="W55" s="6">
        <v>1445883.2442920767</v>
      </c>
      <c r="X55" s="6">
        <f t="shared" si="1"/>
        <v>6903190.0193028357</v>
      </c>
    </row>
    <row r="56" spans="1:25" x14ac:dyDescent="0.2">
      <c r="A56" s="6" t="s">
        <v>325</v>
      </c>
      <c r="B56" s="6">
        <v>29288698</v>
      </c>
      <c r="D56" s="6">
        <v>7017826</v>
      </c>
      <c r="E56" s="6">
        <v>22165387</v>
      </c>
      <c r="F56" s="6">
        <v>292940.95968132123</v>
      </c>
      <c r="G56" s="6">
        <v>424375.9090342882</v>
      </c>
      <c r="H56" s="6">
        <v>3279567.7147888588</v>
      </c>
      <c r="I56" s="6">
        <v>2510054.9719356378</v>
      </c>
      <c r="J56" s="6">
        <f t="shared" si="0"/>
        <v>6506939.5554401055</v>
      </c>
      <c r="L56" s="6">
        <v>4154448.7900667354</v>
      </c>
      <c r="M56" s="6">
        <v>1573765.0498679511</v>
      </c>
      <c r="N56" s="6">
        <v>1382265.2937036906</v>
      </c>
      <c r="O56" s="6">
        <v>1044787.203705359</v>
      </c>
      <c r="P56" s="6">
        <v>1252096.1832454761</v>
      </c>
      <c r="Q56" s="6">
        <v>247681.86410650497</v>
      </c>
      <c r="R56" s="6">
        <v>1824492.4745278619</v>
      </c>
      <c r="S56" s="6">
        <v>1322861.470326273</v>
      </c>
      <c r="T56" s="6">
        <v>1970370.2532964246</v>
      </c>
      <c r="U56" s="6">
        <v>2758378.9825269943</v>
      </c>
      <c r="V56" s="6">
        <v>3630282.752798649</v>
      </c>
      <c r="W56" s="6">
        <v>1528164.1833651175</v>
      </c>
      <c r="X56" s="6">
        <f t="shared" si="1"/>
        <v>7064878.2671355437</v>
      </c>
    </row>
    <row r="57" spans="1:25" x14ac:dyDescent="0.2">
      <c r="A57" s="6" t="s">
        <v>324</v>
      </c>
      <c r="B57" s="6">
        <v>29275999</v>
      </c>
      <c r="D57" s="6">
        <v>6940282</v>
      </c>
      <c r="E57" s="6">
        <v>22215556</v>
      </c>
      <c r="F57" s="6">
        <v>302313.28791177779</v>
      </c>
      <c r="G57" s="6">
        <v>436132.37951102533</v>
      </c>
      <c r="H57" s="6">
        <v>3233501.654036311</v>
      </c>
      <c r="I57" s="6">
        <v>2542319.6069874158</v>
      </c>
      <c r="J57" s="6">
        <f t="shared" si="0"/>
        <v>6514266.9284465294</v>
      </c>
      <c r="L57" s="6">
        <v>4197541.7185404617</v>
      </c>
      <c r="M57" s="6">
        <v>1584710.3067165522</v>
      </c>
      <c r="N57" s="6">
        <v>1328855.160525525</v>
      </c>
      <c r="O57" s="6">
        <v>1057485.9373125629</v>
      </c>
      <c r="P57" s="6">
        <v>1269627.0559407079</v>
      </c>
      <c r="Q57" s="6">
        <v>248066.12083420434</v>
      </c>
      <c r="R57" s="6">
        <v>1825456.4771891537</v>
      </c>
      <c r="S57" s="6">
        <v>1328371.1237599975</v>
      </c>
      <c r="T57" s="6">
        <v>1962333.2952025614</v>
      </c>
      <c r="U57" s="6">
        <v>2813038.0920795789</v>
      </c>
      <c r="V57" s="6">
        <v>3521510.6009494928</v>
      </c>
      <c r="W57" s="6">
        <v>1508336.1247114933</v>
      </c>
      <c r="X57" s="6">
        <f t="shared" si="1"/>
        <v>7034733.0037774798</v>
      </c>
    </row>
    <row r="58" spans="1:25" x14ac:dyDescent="0.2">
      <c r="A58" s="6" t="s">
        <v>323</v>
      </c>
      <c r="B58" s="6">
        <v>29108352</v>
      </c>
      <c r="D58" s="6">
        <v>6954475</v>
      </c>
      <c r="E58" s="6">
        <v>22039737.999999989</v>
      </c>
      <c r="F58" s="6">
        <v>288188.19167058473</v>
      </c>
      <c r="G58" s="6">
        <v>450357.55240504083</v>
      </c>
      <c r="H58" s="6">
        <v>3215861.4889618047</v>
      </c>
      <c r="I58" s="6">
        <v>2527278.47341866</v>
      </c>
      <c r="J58" s="6">
        <f t="shared" si="0"/>
        <v>6481685.7064560903</v>
      </c>
      <c r="L58" s="6">
        <v>4120183.4939861544</v>
      </c>
      <c r="M58" s="6">
        <v>1565914.9067563505</v>
      </c>
      <c r="N58" s="6">
        <v>1323604.0122957625</v>
      </c>
      <c r="O58" s="6">
        <v>1056296.6510056572</v>
      </c>
      <c r="P58" s="6">
        <v>1263318.7050524179</v>
      </c>
      <c r="Q58" s="6">
        <v>256925.81407777802</v>
      </c>
      <c r="R58" s="6">
        <v>1874444.6166053624</v>
      </c>
      <c r="S58" s="6">
        <v>1304263.8610912112</v>
      </c>
      <c r="T58" s="6">
        <v>1980090.0818225143</v>
      </c>
      <c r="U58" s="6">
        <v>2798404.7299816078</v>
      </c>
      <c r="V58" s="6">
        <v>3500214.7376746428</v>
      </c>
      <c r="W58" s="6">
        <v>1472601.5554576053</v>
      </c>
      <c r="X58" s="6">
        <f t="shared" si="1"/>
        <v>6916389.061739522</v>
      </c>
    </row>
    <row r="59" spans="1:25" x14ac:dyDescent="0.2">
      <c r="A59" s="6" t="s">
        <v>322</v>
      </c>
      <c r="B59" s="6">
        <v>29241891</v>
      </c>
      <c r="D59" s="6">
        <v>6987465</v>
      </c>
      <c r="E59" s="6">
        <v>22131057</v>
      </c>
      <c r="F59" s="6">
        <v>294493.24324563058</v>
      </c>
      <c r="G59" s="6">
        <v>464488.29111871205</v>
      </c>
      <c r="H59" s="6">
        <v>3280944.2162101329</v>
      </c>
      <c r="I59" s="6">
        <v>2543717.8843058483</v>
      </c>
      <c r="J59" s="6">
        <f t="shared" si="0"/>
        <v>6583643.6348803239</v>
      </c>
      <c r="L59" s="6">
        <v>4034288.1633916968</v>
      </c>
      <c r="M59" s="6">
        <v>1558897.1899170682</v>
      </c>
      <c r="N59" s="6">
        <v>1370977.2124080828</v>
      </c>
      <c r="O59" s="6">
        <v>1050761.7528226192</v>
      </c>
      <c r="P59" s="6">
        <v>1271744.6014852792</v>
      </c>
      <c r="Q59" s="6">
        <v>245031.89153114951</v>
      </c>
      <c r="R59" s="6">
        <v>1882696.8948785102</v>
      </c>
      <c r="S59" s="6">
        <v>1347373.0470792432</v>
      </c>
      <c r="T59" s="6">
        <v>1984565.0716100137</v>
      </c>
      <c r="U59" s="6">
        <v>2822590.6217239862</v>
      </c>
      <c r="V59" s="6">
        <v>3460671.0299519598</v>
      </c>
      <c r="W59" s="6">
        <v>1513499.6589151341</v>
      </c>
      <c r="X59" s="6">
        <f t="shared" si="1"/>
        <v>6918765.0347149139</v>
      </c>
    </row>
    <row r="60" spans="1:25" x14ac:dyDescent="0.2">
      <c r="A60" s="6" t="s">
        <v>321</v>
      </c>
      <c r="B60" s="6">
        <v>29524700</v>
      </c>
      <c r="D60" s="6">
        <v>6919226</v>
      </c>
      <c r="E60" s="6">
        <v>22466280</v>
      </c>
      <c r="F60" s="6">
        <v>296901.44616867165</v>
      </c>
      <c r="G60" s="6">
        <v>468655.17512214719</v>
      </c>
      <c r="H60" s="6">
        <v>3268780.9714742922</v>
      </c>
      <c r="I60" s="6">
        <v>2557784.5368510983</v>
      </c>
      <c r="J60" s="6">
        <f t="shared" si="0"/>
        <v>6592122.1296162093</v>
      </c>
      <c r="L60" s="6">
        <v>4089639.7669984177</v>
      </c>
      <c r="M60" s="6">
        <v>1556144.5176402072</v>
      </c>
      <c r="N60" s="6">
        <v>1405893.9200713779</v>
      </c>
      <c r="O60" s="6">
        <v>1062159.6181639454</v>
      </c>
      <c r="P60" s="6">
        <v>1303858.2399105905</v>
      </c>
      <c r="Q60" s="6">
        <v>265839.49760508747</v>
      </c>
      <c r="R60" s="6">
        <v>1911920.0723207083</v>
      </c>
      <c r="S60" s="6">
        <v>1431688.878365366</v>
      </c>
      <c r="T60" s="6">
        <v>1990251.0878335098</v>
      </c>
      <c r="U60" s="6">
        <v>2781541.1656156001</v>
      </c>
      <c r="V60" s="6">
        <v>3505081.4604212949</v>
      </c>
      <c r="W60" s="6">
        <v>1512419.4329734123</v>
      </c>
      <c r="X60" s="6">
        <f t="shared" si="1"/>
        <v>7007953.1200432088</v>
      </c>
    </row>
    <row r="61" spans="1:25" x14ac:dyDescent="0.2">
      <c r="A61" s="6" t="s">
        <v>320</v>
      </c>
      <c r="B61" s="6">
        <v>29640043</v>
      </c>
      <c r="D61" s="6">
        <v>7018223</v>
      </c>
      <c r="E61" s="6">
        <v>22478728</v>
      </c>
      <c r="F61" s="6">
        <v>307373.72726834274</v>
      </c>
      <c r="G61" s="6">
        <v>460541.0331184314</v>
      </c>
      <c r="H61" s="6">
        <v>3216098.5069451393</v>
      </c>
      <c r="I61" s="6">
        <v>2536993.6128275213</v>
      </c>
      <c r="J61" s="6">
        <f t="shared" si="0"/>
        <v>6521006.8801594339</v>
      </c>
      <c r="L61" s="6">
        <v>4187089.8049017168</v>
      </c>
      <c r="M61" s="6">
        <v>1575699.0995076243</v>
      </c>
      <c r="N61" s="6">
        <v>1394921.9508088601</v>
      </c>
      <c r="O61" s="6">
        <v>1019461.263936297</v>
      </c>
      <c r="P61" s="6">
        <v>1311576.9195116146</v>
      </c>
      <c r="Q61" s="6">
        <v>278552.21756236546</v>
      </c>
      <c r="R61" s="6">
        <v>1952485.3003448988</v>
      </c>
      <c r="S61" s="6">
        <v>1399343.1906880846</v>
      </c>
      <c r="T61" s="6">
        <v>1996217.3559140475</v>
      </c>
      <c r="U61" s="6">
        <v>2839612.6825503977</v>
      </c>
      <c r="V61" s="6">
        <v>3530801.1768297213</v>
      </c>
      <c r="W61" s="6">
        <v>1516725.4319569925</v>
      </c>
      <c r="X61" s="6">
        <f t="shared" si="1"/>
        <v>7098737.1876675691</v>
      </c>
    </row>
    <row r="62" spans="1:25" x14ac:dyDescent="0.2">
      <c r="A62" s="6" t="s">
        <v>319</v>
      </c>
      <c r="B62" s="6">
        <v>29595718</v>
      </c>
      <c r="C62" s="6">
        <f>(B62-B58)*100/B58</f>
        <v>1.6743167047038596</v>
      </c>
      <c r="D62" s="6">
        <v>7046824</v>
      </c>
      <c r="E62" s="6">
        <v>22404439</v>
      </c>
      <c r="F62" s="6">
        <v>334465.74603410374</v>
      </c>
      <c r="G62" s="6">
        <v>451836.34395109623</v>
      </c>
      <c r="H62" s="6">
        <v>3147716.4043574724</v>
      </c>
      <c r="I62" s="6">
        <v>2534500.6375700482</v>
      </c>
      <c r="J62" s="6">
        <f t="shared" si="0"/>
        <v>6468519.1319127213</v>
      </c>
      <c r="K62" s="6">
        <f>(J62-J58)*100/J58</f>
        <v>-0.20313503523094958</v>
      </c>
      <c r="L62" s="6">
        <v>4183903.0515506365</v>
      </c>
      <c r="M62" s="6">
        <v>1604820.5869113845</v>
      </c>
      <c r="N62" s="6">
        <v>1382001.251369569</v>
      </c>
      <c r="O62" s="6">
        <v>1024283.920372365</v>
      </c>
      <c r="P62" s="6">
        <v>1287794.7705713969</v>
      </c>
      <c r="Q62" s="6">
        <v>263208.97129254864</v>
      </c>
      <c r="R62" s="6">
        <v>1939301.7467774905</v>
      </c>
      <c r="S62" s="6">
        <v>1398046.829504462</v>
      </c>
      <c r="T62" s="6">
        <v>2010853.7454666179</v>
      </c>
      <c r="U62" s="6">
        <v>2846845.265207727</v>
      </c>
      <c r="V62" s="6">
        <v>3566436.0437124558</v>
      </c>
      <c r="W62" s="6">
        <v>1509121.9033479164</v>
      </c>
      <c r="X62" s="6">
        <f t="shared" si="1"/>
        <v>7075026.2062681224</v>
      </c>
      <c r="Y62" s="6">
        <f>(X62-X58)*100/X58</f>
        <v>2.2936411343045817</v>
      </c>
    </row>
    <row r="63" spans="1:25" x14ac:dyDescent="0.2">
      <c r="A63" s="6" t="s">
        <v>318</v>
      </c>
      <c r="B63" s="6">
        <v>29637062</v>
      </c>
      <c r="C63" s="6">
        <f t="shared" ref="C63:C89" si="2">(B63-B59)*100/B59</f>
        <v>1.3513866117618727</v>
      </c>
      <c r="D63" s="6">
        <v>7101476</v>
      </c>
      <c r="E63" s="6">
        <v>22382862</v>
      </c>
      <c r="F63" s="6">
        <v>320901.71949098114</v>
      </c>
      <c r="G63" s="6">
        <v>445926.83876813721</v>
      </c>
      <c r="H63" s="6">
        <v>3086949.8439708664</v>
      </c>
      <c r="I63" s="6">
        <v>2511934.7817807519</v>
      </c>
      <c r="J63" s="6">
        <f t="shared" si="0"/>
        <v>6365713.1840107366</v>
      </c>
      <c r="K63" s="6">
        <f t="shared" ref="K63:K89" si="3">(J63-J59)*100/J59</f>
        <v>-3.3101799391902951</v>
      </c>
      <c r="L63" s="6">
        <v>4195463.4317739177</v>
      </c>
      <c r="M63" s="6">
        <v>1589966.0546465593</v>
      </c>
      <c r="N63" s="6">
        <v>1355365.1966089467</v>
      </c>
      <c r="O63" s="6">
        <v>1032865.5538709505</v>
      </c>
      <c r="P63" s="6">
        <v>1286881.4177465439</v>
      </c>
      <c r="Q63" s="6">
        <v>252862.47114651388</v>
      </c>
      <c r="R63" s="6">
        <v>1968634.9715597651</v>
      </c>
      <c r="S63" s="6">
        <v>1416716.1269532237</v>
      </c>
      <c r="T63" s="6">
        <v>2035125.4461404972</v>
      </c>
      <c r="U63" s="6">
        <v>2861061.8891303437</v>
      </c>
      <c r="V63" s="6">
        <v>3642232.7898662221</v>
      </c>
      <c r="W63" s="6">
        <v>1518743.6688837484</v>
      </c>
      <c r="X63" s="6">
        <f t="shared" si="1"/>
        <v>7069572.2972666128</v>
      </c>
      <c r="Y63" s="6">
        <f t="shared" ref="Y63:Y89" si="4">(X63-X59)*100/X59</f>
        <v>2.1796846951012667</v>
      </c>
    </row>
    <row r="64" spans="1:25" x14ac:dyDescent="0.2">
      <c r="A64" s="6" t="s">
        <v>317</v>
      </c>
      <c r="B64" s="6">
        <v>29684876</v>
      </c>
      <c r="C64" s="6">
        <f t="shared" si="2"/>
        <v>0.54251524994326783</v>
      </c>
      <c r="D64" s="6">
        <v>7038950</v>
      </c>
      <c r="E64" s="6">
        <v>22508320</v>
      </c>
      <c r="F64" s="6">
        <v>312942.78423909121</v>
      </c>
      <c r="G64" s="6">
        <v>463216.62959271518</v>
      </c>
      <c r="H64" s="6">
        <v>3068439.8676909227</v>
      </c>
      <c r="I64" s="6">
        <v>2583346.597635122</v>
      </c>
      <c r="J64" s="6">
        <f t="shared" si="0"/>
        <v>6427945.8791578505</v>
      </c>
      <c r="K64" s="6">
        <f t="shared" si="3"/>
        <v>-2.4904916388118719</v>
      </c>
      <c r="L64" s="6">
        <v>4248063.5139396684</v>
      </c>
      <c r="M64" s="6">
        <v>1606063.0255972212</v>
      </c>
      <c r="N64" s="6">
        <v>1354779.3889722994</v>
      </c>
      <c r="O64" s="6">
        <v>1062625.7750850623</v>
      </c>
      <c r="P64" s="6">
        <v>1272402.6951754461</v>
      </c>
      <c r="Q64" s="6">
        <v>259482.39969933438</v>
      </c>
      <c r="R64" s="6">
        <v>1918584.5471099596</v>
      </c>
      <c r="S64" s="6">
        <v>1403788.6591394227</v>
      </c>
      <c r="T64" s="6">
        <v>2032635.8875836623</v>
      </c>
      <c r="U64" s="6">
        <v>2805357.0094359219</v>
      </c>
      <c r="V64" s="6">
        <v>3648056.1416002195</v>
      </c>
      <c r="W64" s="6">
        <v>1532551.3803610515</v>
      </c>
      <c r="X64" s="6">
        <f t="shared" si="1"/>
        <v>7135394.2832730189</v>
      </c>
      <c r="Y64" s="6">
        <f t="shared" si="4"/>
        <v>1.8185219142708009</v>
      </c>
    </row>
    <row r="65" spans="1:25" x14ac:dyDescent="0.2">
      <c r="A65" s="6" t="s">
        <v>316</v>
      </c>
      <c r="B65" s="6">
        <v>29592601</v>
      </c>
      <c r="C65" s="6">
        <f t="shared" si="2"/>
        <v>-0.16006049653841595</v>
      </c>
      <c r="D65" s="6">
        <v>7167027</v>
      </c>
      <c r="E65" s="6">
        <v>22289297.999999989</v>
      </c>
      <c r="F65" s="6">
        <v>306478.53261524154</v>
      </c>
      <c r="G65" s="6">
        <v>507279.04463374865</v>
      </c>
      <c r="H65" s="6">
        <v>2980566.8710408397</v>
      </c>
      <c r="I65" s="6">
        <v>2564194.5065572164</v>
      </c>
      <c r="J65" s="6">
        <f t="shared" si="0"/>
        <v>6358518.9548470462</v>
      </c>
      <c r="K65" s="6">
        <f t="shared" si="3"/>
        <v>-2.4917612923667862</v>
      </c>
      <c r="L65" s="6">
        <v>4221459.3031298723</v>
      </c>
      <c r="M65" s="6">
        <v>1625831.0450154466</v>
      </c>
      <c r="N65" s="6">
        <v>1335151.4110057214</v>
      </c>
      <c r="O65" s="6">
        <v>1036125.1537598051</v>
      </c>
      <c r="P65" s="6">
        <v>1243844.5734458256</v>
      </c>
      <c r="Q65" s="6">
        <v>252249.92828305429</v>
      </c>
      <c r="R65" s="6">
        <v>1849219.4181562157</v>
      </c>
      <c r="S65" s="6">
        <v>1347471.9396299322</v>
      </c>
      <c r="T65" s="6">
        <v>2036721.1899233381</v>
      </c>
      <c r="U65" s="6">
        <v>2848434.0608607917</v>
      </c>
      <c r="V65" s="6">
        <v>3747671.755533732</v>
      </c>
      <c r="W65" s="6">
        <v>1583571.0403795962</v>
      </c>
      <c r="X65" s="6">
        <f t="shared" si="1"/>
        <v>7140181.7545151897</v>
      </c>
      <c r="Y65" s="6">
        <f t="shared" si="4"/>
        <v>0.58383013417683616</v>
      </c>
    </row>
    <row r="66" spans="1:25" x14ac:dyDescent="0.2">
      <c r="A66" s="6" t="s">
        <v>315</v>
      </c>
      <c r="B66" s="6">
        <v>29276711</v>
      </c>
      <c r="C66" s="6">
        <f t="shared" si="2"/>
        <v>-1.0778822801325516</v>
      </c>
      <c r="D66" s="6">
        <v>7224018</v>
      </c>
      <c r="E66" s="6">
        <v>21913472</v>
      </c>
      <c r="F66" s="6">
        <v>322145</v>
      </c>
      <c r="G66" s="6">
        <v>488927</v>
      </c>
      <c r="H66" s="6">
        <v>2856657</v>
      </c>
      <c r="I66" s="6">
        <v>2482323</v>
      </c>
      <c r="J66" s="6">
        <f t="shared" si="0"/>
        <v>6150052</v>
      </c>
      <c r="K66" s="6">
        <f t="shared" si="3"/>
        <v>-4.9233391046422019</v>
      </c>
      <c r="L66" s="6">
        <v>4107092</v>
      </c>
      <c r="M66" s="6">
        <v>1571053</v>
      </c>
      <c r="N66" s="6">
        <v>1323762</v>
      </c>
      <c r="O66" s="6">
        <v>1034945</v>
      </c>
      <c r="P66" s="6">
        <v>1226928</v>
      </c>
      <c r="Q66" s="6">
        <v>273455</v>
      </c>
      <c r="R66" s="6">
        <v>1841967</v>
      </c>
      <c r="S66" s="6">
        <v>1308801</v>
      </c>
      <c r="T66" s="6">
        <v>2009254</v>
      </c>
      <c r="U66" s="6">
        <v>2919083</v>
      </c>
      <c r="V66" s="6">
        <v>3771845</v>
      </c>
      <c r="W66" s="6">
        <v>1579075</v>
      </c>
      <c r="X66" s="6">
        <f t="shared" si="1"/>
        <v>7009929</v>
      </c>
      <c r="Y66" s="6">
        <f t="shared" si="4"/>
        <v>-0.92009844727429446</v>
      </c>
    </row>
    <row r="67" spans="1:25" x14ac:dyDescent="0.2">
      <c r="A67" s="6" t="s">
        <v>314</v>
      </c>
      <c r="B67" s="6">
        <v>29003292</v>
      </c>
      <c r="C67" s="6">
        <f t="shared" si="2"/>
        <v>-2.1384373390317841</v>
      </c>
      <c r="D67" s="6">
        <v>7237863</v>
      </c>
      <c r="E67" s="6">
        <v>21623640</v>
      </c>
      <c r="F67" s="6">
        <v>311436</v>
      </c>
      <c r="G67" s="6">
        <v>482879</v>
      </c>
      <c r="H67" s="6">
        <v>2776762</v>
      </c>
      <c r="I67" s="6">
        <v>2385335</v>
      </c>
      <c r="J67" s="6">
        <f t="shared" si="0"/>
        <v>5956412</v>
      </c>
      <c r="K67" s="6">
        <f t="shared" si="3"/>
        <v>-6.4297773427620122</v>
      </c>
      <c r="L67" s="6">
        <v>3988994</v>
      </c>
      <c r="M67" s="6">
        <v>1510484</v>
      </c>
      <c r="N67" s="6">
        <v>1360396</v>
      </c>
      <c r="O67" s="6">
        <v>1014758</v>
      </c>
      <c r="P67" s="6">
        <v>1234855</v>
      </c>
      <c r="Q67" s="6">
        <v>268092</v>
      </c>
      <c r="R67" s="6">
        <v>1882290</v>
      </c>
      <c r="S67" s="6">
        <v>1301087</v>
      </c>
      <c r="T67" s="6">
        <v>1966733</v>
      </c>
      <c r="U67" s="6">
        <v>2928828</v>
      </c>
      <c r="V67" s="6">
        <v>3738611</v>
      </c>
      <c r="W67" s="6">
        <v>1582599</v>
      </c>
      <c r="X67" s="6">
        <f t="shared" si="1"/>
        <v>6931989</v>
      </c>
      <c r="Y67" s="6">
        <f t="shared" si="4"/>
        <v>-1.9461332522168013</v>
      </c>
    </row>
    <row r="68" spans="1:25" x14ac:dyDescent="0.2">
      <c r="A68" s="6" t="s">
        <v>313</v>
      </c>
      <c r="B68" s="6">
        <v>29170239</v>
      </c>
      <c r="C68" s="6">
        <f t="shared" si="2"/>
        <v>-1.7336673395570188</v>
      </c>
      <c r="D68" s="6">
        <v>7277501</v>
      </c>
      <c r="E68" s="6">
        <v>21744952</v>
      </c>
      <c r="F68" s="6">
        <v>328953</v>
      </c>
      <c r="G68" s="6">
        <v>490727</v>
      </c>
      <c r="H68" s="6">
        <v>2813441</v>
      </c>
      <c r="I68" s="6">
        <v>2310547</v>
      </c>
      <c r="J68" s="6">
        <f t="shared" si="0"/>
        <v>5943668</v>
      </c>
      <c r="K68" s="6">
        <f t="shared" si="3"/>
        <v>-7.5339445642827592</v>
      </c>
      <c r="L68" s="6">
        <v>4031376</v>
      </c>
      <c r="M68" s="6">
        <v>1462609</v>
      </c>
      <c r="N68" s="6">
        <v>1427926</v>
      </c>
      <c r="O68" s="6">
        <v>1020180</v>
      </c>
      <c r="P68" s="6">
        <v>1246362</v>
      </c>
      <c r="Q68" s="6">
        <v>265065</v>
      </c>
      <c r="R68" s="6">
        <v>1890017</v>
      </c>
      <c r="S68" s="6">
        <v>1301069</v>
      </c>
      <c r="T68" s="6">
        <v>1977320</v>
      </c>
      <c r="U68" s="6">
        <v>2960471</v>
      </c>
      <c r="V68" s="6">
        <v>3778050</v>
      </c>
      <c r="W68" s="6">
        <v>1599034</v>
      </c>
      <c r="X68" s="6">
        <f t="shared" si="1"/>
        <v>7058336</v>
      </c>
      <c r="Y68" s="6">
        <f t="shared" si="4"/>
        <v>-1.0799442919876336</v>
      </c>
    </row>
    <row r="69" spans="1:25" x14ac:dyDescent="0.2">
      <c r="A69" s="6" t="s">
        <v>312</v>
      </c>
      <c r="B69" s="6">
        <v>29166812</v>
      </c>
      <c r="C69" s="6">
        <f t="shared" si="2"/>
        <v>-1.4388360117449628</v>
      </c>
      <c r="D69" s="6">
        <v>7324124</v>
      </c>
      <c r="E69" s="6">
        <v>21691148</v>
      </c>
      <c r="F69" s="6">
        <v>322604</v>
      </c>
      <c r="G69" s="6">
        <v>481861</v>
      </c>
      <c r="H69" s="6">
        <v>2798918</v>
      </c>
      <c r="I69" s="6">
        <v>2310963</v>
      </c>
      <c r="J69" s="6">
        <f t="shared" si="0"/>
        <v>5914346</v>
      </c>
      <c r="K69" s="6">
        <f t="shared" si="3"/>
        <v>-6.9854781907736045</v>
      </c>
      <c r="L69" s="6">
        <v>4017107</v>
      </c>
      <c r="M69" s="6">
        <v>1455178</v>
      </c>
      <c r="N69" s="6">
        <v>1405928</v>
      </c>
      <c r="O69" s="6">
        <v>1014172</v>
      </c>
      <c r="P69" s="6">
        <v>1223014</v>
      </c>
      <c r="Q69" s="6">
        <v>253681</v>
      </c>
      <c r="R69" s="6">
        <v>1885624</v>
      </c>
      <c r="S69" s="6">
        <v>1328080</v>
      </c>
      <c r="T69" s="6">
        <v>1944390</v>
      </c>
      <c r="U69" s="6">
        <v>3045167</v>
      </c>
      <c r="V69" s="6">
        <v>3846393</v>
      </c>
      <c r="W69" s="6">
        <v>1579401</v>
      </c>
      <c r="X69" s="6">
        <f t="shared" si="1"/>
        <v>7002436</v>
      </c>
      <c r="Y69" s="6">
        <f t="shared" si="4"/>
        <v>-1.929163139692968</v>
      </c>
    </row>
    <row r="70" spans="1:25" x14ac:dyDescent="0.2">
      <c r="A70" s="6" t="s">
        <v>311</v>
      </c>
      <c r="B70" s="6">
        <v>28923538</v>
      </c>
      <c r="C70" s="6">
        <f t="shared" si="2"/>
        <v>-1.2063274457298157</v>
      </c>
      <c r="D70" s="6">
        <v>7254536</v>
      </c>
      <c r="E70" s="6">
        <v>21488059</v>
      </c>
      <c r="F70" s="6">
        <v>335617</v>
      </c>
      <c r="G70" s="6">
        <v>472103</v>
      </c>
      <c r="H70" s="6">
        <v>2815337</v>
      </c>
      <c r="I70" s="6">
        <v>2208247</v>
      </c>
      <c r="J70" s="6">
        <f t="shared" si="0"/>
        <v>5831304</v>
      </c>
      <c r="K70" s="6">
        <f t="shared" si="3"/>
        <v>-5.1828504864674318</v>
      </c>
      <c r="L70" s="6">
        <v>3942736</v>
      </c>
      <c r="M70" s="6">
        <v>1461739</v>
      </c>
      <c r="N70" s="6">
        <v>1387684</v>
      </c>
      <c r="O70" s="6">
        <v>1010855</v>
      </c>
      <c r="P70" s="6">
        <v>1210484</v>
      </c>
      <c r="Q70" s="6">
        <v>262581</v>
      </c>
      <c r="R70" s="6">
        <v>1881916</v>
      </c>
      <c r="S70" s="6">
        <v>1319160</v>
      </c>
      <c r="T70" s="6">
        <v>1929872</v>
      </c>
      <c r="U70" s="6">
        <v>3062336</v>
      </c>
      <c r="V70" s="6">
        <v>3823954</v>
      </c>
      <c r="W70" s="6">
        <v>1549366</v>
      </c>
      <c r="X70" s="6">
        <f t="shared" si="1"/>
        <v>6879786</v>
      </c>
      <c r="Y70" s="6">
        <f t="shared" si="4"/>
        <v>-1.8565523274201494</v>
      </c>
    </row>
    <row r="71" spans="1:25" x14ac:dyDescent="0.2">
      <c r="A71" s="6" t="s">
        <v>310</v>
      </c>
      <c r="B71" s="6">
        <v>29109713</v>
      </c>
      <c r="C71" s="6">
        <f t="shared" si="2"/>
        <v>0.36692731294088959</v>
      </c>
      <c r="D71" s="6">
        <v>7324762</v>
      </c>
      <c r="E71" s="6">
        <v>21586175</v>
      </c>
      <c r="F71" s="6">
        <v>341354</v>
      </c>
      <c r="G71" s="6">
        <v>462654</v>
      </c>
      <c r="H71" s="6">
        <v>2875117</v>
      </c>
      <c r="I71" s="6">
        <v>2206970</v>
      </c>
      <c r="J71" s="6">
        <f t="shared" si="0"/>
        <v>5886095</v>
      </c>
      <c r="K71" s="6">
        <f t="shared" si="3"/>
        <v>-1.1805261288171469</v>
      </c>
      <c r="L71" s="6">
        <v>4004215</v>
      </c>
      <c r="M71" s="6">
        <v>1442800</v>
      </c>
      <c r="N71" s="6">
        <v>1460792</v>
      </c>
      <c r="O71" s="6">
        <v>979488</v>
      </c>
      <c r="P71" s="6">
        <v>1174862</v>
      </c>
      <c r="Q71" s="6">
        <v>262242</v>
      </c>
      <c r="R71" s="6">
        <v>1892954</v>
      </c>
      <c r="S71" s="6">
        <v>1325506</v>
      </c>
      <c r="T71" s="6">
        <v>1925316</v>
      </c>
      <c r="U71" s="6">
        <v>3129432</v>
      </c>
      <c r="V71" s="6">
        <v>3848401</v>
      </c>
      <c r="W71" s="6">
        <v>1531891</v>
      </c>
      <c r="X71" s="6">
        <f t="shared" si="1"/>
        <v>6996898</v>
      </c>
      <c r="Y71" s="6">
        <f t="shared" si="4"/>
        <v>0.93636905655793745</v>
      </c>
    </row>
    <row r="72" spans="1:25" x14ac:dyDescent="0.2">
      <c r="A72" s="6" t="s">
        <v>309</v>
      </c>
      <c r="B72" s="6">
        <v>29483800</v>
      </c>
      <c r="C72" s="6">
        <f t="shared" si="2"/>
        <v>1.0749346277210825</v>
      </c>
      <c r="D72" s="6">
        <v>7298241</v>
      </c>
      <c r="E72" s="6">
        <v>21972909</v>
      </c>
      <c r="F72" s="6">
        <v>369380</v>
      </c>
      <c r="G72" s="6">
        <v>474236</v>
      </c>
      <c r="H72" s="6">
        <v>2888377</v>
      </c>
      <c r="I72" s="6">
        <v>2233745</v>
      </c>
      <c r="J72" s="6">
        <f t="shared" si="0"/>
        <v>5965738</v>
      </c>
      <c r="K72" s="6">
        <f t="shared" si="3"/>
        <v>0.37131952861431694</v>
      </c>
      <c r="L72" s="6">
        <v>4112179</v>
      </c>
      <c r="M72" s="6">
        <v>1482721</v>
      </c>
      <c r="N72" s="6">
        <v>1502801</v>
      </c>
      <c r="O72" s="6">
        <v>1044632</v>
      </c>
      <c r="P72" s="6">
        <v>1165454</v>
      </c>
      <c r="Q72" s="6">
        <v>300742</v>
      </c>
      <c r="R72" s="6">
        <v>1851937</v>
      </c>
      <c r="S72" s="6">
        <v>1340613</v>
      </c>
      <c r="T72" s="6">
        <v>1924567</v>
      </c>
      <c r="U72" s="6">
        <v>3119735</v>
      </c>
      <c r="V72" s="6">
        <v>3821044</v>
      </c>
      <c r="W72" s="6">
        <v>1593722</v>
      </c>
      <c r="X72" s="6">
        <f t="shared" si="1"/>
        <v>7208702</v>
      </c>
      <c r="Y72" s="6">
        <f t="shared" si="4"/>
        <v>2.1303321349394531</v>
      </c>
    </row>
    <row r="73" spans="1:25" x14ac:dyDescent="0.2">
      <c r="A73" s="6" t="s">
        <v>308</v>
      </c>
      <c r="B73" s="6">
        <v>29390416</v>
      </c>
      <c r="C73" s="6">
        <f t="shared" si="2"/>
        <v>0.76663846566433114</v>
      </c>
      <c r="D73" s="6">
        <v>7277523</v>
      </c>
      <c r="E73" s="6">
        <v>21929368</v>
      </c>
      <c r="F73" s="6">
        <v>366454</v>
      </c>
      <c r="G73" s="6">
        <v>488856</v>
      </c>
      <c r="H73" s="6">
        <v>2901791</v>
      </c>
      <c r="I73" s="6">
        <v>2238124</v>
      </c>
      <c r="J73" s="6">
        <f t="shared" si="0"/>
        <v>5995225</v>
      </c>
      <c r="K73" s="6">
        <f t="shared" si="3"/>
        <v>1.3675053843654057</v>
      </c>
      <c r="L73" s="6">
        <v>4082067</v>
      </c>
      <c r="M73" s="6">
        <v>1435614</v>
      </c>
      <c r="N73" s="6">
        <v>1427103</v>
      </c>
      <c r="O73" s="6">
        <v>1029850</v>
      </c>
      <c r="P73" s="6">
        <v>1171138</v>
      </c>
      <c r="Q73" s="6">
        <v>300468</v>
      </c>
      <c r="R73" s="6">
        <v>1882366</v>
      </c>
      <c r="S73" s="6">
        <v>1379310</v>
      </c>
      <c r="T73" s="6">
        <v>1866568</v>
      </c>
      <c r="U73" s="6">
        <v>3120342</v>
      </c>
      <c r="V73" s="6">
        <v>3883601</v>
      </c>
      <c r="W73" s="6">
        <v>1554986</v>
      </c>
      <c r="X73" s="6">
        <f t="shared" si="1"/>
        <v>7064156</v>
      </c>
      <c r="Y73" s="6">
        <f t="shared" si="4"/>
        <v>0.88140755588483777</v>
      </c>
    </row>
    <row r="74" spans="1:25" x14ac:dyDescent="0.2">
      <c r="A74" s="6" t="s">
        <v>307</v>
      </c>
      <c r="B74" s="6">
        <v>29349875</v>
      </c>
      <c r="C74" s="6">
        <f t="shared" si="2"/>
        <v>1.4740140020214678</v>
      </c>
      <c r="D74" s="6">
        <v>7314504</v>
      </c>
      <c r="E74" s="6">
        <v>21841817</v>
      </c>
      <c r="F74" s="6">
        <v>356839</v>
      </c>
      <c r="G74" s="6">
        <v>497141</v>
      </c>
      <c r="H74" s="6">
        <v>2860014</v>
      </c>
      <c r="I74" s="6">
        <v>2212269</v>
      </c>
      <c r="J74" s="6">
        <f t="shared" si="0"/>
        <v>5926263</v>
      </c>
      <c r="K74" s="6">
        <f t="shared" si="3"/>
        <v>1.6284350807297989</v>
      </c>
      <c r="L74" s="6">
        <v>4033871</v>
      </c>
      <c r="M74" s="6">
        <v>1451342</v>
      </c>
      <c r="N74" s="6">
        <v>1417165</v>
      </c>
      <c r="O74" s="6">
        <v>1059342</v>
      </c>
      <c r="P74" s="6">
        <v>1179002</v>
      </c>
      <c r="Q74" s="6">
        <v>299434</v>
      </c>
      <c r="R74" s="6">
        <v>1857252</v>
      </c>
      <c r="S74" s="6">
        <v>1299005</v>
      </c>
      <c r="T74" s="6">
        <v>1875317</v>
      </c>
      <c r="U74" s="6">
        <v>3120931</v>
      </c>
      <c r="V74" s="6">
        <v>3966535</v>
      </c>
      <c r="W74" s="6">
        <v>1544136</v>
      </c>
      <c r="X74" s="6">
        <f t="shared" si="1"/>
        <v>6995172</v>
      </c>
      <c r="Y74" s="6">
        <f t="shared" si="4"/>
        <v>1.6771742609435816</v>
      </c>
    </row>
    <row r="75" spans="1:25" x14ac:dyDescent="0.2">
      <c r="A75" s="6" t="s">
        <v>306</v>
      </c>
      <c r="B75" s="6">
        <v>29366969</v>
      </c>
      <c r="C75" s="6">
        <f t="shared" si="2"/>
        <v>0.88374626022592528</v>
      </c>
      <c r="D75" s="6">
        <v>7183265</v>
      </c>
      <c r="E75" s="6">
        <v>22021487</v>
      </c>
      <c r="F75" s="6">
        <v>342389</v>
      </c>
      <c r="G75" s="6">
        <v>520746</v>
      </c>
      <c r="H75" s="6">
        <v>2867708</v>
      </c>
      <c r="I75" s="6">
        <v>2198405</v>
      </c>
      <c r="J75" s="6">
        <f t="shared" si="0"/>
        <v>5929248</v>
      </c>
      <c r="K75" s="6">
        <f t="shared" si="3"/>
        <v>0.73313461641376843</v>
      </c>
      <c r="L75" s="6">
        <v>4051471</v>
      </c>
      <c r="M75" s="6">
        <v>1445046</v>
      </c>
      <c r="N75" s="6">
        <v>1458102</v>
      </c>
      <c r="O75" s="6">
        <v>1073353</v>
      </c>
      <c r="P75" s="6">
        <v>1172977</v>
      </c>
      <c r="Q75" s="6">
        <v>307621</v>
      </c>
      <c r="R75" s="6">
        <v>1851003</v>
      </c>
      <c r="S75" s="6">
        <v>1321273</v>
      </c>
      <c r="T75" s="6">
        <v>1844396</v>
      </c>
      <c r="U75" s="6">
        <v>3129401</v>
      </c>
      <c r="V75" s="6">
        <v>3930745</v>
      </c>
      <c r="W75" s="6">
        <v>1586935</v>
      </c>
      <c r="X75" s="6">
        <f t="shared" si="1"/>
        <v>7096508</v>
      </c>
      <c r="Y75" s="6">
        <f t="shared" si="4"/>
        <v>1.4236308718520694</v>
      </c>
    </row>
    <row r="76" spans="1:25" x14ac:dyDescent="0.2">
      <c r="A76" s="6" t="s">
        <v>305</v>
      </c>
      <c r="B76" s="6">
        <v>29376215</v>
      </c>
      <c r="C76" s="6">
        <f t="shared" si="2"/>
        <v>-0.36489529843507285</v>
      </c>
      <c r="D76" s="6">
        <v>7009072</v>
      </c>
      <c r="E76" s="6">
        <v>22215958</v>
      </c>
      <c r="F76" s="6">
        <v>369506</v>
      </c>
      <c r="G76" s="6">
        <v>518724</v>
      </c>
      <c r="H76" s="6">
        <v>2841517</v>
      </c>
      <c r="I76" s="6">
        <v>2236750</v>
      </c>
      <c r="J76" s="6">
        <f t="shared" si="0"/>
        <v>5966497</v>
      </c>
      <c r="K76" s="6">
        <f t="shared" si="3"/>
        <v>1.2722650575670605E-2</v>
      </c>
      <c r="L76" s="6">
        <v>4018603</v>
      </c>
      <c r="M76" s="6">
        <v>1428431</v>
      </c>
      <c r="N76" s="6">
        <v>1498498</v>
      </c>
      <c r="O76" s="6">
        <v>1060755</v>
      </c>
      <c r="P76" s="6">
        <v>1191968</v>
      </c>
      <c r="Q76" s="6">
        <v>300199</v>
      </c>
      <c r="R76" s="6">
        <v>1887556</v>
      </c>
      <c r="S76" s="6">
        <v>1339312</v>
      </c>
      <c r="T76" s="6">
        <v>1852164</v>
      </c>
      <c r="U76" s="6">
        <v>2985957</v>
      </c>
      <c r="V76" s="6">
        <v>3981195</v>
      </c>
      <c r="W76" s="6">
        <v>1638967</v>
      </c>
      <c r="X76" s="6">
        <f t="shared" si="1"/>
        <v>7156068</v>
      </c>
      <c r="Y76" s="6">
        <f t="shared" si="4"/>
        <v>-0.73014531603609079</v>
      </c>
    </row>
    <row r="77" spans="1:25" x14ac:dyDescent="0.2">
      <c r="A77" s="6" t="s">
        <v>304</v>
      </c>
      <c r="B77" s="6">
        <v>29405435</v>
      </c>
      <c r="C77" s="6">
        <f t="shared" si="2"/>
        <v>5.1101692470089569E-2</v>
      </c>
      <c r="D77" s="6">
        <v>6970325</v>
      </c>
      <c r="E77" s="6">
        <v>22276385.999999989</v>
      </c>
      <c r="F77" s="6">
        <v>356462</v>
      </c>
      <c r="G77" s="6">
        <v>527379</v>
      </c>
      <c r="H77" s="6">
        <v>2883635</v>
      </c>
      <c r="I77" s="6">
        <v>2172428</v>
      </c>
      <c r="J77" s="6">
        <f t="shared" si="0"/>
        <v>5939904</v>
      </c>
      <c r="K77" s="6">
        <f t="shared" si="3"/>
        <v>-0.92275102268888987</v>
      </c>
      <c r="L77" s="6">
        <v>4078236</v>
      </c>
      <c r="M77" s="6">
        <v>1432330</v>
      </c>
      <c r="N77" s="6">
        <v>1499388</v>
      </c>
      <c r="O77" s="6">
        <v>1083175</v>
      </c>
      <c r="P77" s="6">
        <v>1215070</v>
      </c>
      <c r="Q77" s="6">
        <v>293349</v>
      </c>
      <c r="R77" s="6">
        <v>1897629</v>
      </c>
      <c r="S77" s="6">
        <v>1352902</v>
      </c>
      <c r="T77" s="6">
        <v>1864208</v>
      </c>
      <c r="U77" s="6">
        <v>3020605</v>
      </c>
      <c r="V77" s="6">
        <v>3927189</v>
      </c>
      <c r="W77" s="6">
        <v>1583058</v>
      </c>
      <c r="X77" s="6">
        <f t="shared" si="1"/>
        <v>7160682</v>
      </c>
      <c r="Y77" s="6">
        <f t="shared" si="4"/>
        <v>1.3664194278835291</v>
      </c>
    </row>
    <row r="78" spans="1:25" x14ac:dyDescent="0.2">
      <c r="A78" s="6" t="s">
        <v>303</v>
      </c>
      <c r="B78" s="6">
        <v>29365188</v>
      </c>
      <c r="C78" s="6">
        <f t="shared" si="2"/>
        <v>5.2173987112381227E-2</v>
      </c>
      <c r="D78" s="6">
        <v>6952015</v>
      </c>
      <c r="E78" s="6">
        <v>22208372</v>
      </c>
      <c r="F78" s="6">
        <v>373705</v>
      </c>
      <c r="G78" s="6">
        <v>533940</v>
      </c>
      <c r="H78" s="6">
        <v>2850445</v>
      </c>
      <c r="I78" s="6">
        <v>2147565</v>
      </c>
      <c r="J78" s="6">
        <f t="shared" si="0"/>
        <v>5905655</v>
      </c>
      <c r="K78" s="6">
        <f t="shared" si="3"/>
        <v>-0.34774022010160532</v>
      </c>
      <c r="L78" s="6">
        <v>4017503</v>
      </c>
      <c r="M78" s="6">
        <v>1430053</v>
      </c>
      <c r="N78" s="6">
        <v>1437687</v>
      </c>
      <c r="O78" s="6">
        <v>1124455</v>
      </c>
      <c r="P78" s="6">
        <v>1198658</v>
      </c>
      <c r="Q78" s="6">
        <v>333324</v>
      </c>
      <c r="R78" s="6">
        <v>1903065</v>
      </c>
      <c r="S78" s="6">
        <v>1368897</v>
      </c>
      <c r="T78" s="6">
        <v>1847430</v>
      </c>
      <c r="U78" s="6">
        <v>3088032</v>
      </c>
      <c r="V78" s="6">
        <v>3865216</v>
      </c>
      <c r="W78" s="6">
        <v>1554050</v>
      </c>
      <c r="X78" s="6">
        <f t="shared" si="1"/>
        <v>7009240</v>
      </c>
      <c r="Y78" s="6">
        <f t="shared" si="4"/>
        <v>0.20111013710599254</v>
      </c>
    </row>
    <row r="79" spans="1:25" x14ac:dyDescent="0.2">
      <c r="A79" s="6" t="s">
        <v>302</v>
      </c>
      <c r="B79" s="6">
        <v>29587209</v>
      </c>
      <c r="C79" s="6">
        <f t="shared" si="2"/>
        <v>0.74995822687727831</v>
      </c>
      <c r="D79" s="6">
        <v>6846707</v>
      </c>
      <c r="E79" s="6">
        <v>22516651</v>
      </c>
      <c r="F79" s="6">
        <v>353142</v>
      </c>
      <c r="G79" s="6">
        <v>532392</v>
      </c>
      <c r="H79" s="6">
        <v>2920415</v>
      </c>
      <c r="I79" s="6">
        <v>2171298</v>
      </c>
      <c r="J79" s="6">
        <f t="shared" si="0"/>
        <v>5977247</v>
      </c>
      <c r="K79" s="6">
        <f t="shared" si="3"/>
        <v>0.80952930287280955</v>
      </c>
      <c r="L79" s="6">
        <v>4102835</v>
      </c>
      <c r="M79" s="6">
        <v>1415611</v>
      </c>
      <c r="N79" s="6">
        <v>1496211</v>
      </c>
      <c r="O79" s="6">
        <v>1098369</v>
      </c>
      <c r="P79" s="6">
        <v>1228669</v>
      </c>
      <c r="Q79" s="6">
        <v>327557</v>
      </c>
      <c r="R79" s="6">
        <v>1944980</v>
      </c>
      <c r="S79" s="6">
        <v>1356859</v>
      </c>
      <c r="T79" s="6">
        <v>1802832</v>
      </c>
      <c r="U79" s="6">
        <v>3077853</v>
      </c>
      <c r="V79" s="6">
        <v>3871121</v>
      </c>
      <c r="W79" s="6">
        <v>1573590</v>
      </c>
      <c r="X79" s="6">
        <f t="shared" si="1"/>
        <v>7172636</v>
      </c>
      <c r="Y79" s="6">
        <f t="shared" si="4"/>
        <v>1.0727529652612242</v>
      </c>
    </row>
    <row r="80" spans="1:25" x14ac:dyDescent="0.2">
      <c r="A80" s="6" t="s">
        <v>301</v>
      </c>
      <c r="B80" s="6">
        <v>29851302</v>
      </c>
      <c r="C80" s="6">
        <f t="shared" si="2"/>
        <v>1.6172505545728066</v>
      </c>
      <c r="D80" s="6">
        <v>6883086</v>
      </c>
      <c r="E80" s="6">
        <v>22721764</v>
      </c>
      <c r="F80" s="6">
        <v>355934</v>
      </c>
      <c r="G80" s="6">
        <v>547083</v>
      </c>
      <c r="H80" s="6">
        <v>2934270</v>
      </c>
      <c r="I80" s="6">
        <v>2175224</v>
      </c>
      <c r="J80" s="6">
        <f t="shared" si="0"/>
        <v>6012511</v>
      </c>
      <c r="K80" s="6">
        <f t="shared" si="3"/>
        <v>0.77120628737431696</v>
      </c>
      <c r="L80" s="6">
        <v>4129218</v>
      </c>
      <c r="M80" s="6">
        <v>1456933</v>
      </c>
      <c r="N80" s="6">
        <v>1527058</v>
      </c>
      <c r="O80" s="6">
        <v>1112423</v>
      </c>
      <c r="P80" s="6">
        <v>1216106</v>
      </c>
      <c r="Q80" s="6">
        <v>329421</v>
      </c>
      <c r="R80" s="6">
        <v>1983424</v>
      </c>
      <c r="S80" s="6">
        <v>1372390</v>
      </c>
      <c r="T80" s="6">
        <v>1827236</v>
      </c>
      <c r="U80" s="6">
        <v>3021135</v>
      </c>
      <c r="V80" s="6">
        <v>3947246</v>
      </c>
      <c r="W80" s="6">
        <v>1606839</v>
      </c>
      <c r="X80" s="6">
        <f t="shared" si="1"/>
        <v>7263115</v>
      </c>
      <c r="Y80" s="6">
        <f t="shared" si="4"/>
        <v>1.4958913190875212</v>
      </c>
    </row>
    <row r="81" spans="1:25" x14ac:dyDescent="0.2">
      <c r="A81" s="6" t="s">
        <v>300</v>
      </c>
      <c r="B81" s="6">
        <v>29975568</v>
      </c>
      <c r="C81" s="6">
        <f t="shared" si="2"/>
        <v>1.9388694640973685</v>
      </c>
      <c r="D81" s="6">
        <v>6983609</v>
      </c>
      <c r="E81" s="6">
        <v>22753257</v>
      </c>
      <c r="F81" s="6">
        <v>315869</v>
      </c>
      <c r="G81" s="6">
        <v>518006</v>
      </c>
      <c r="H81" s="6">
        <v>2910831</v>
      </c>
      <c r="I81" s="6">
        <v>2150260</v>
      </c>
      <c r="J81" s="6">
        <f t="shared" si="0"/>
        <v>5894966</v>
      </c>
      <c r="K81" s="6">
        <f t="shared" si="3"/>
        <v>-0.75654421350917456</v>
      </c>
      <c r="L81" s="6">
        <v>4106359</v>
      </c>
      <c r="M81" s="6">
        <v>1481707</v>
      </c>
      <c r="N81" s="6">
        <v>1523948</v>
      </c>
      <c r="O81" s="6">
        <v>1146053</v>
      </c>
      <c r="P81" s="6">
        <v>1168316</v>
      </c>
      <c r="Q81" s="6">
        <v>345926</v>
      </c>
      <c r="R81" s="6">
        <v>1967435</v>
      </c>
      <c r="S81" s="6">
        <v>1376348</v>
      </c>
      <c r="T81" s="6">
        <v>1823977</v>
      </c>
      <c r="U81" s="6">
        <v>3139836</v>
      </c>
      <c r="V81" s="6">
        <v>3991506</v>
      </c>
      <c r="W81" s="6">
        <v>1591608</v>
      </c>
      <c r="X81" s="6">
        <f t="shared" si="1"/>
        <v>7221915</v>
      </c>
      <c r="Y81" s="6">
        <f t="shared" si="4"/>
        <v>0.85512804506609841</v>
      </c>
    </row>
    <row r="82" spans="1:25" x14ac:dyDescent="0.2">
      <c r="A82" s="6" t="s">
        <v>299</v>
      </c>
      <c r="B82" s="6">
        <v>29751584</v>
      </c>
      <c r="C82" s="6">
        <f t="shared" si="2"/>
        <v>1.3158301591666977</v>
      </c>
      <c r="D82" s="6">
        <v>6988351</v>
      </c>
      <c r="E82" s="6">
        <v>22505424</v>
      </c>
      <c r="F82" s="6">
        <v>304073</v>
      </c>
      <c r="G82" s="6">
        <v>536676</v>
      </c>
      <c r="H82" s="6">
        <v>2921350</v>
      </c>
      <c r="I82" s="6">
        <v>2102037</v>
      </c>
      <c r="J82" s="6">
        <f t="shared" si="0"/>
        <v>5864136</v>
      </c>
      <c r="K82" s="6">
        <f t="shared" si="3"/>
        <v>-0.70303802033813356</v>
      </c>
      <c r="L82" s="6">
        <v>4032912</v>
      </c>
      <c r="M82" s="6">
        <v>1486732</v>
      </c>
      <c r="N82" s="6">
        <v>1504797</v>
      </c>
      <c r="O82" s="6">
        <v>1160697</v>
      </c>
      <c r="P82" s="6">
        <v>1148926</v>
      </c>
      <c r="Q82" s="6">
        <v>343633</v>
      </c>
      <c r="R82" s="6">
        <v>2000078</v>
      </c>
      <c r="S82" s="6">
        <v>1355016</v>
      </c>
      <c r="T82" s="6">
        <v>1851339</v>
      </c>
      <c r="U82" s="6">
        <v>3114097</v>
      </c>
      <c r="V82" s="6">
        <v>3984560</v>
      </c>
      <c r="W82" s="6">
        <v>1586672</v>
      </c>
      <c r="X82" s="6">
        <f t="shared" si="1"/>
        <v>7124381</v>
      </c>
      <c r="Y82" s="6">
        <f t="shared" si="4"/>
        <v>1.6427030605315269</v>
      </c>
    </row>
    <row r="83" spans="1:25" x14ac:dyDescent="0.2">
      <c r="A83" s="6" t="s">
        <v>298</v>
      </c>
      <c r="B83" s="6">
        <v>29862347</v>
      </c>
      <c r="C83" s="6">
        <f t="shared" si="2"/>
        <v>0.92992211600627828</v>
      </c>
      <c r="D83" s="6">
        <v>6962960</v>
      </c>
      <c r="E83" s="6">
        <v>22640972</v>
      </c>
      <c r="F83" s="6">
        <v>307961</v>
      </c>
      <c r="G83" s="6">
        <v>526376</v>
      </c>
      <c r="H83" s="6">
        <v>2868629</v>
      </c>
      <c r="I83" s="6">
        <v>2156328</v>
      </c>
      <c r="J83" s="6">
        <f t="shared" ref="J83:J89" si="5">SUM(F83:I83)</f>
        <v>5859294</v>
      </c>
      <c r="K83" s="6">
        <f t="shared" si="3"/>
        <v>-1.9733666686352429</v>
      </c>
      <c r="L83" s="6">
        <v>4024367</v>
      </c>
      <c r="M83" s="6">
        <v>1455527</v>
      </c>
      <c r="N83" s="6">
        <v>1505133</v>
      </c>
      <c r="O83" s="6">
        <v>1161823</v>
      </c>
      <c r="P83" s="6">
        <v>1142695</v>
      </c>
      <c r="Q83" s="6">
        <v>343815</v>
      </c>
      <c r="R83" s="6">
        <v>2023076</v>
      </c>
      <c r="S83" s="6">
        <v>1423360</v>
      </c>
      <c r="T83" s="6">
        <v>1863383</v>
      </c>
      <c r="U83" s="6">
        <v>3102375</v>
      </c>
      <c r="V83" s="6">
        <v>4028147</v>
      </c>
      <c r="W83" s="6">
        <v>1591676</v>
      </c>
      <c r="X83" s="6">
        <f t="shared" ref="X83:X89" si="6">SUM(L83,N83,W83)</f>
        <v>7121176</v>
      </c>
      <c r="Y83" s="6">
        <f t="shared" si="4"/>
        <v>-0.71744892672652005</v>
      </c>
    </row>
    <row r="84" spans="1:25" x14ac:dyDescent="0.2">
      <c r="A84" s="6" t="s">
        <v>297</v>
      </c>
      <c r="B84" s="6">
        <v>30193742</v>
      </c>
      <c r="C84" s="6">
        <f t="shared" si="2"/>
        <v>1.1471526434592367</v>
      </c>
      <c r="D84" s="6">
        <v>7009534</v>
      </c>
      <c r="E84" s="6">
        <v>22934137</v>
      </c>
      <c r="F84" s="6">
        <v>323590</v>
      </c>
      <c r="G84" s="6">
        <v>510166</v>
      </c>
      <c r="H84" s="6">
        <v>2955525</v>
      </c>
      <c r="I84" s="6">
        <v>2189627</v>
      </c>
      <c r="J84" s="6">
        <f t="shared" si="5"/>
        <v>5978908</v>
      </c>
      <c r="K84" s="6">
        <f t="shared" si="3"/>
        <v>-0.55888463239401975</v>
      </c>
      <c r="L84" s="6">
        <v>4002913</v>
      </c>
      <c r="M84" s="6">
        <v>1519144</v>
      </c>
      <c r="N84" s="6">
        <v>1566848</v>
      </c>
      <c r="O84" s="6">
        <v>1175941</v>
      </c>
      <c r="P84" s="6">
        <v>1175787</v>
      </c>
      <c r="Q84" s="6">
        <v>326216</v>
      </c>
      <c r="R84" s="6">
        <v>2073055</v>
      </c>
      <c r="S84" s="6">
        <v>1450572</v>
      </c>
      <c r="T84" s="6">
        <v>1879467</v>
      </c>
      <c r="U84" s="6">
        <v>3079641</v>
      </c>
      <c r="V84" s="6">
        <v>4033247</v>
      </c>
      <c r="W84" s="6">
        <v>1641316</v>
      </c>
      <c r="X84" s="6">
        <f t="shared" si="6"/>
        <v>7211077</v>
      </c>
      <c r="Y84" s="6">
        <f t="shared" si="4"/>
        <v>-0.7164694487144978</v>
      </c>
    </row>
    <row r="85" spans="1:25" x14ac:dyDescent="0.2">
      <c r="A85" s="6" t="s">
        <v>296</v>
      </c>
      <c r="B85" s="6">
        <v>30354991</v>
      </c>
      <c r="C85" s="6">
        <f t="shared" si="2"/>
        <v>1.2657741798253832</v>
      </c>
      <c r="D85" s="6">
        <v>6900673</v>
      </c>
      <c r="E85" s="6">
        <v>23221460</v>
      </c>
      <c r="F85" s="6">
        <v>321553</v>
      </c>
      <c r="G85" s="6">
        <v>511648</v>
      </c>
      <c r="H85" s="6">
        <v>2957854</v>
      </c>
      <c r="I85" s="6">
        <v>2200984</v>
      </c>
      <c r="J85" s="6">
        <f t="shared" si="5"/>
        <v>5992039</v>
      </c>
      <c r="K85" s="6">
        <f t="shared" si="3"/>
        <v>1.6467100912880583</v>
      </c>
      <c r="L85" s="6">
        <v>4099682</v>
      </c>
      <c r="M85" s="6">
        <v>1541740</v>
      </c>
      <c r="N85" s="6">
        <v>1555824</v>
      </c>
      <c r="O85" s="6">
        <v>1196915</v>
      </c>
      <c r="P85" s="6">
        <v>1169188</v>
      </c>
      <c r="Q85" s="6">
        <v>340461</v>
      </c>
      <c r="R85" s="6">
        <v>2094740</v>
      </c>
      <c r="S85" s="6">
        <v>1437060</v>
      </c>
      <c r="T85" s="6">
        <v>1816092</v>
      </c>
      <c r="U85" s="6">
        <v>3091983</v>
      </c>
      <c r="V85" s="6">
        <v>4064983</v>
      </c>
      <c r="W85" s="6">
        <v>1638322</v>
      </c>
      <c r="X85" s="6">
        <f t="shared" si="6"/>
        <v>7293828</v>
      </c>
      <c r="Y85" s="6">
        <f t="shared" si="4"/>
        <v>0.99576081967179064</v>
      </c>
    </row>
    <row r="86" spans="1:25" x14ac:dyDescent="0.2">
      <c r="A86" s="6" t="s">
        <v>295</v>
      </c>
      <c r="B86" s="6">
        <v>30432102</v>
      </c>
      <c r="C86" s="6">
        <f t="shared" si="2"/>
        <v>2.2873336760825911</v>
      </c>
      <c r="D86" s="6">
        <v>6930136</v>
      </c>
      <c r="E86" s="6">
        <v>23301126</v>
      </c>
      <c r="F86" s="6">
        <v>379447</v>
      </c>
      <c r="G86" s="6">
        <v>508188</v>
      </c>
      <c r="H86" s="6">
        <v>2945454</v>
      </c>
      <c r="I86" s="6">
        <v>2228864</v>
      </c>
      <c r="J86" s="6">
        <f t="shared" si="5"/>
        <v>6061953</v>
      </c>
      <c r="K86" s="6">
        <f t="shared" si="3"/>
        <v>3.3733358162225433</v>
      </c>
      <c r="L86" s="6">
        <v>4064098</v>
      </c>
      <c r="M86" s="6">
        <v>1488378</v>
      </c>
      <c r="N86" s="6">
        <v>1579722</v>
      </c>
      <c r="O86" s="6">
        <v>1149308</v>
      </c>
      <c r="P86" s="6">
        <v>1168130</v>
      </c>
      <c r="Q86" s="6">
        <v>368666</v>
      </c>
      <c r="R86" s="6">
        <v>2167048</v>
      </c>
      <c r="S86" s="6">
        <v>1387240</v>
      </c>
      <c r="T86" s="6">
        <v>1851007</v>
      </c>
      <c r="U86" s="6">
        <v>3104070</v>
      </c>
      <c r="V86" s="6">
        <v>4071451</v>
      </c>
      <c r="W86" s="6">
        <v>1662726</v>
      </c>
      <c r="X86" s="6">
        <f t="shared" si="6"/>
        <v>7306546</v>
      </c>
      <c r="Y86" s="6">
        <f t="shared" si="4"/>
        <v>2.5569238927564375</v>
      </c>
    </row>
    <row r="87" spans="1:25" x14ac:dyDescent="0.2">
      <c r="A87" s="6" t="s">
        <v>294</v>
      </c>
      <c r="B87" s="6">
        <v>30607847</v>
      </c>
      <c r="C87" s="6">
        <f t="shared" si="2"/>
        <v>2.496454816495167</v>
      </c>
      <c r="D87" s="6">
        <v>6931326</v>
      </c>
      <c r="E87" s="6">
        <v>23481460</v>
      </c>
      <c r="F87" s="6">
        <v>394983</v>
      </c>
      <c r="G87" s="6">
        <v>511149</v>
      </c>
      <c r="H87" s="6">
        <v>2997451</v>
      </c>
      <c r="I87" s="6">
        <v>2215587</v>
      </c>
      <c r="J87" s="6">
        <f t="shared" si="5"/>
        <v>6119170</v>
      </c>
      <c r="K87" s="6">
        <f t="shared" si="3"/>
        <v>4.4352783799549913</v>
      </c>
      <c r="L87" s="6">
        <v>3994972</v>
      </c>
      <c r="M87" s="6">
        <v>1464771</v>
      </c>
      <c r="N87" s="6">
        <v>1632718</v>
      </c>
      <c r="O87" s="6">
        <v>1172413</v>
      </c>
      <c r="P87" s="6">
        <v>1154741</v>
      </c>
      <c r="Q87" s="6">
        <v>358048</v>
      </c>
      <c r="R87" s="6">
        <v>2139374</v>
      </c>
      <c r="S87" s="6">
        <v>1439423</v>
      </c>
      <c r="T87" s="6">
        <v>1805700</v>
      </c>
      <c r="U87" s="6">
        <v>3213862</v>
      </c>
      <c r="V87" s="6">
        <v>4100044</v>
      </c>
      <c r="W87" s="6">
        <v>1692432</v>
      </c>
      <c r="X87" s="6">
        <f t="shared" si="6"/>
        <v>7320122</v>
      </c>
      <c r="Y87" s="6">
        <f t="shared" si="4"/>
        <v>2.7937239579530124</v>
      </c>
    </row>
    <row r="88" spans="1:25" x14ac:dyDescent="0.2">
      <c r="A88" s="6" t="s">
        <v>293</v>
      </c>
      <c r="B88" s="6">
        <v>30885557</v>
      </c>
      <c r="C88" s="6">
        <f t="shared" si="2"/>
        <v>2.2912529357904696</v>
      </c>
      <c r="D88" s="6">
        <v>6905932</v>
      </c>
      <c r="E88" s="6">
        <v>23782431</v>
      </c>
      <c r="F88" s="6">
        <v>386131</v>
      </c>
      <c r="G88" s="6">
        <v>543422</v>
      </c>
      <c r="H88" s="6">
        <v>3019154</v>
      </c>
      <c r="I88" s="6">
        <v>2240510</v>
      </c>
      <c r="J88" s="6">
        <f t="shared" si="5"/>
        <v>6189217</v>
      </c>
      <c r="K88" s="6">
        <f t="shared" si="3"/>
        <v>3.5175152385686483</v>
      </c>
      <c r="L88" s="6">
        <v>3975918</v>
      </c>
      <c r="M88" s="6">
        <v>1467104</v>
      </c>
      <c r="N88" s="6">
        <v>1664883</v>
      </c>
      <c r="O88" s="6">
        <v>1235206</v>
      </c>
      <c r="P88" s="6">
        <v>1204768</v>
      </c>
      <c r="Q88" s="6">
        <v>339524</v>
      </c>
      <c r="R88" s="6">
        <v>2134557</v>
      </c>
      <c r="S88" s="6">
        <v>1484568</v>
      </c>
      <c r="T88" s="6">
        <v>1851656</v>
      </c>
      <c r="U88" s="6">
        <v>3191536</v>
      </c>
      <c r="V88" s="6">
        <v>4055966</v>
      </c>
      <c r="W88" s="6">
        <v>1779532</v>
      </c>
      <c r="X88" s="6">
        <f t="shared" si="6"/>
        <v>7420333</v>
      </c>
      <c r="Y88" s="6">
        <f t="shared" si="4"/>
        <v>2.9018688886556059</v>
      </c>
    </row>
    <row r="89" spans="1:25" x14ac:dyDescent="0.2">
      <c r="A89" s="6" t="s">
        <v>292</v>
      </c>
      <c r="B89" s="6">
        <v>30966127</v>
      </c>
      <c r="C89" s="6">
        <f t="shared" si="2"/>
        <v>2.0132965942898813</v>
      </c>
      <c r="D89" s="6">
        <v>6889062</v>
      </c>
      <c r="E89" s="6">
        <v>23874212</v>
      </c>
      <c r="F89" s="6">
        <v>375729</v>
      </c>
      <c r="G89" s="6">
        <v>536047</v>
      </c>
      <c r="H89" s="6">
        <v>3076932</v>
      </c>
      <c r="I89" s="6">
        <v>2265633</v>
      </c>
      <c r="J89" s="6">
        <f t="shared" si="5"/>
        <v>6254341</v>
      </c>
      <c r="K89" s="6">
        <f t="shared" si="3"/>
        <v>4.3775082238283165</v>
      </c>
      <c r="L89" s="6">
        <v>4119727</v>
      </c>
      <c r="M89" s="6">
        <v>1476901</v>
      </c>
      <c r="N89" s="6">
        <v>1592864</v>
      </c>
      <c r="O89" s="6">
        <v>1247430</v>
      </c>
      <c r="P89" s="6">
        <v>1177341</v>
      </c>
      <c r="Q89" s="6">
        <v>338289</v>
      </c>
      <c r="R89" s="6">
        <v>2129162</v>
      </c>
      <c r="S89" s="6">
        <v>1447831</v>
      </c>
      <c r="T89" s="6">
        <v>1795104</v>
      </c>
      <c r="U89" s="6">
        <v>3225568</v>
      </c>
      <c r="V89" s="6">
        <v>4133544</v>
      </c>
      <c r="W89" s="6">
        <v>1748688</v>
      </c>
      <c r="X89" s="6">
        <f t="shared" si="6"/>
        <v>7461279</v>
      </c>
      <c r="Y89" s="6">
        <f t="shared" si="4"/>
        <v>2.2957903586429511</v>
      </c>
    </row>
    <row r="91" spans="1:25" x14ac:dyDescent="0.2">
      <c r="A91" s="6" t="s">
        <v>291</v>
      </c>
      <c r="B91" s="6">
        <v>611136</v>
      </c>
      <c r="D91" s="6">
        <v>-11611</v>
      </c>
      <c r="E91" s="6">
        <v>652752</v>
      </c>
      <c r="F91" s="6">
        <v>54176</v>
      </c>
      <c r="G91" s="6">
        <v>24399</v>
      </c>
      <c r="H91" s="6">
        <v>119078</v>
      </c>
      <c r="I91" s="6">
        <v>64649</v>
      </c>
      <c r="L91" s="6">
        <v>20045</v>
      </c>
      <c r="M91" s="6">
        <v>-64839</v>
      </c>
      <c r="N91" s="6">
        <v>37040</v>
      </c>
      <c r="O91" s="6">
        <v>50515</v>
      </c>
      <c r="P91" s="6">
        <v>8153</v>
      </c>
      <c r="Q91" s="6">
        <v>-2172</v>
      </c>
      <c r="R91" s="6">
        <v>34422</v>
      </c>
      <c r="S91" s="6">
        <v>10771</v>
      </c>
      <c r="T91" s="6">
        <v>-20988</v>
      </c>
      <c r="U91" s="6">
        <v>133585</v>
      </c>
      <c r="V91" s="6">
        <v>68561</v>
      </c>
      <c r="W91" s="6">
        <v>110366</v>
      </c>
    </row>
    <row r="92" spans="1:25" x14ac:dyDescent="0.2">
      <c r="A92" s="6" t="s">
        <v>290</v>
      </c>
      <c r="B92" s="6">
        <v>2.0132965942898835</v>
      </c>
      <c r="D92" s="6">
        <v>-0.16825895097478849</v>
      </c>
      <c r="E92" s="6">
        <v>2.8109860448051052</v>
      </c>
      <c r="F92" s="6">
        <v>16.84823341719715</v>
      </c>
      <c r="G92" s="6">
        <v>4.7687081743698769</v>
      </c>
      <c r="H92" s="6">
        <v>4.025824127898133</v>
      </c>
      <c r="I92" s="6">
        <v>2.9372771451314605</v>
      </c>
      <c r="L92" s="6">
        <v>0.48894036171586208</v>
      </c>
      <c r="M92" s="6">
        <v>-4.2055729240987603</v>
      </c>
      <c r="N92" s="6">
        <v>2.3807320108187042</v>
      </c>
      <c r="O92" s="6">
        <v>4.2204333641068956</v>
      </c>
      <c r="P92" s="6">
        <v>0.69732155992022626</v>
      </c>
      <c r="Q92" s="6">
        <v>-0.63795853269536451</v>
      </c>
      <c r="R92" s="6">
        <v>1.6432588292580448</v>
      </c>
      <c r="S92" s="6">
        <v>0.7495163737074364</v>
      </c>
      <c r="T92" s="6">
        <v>-1.1556683251729538</v>
      </c>
      <c r="U92" s="6">
        <v>4.3203665738136294</v>
      </c>
      <c r="V92" s="6">
        <v>1.6866245197089427</v>
      </c>
      <c r="W92" s="6">
        <v>6.7365267633590804</v>
      </c>
    </row>
    <row r="94" spans="1:25" x14ac:dyDescent="0.2">
      <c r="A94" s="6" t="s">
        <v>373</v>
      </c>
    </row>
    <row r="96" spans="1:25" x14ac:dyDescent="0.2">
      <c r="A96" s="6" t="s">
        <v>371</v>
      </c>
      <c r="B96" s="6">
        <v>13940822</v>
      </c>
    </row>
    <row r="97" spans="1:23" x14ac:dyDescent="0.2">
      <c r="A97" s="6" t="s">
        <v>370</v>
      </c>
      <c r="B97" s="6">
        <v>14066092</v>
      </c>
    </row>
    <row r="98" spans="1:23" x14ac:dyDescent="0.2">
      <c r="A98" s="6" t="s">
        <v>369</v>
      </c>
      <c r="B98" s="6">
        <v>14234660</v>
      </c>
    </row>
    <row r="99" spans="1:23" x14ac:dyDescent="0.2">
      <c r="A99" s="6" t="s">
        <v>368</v>
      </c>
      <c r="B99" s="6">
        <v>14186586</v>
      </c>
    </row>
    <row r="100" spans="1:23" x14ac:dyDescent="0.2">
      <c r="A100" s="6" t="s">
        <v>367</v>
      </c>
      <c r="B100" s="6">
        <v>14041484</v>
      </c>
    </row>
    <row r="101" spans="1:23" x14ac:dyDescent="0.2">
      <c r="A101" s="6" t="s">
        <v>366</v>
      </c>
      <c r="B101" s="6">
        <v>14127257</v>
      </c>
    </row>
    <row r="102" spans="1:23" x14ac:dyDescent="0.2">
      <c r="A102" s="6" t="s">
        <v>365</v>
      </c>
      <c r="B102" s="6">
        <v>14306875</v>
      </c>
    </row>
    <row r="103" spans="1:23" x14ac:dyDescent="0.2">
      <c r="A103" s="6" t="s">
        <v>364</v>
      </c>
      <c r="B103" s="6">
        <v>14280774</v>
      </c>
    </row>
    <row r="104" spans="1:23" x14ac:dyDescent="0.2">
      <c r="A104" s="6" t="s">
        <v>363</v>
      </c>
      <c r="B104" s="6">
        <v>14300324</v>
      </c>
      <c r="D104" s="6">
        <v>2327019</v>
      </c>
      <c r="E104" s="6">
        <v>11850873</v>
      </c>
      <c r="F104" s="6">
        <v>298375.50944885844</v>
      </c>
      <c r="G104" s="6">
        <v>300194.0762609808</v>
      </c>
      <c r="H104" s="6">
        <v>3214952.5516998181</v>
      </c>
      <c r="I104" s="6">
        <v>1649738.4405958941</v>
      </c>
      <c r="L104" s="6">
        <v>2014108.5539230721</v>
      </c>
      <c r="M104" s="6">
        <v>1071308.6206961051</v>
      </c>
      <c r="N104" s="6">
        <v>532625.13194559282</v>
      </c>
      <c r="O104" s="6">
        <v>484435.23529084923</v>
      </c>
      <c r="P104" s="6">
        <v>541535.94254308823</v>
      </c>
      <c r="Q104" s="6">
        <v>100464.15209862981</v>
      </c>
      <c r="R104" s="6">
        <v>860734.99578113889</v>
      </c>
      <c r="S104" s="6">
        <v>562711.41513442714</v>
      </c>
      <c r="T104" s="6">
        <v>844485.66974878788</v>
      </c>
      <c r="U104" s="6">
        <v>662034.41217200435</v>
      </c>
      <c r="V104" s="6">
        <v>539397.21347181336</v>
      </c>
      <c r="W104" s="6">
        <v>546020.07918893965</v>
      </c>
    </row>
    <row r="105" spans="1:23" x14ac:dyDescent="0.2">
      <c r="A105" s="6" t="s">
        <v>362</v>
      </c>
      <c r="B105" s="6">
        <v>14402643</v>
      </c>
      <c r="D105" s="6">
        <v>2292616</v>
      </c>
      <c r="E105" s="6">
        <v>12025404</v>
      </c>
      <c r="F105" s="6">
        <v>310961.25019903661</v>
      </c>
      <c r="G105" s="6">
        <v>296860.62459026708</v>
      </c>
      <c r="H105" s="6">
        <v>3178885.9252166594</v>
      </c>
      <c r="I105" s="6">
        <v>1686909.5316456817</v>
      </c>
      <c r="L105" s="6">
        <v>2009975.0846745856</v>
      </c>
      <c r="M105" s="6">
        <v>1088671.220248407</v>
      </c>
      <c r="N105" s="6">
        <v>521098.64826155949</v>
      </c>
      <c r="O105" s="6">
        <v>513374.22935555794</v>
      </c>
      <c r="P105" s="6">
        <v>555710.96222568525</v>
      </c>
      <c r="Q105" s="6">
        <v>104012.51233152706</v>
      </c>
      <c r="R105" s="6">
        <v>887011.59180988197</v>
      </c>
      <c r="S105" s="6">
        <v>575133.80067076173</v>
      </c>
      <c r="T105" s="6">
        <v>838001.37988280866</v>
      </c>
      <c r="U105" s="6">
        <v>643145.09786174691</v>
      </c>
      <c r="V105" s="6">
        <v>546294.70482098905</v>
      </c>
      <c r="W105" s="6">
        <v>572564.4362048473</v>
      </c>
    </row>
    <row r="106" spans="1:23" x14ac:dyDescent="0.2">
      <c r="A106" s="6" t="s">
        <v>361</v>
      </c>
      <c r="B106" s="6">
        <v>14588935</v>
      </c>
      <c r="D106" s="6">
        <v>2260468</v>
      </c>
      <c r="E106" s="6">
        <v>12240035</v>
      </c>
      <c r="F106" s="6">
        <v>305326.04117717571</v>
      </c>
      <c r="G106" s="6">
        <v>298826.20150556456</v>
      </c>
      <c r="H106" s="6">
        <v>3254250.3657406168</v>
      </c>
      <c r="I106" s="6">
        <v>1698078.0656731285</v>
      </c>
      <c r="L106" s="6">
        <v>2045860.4362745651</v>
      </c>
      <c r="M106" s="6">
        <v>1116138.8977489967</v>
      </c>
      <c r="N106" s="6">
        <v>540279.54383393982</v>
      </c>
      <c r="O106" s="6">
        <v>521064.47135364427</v>
      </c>
      <c r="P106" s="6">
        <v>567341.5109729484</v>
      </c>
      <c r="Q106" s="6">
        <v>101943.49192854355</v>
      </c>
      <c r="R106" s="6">
        <v>905188.94942573644</v>
      </c>
      <c r="S106" s="6">
        <v>569432.92779726267</v>
      </c>
      <c r="T106" s="6">
        <v>824928.33570930595</v>
      </c>
      <c r="U106" s="6">
        <v>610426.29921092023</v>
      </c>
      <c r="V106" s="6">
        <v>568687.57214625471</v>
      </c>
      <c r="W106" s="6">
        <v>584598.88950139505</v>
      </c>
    </row>
    <row r="107" spans="1:23" x14ac:dyDescent="0.2">
      <c r="A107" s="6" t="s">
        <v>360</v>
      </c>
      <c r="B107" s="6">
        <v>14552659</v>
      </c>
      <c r="D107" s="6">
        <v>2271734</v>
      </c>
      <c r="E107" s="6">
        <v>12192086</v>
      </c>
      <c r="F107" s="6">
        <v>284678.85230022611</v>
      </c>
      <c r="G107" s="6">
        <v>297742.99908723962</v>
      </c>
      <c r="H107" s="6">
        <v>3235258.3151880037</v>
      </c>
      <c r="I107" s="6">
        <v>1752771.774728497</v>
      </c>
      <c r="L107" s="6">
        <v>2040265.0572639648</v>
      </c>
      <c r="M107" s="6">
        <v>1121242.8774277274</v>
      </c>
      <c r="N107" s="6">
        <v>519734.15697628201</v>
      </c>
      <c r="O107" s="6">
        <v>539213.80932253331</v>
      </c>
      <c r="P107" s="6">
        <v>563901.6128776035</v>
      </c>
      <c r="Q107" s="6">
        <v>102548.27062695792</v>
      </c>
      <c r="R107" s="6">
        <v>878765.86753953772</v>
      </c>
      <c r="S107" s="6">
        <v>577134.18970194459</v>
      </c>
      <c r="T107" s="6">
        <v>834972.09519146336</v>
      </c>
      <c r="U107" s="6">
        <v>604854.9145581458</v>
      </c>
      <c r="V107" s="6">
        <v>548042.2273103788</v>
      </c>
      <c r="W107" s="6">
        <v>573899.97989949491</v>
      </c>
    </row>
    <row r="108" spans="1:23" x14ac:dyDescent="0.2">
      <c r="A108" s="6" t="s">
        <v>359</v>
      </c>
      <c r="B108" s="6">
        <v>14470591</v>
      </c>
      <c r="D108" s="6">
        <v>2272017</v>
      </c>
      <c r="E108" s="6">
        <v>12112345</v>
      </c>
      <c r="F108" s="6">
        <v>279075.91831929924</v>
      </c>
      <c r="G108" s="6">
        <v>291632.45522682206</v>
      </c>
      <c r="H108" s="6">
        <v>3184709.5938140815</v>
      </c>
      <c r="I108" s="6">
        <v>1710927.341404276</v>
      </c>
      <c r="L108" s="6">
        <v>2022358.2905716787</v>
      </c>
      <c r="M108" s="6">
        <v>1096555.7846871344</v>
      </c>
      <c r="N108" s="6">
        <v>500929.90646549477</v>
      </c>
      <c r="O108" s="6">
        <v>559823.27857379324</v>
      </c>
      <c r="P108" s="6">
        <v>576498.9916397389</v>
      </c>
      <c r="Q108" s="6">
        <v>93917.277780271819</v>
      </c>
      <c r="R108" s="6">
        <v>908525.17361934239</v>
      </c>
      <c r="S108" s="6">
        <v>571582.91461471783</v>
      </c>
      <c r="T108" s="6">
        <v>835222.49618702044</v>
      </c>
      <c r="U108" s="6">
        <v>615021.26931122795</v>
      </c>
      <c r="V108" s="6">
        <v>566926.84739000443</v>
      </c>
      <c r="W108" s="6">
        <v>576732.46039509343</v>
      </c>
    </row>
    <row r="109" spans="1:23" x14ac:dyDescent="0.2">
      <c r="A109" s="6" t="s">
        <v>358</v>
      </c>
      <c r="B109" s="6">
        <v>14530556</v>
      </c>
      <c r="D109" s="6">
        <v>2295489</v>
      </c>
      <c r="E109" s="6">
        <v>12171922</v>
      </c>
      <c r="F109" s="6">
        <v>280844.40764803917</v>
      </c>
      <c r="G109" s="6">
        <v>291215.11300805002</v>
      </c>
      <c r="H109" s="6">
        <v>3236950.3910564682</v>
      </c>
      <c r="I109" s="6">
        <v>1717192.142962428</v>
      </c>
      <c r="L109" s="6">
        <v>1995212.9574152825</v>
      </c>
      <c r="M109" s="6">
        <v>1112077.4537541829</v>
      </c>
      <c r="N109" s="6">
        <v>525411.24259421858</v>
      </c>
      <c r="O109" s="6">
        <v>555537.61299512291</v>
      </c>
      <c r="P109" s="6">
        <v>580989.54863005329</v>
      </c>
      <c r="Q109" s="6">
        <v>94791.564430784027</v>
      </c>
      <c r="R109" s="6">
        <v>890648.36388394074</v>
      </c>
      <c r="S109" s="6">
        <v>561488.14709579514</v>
      </c>
      <c r="T109" s="6">
        <v>835643.237873142</v>
      </c>
      <c r="U109" s="6">
        <v>630672.08188817254</v>
      </c>
      <c r="V109" s="6">
        <v>577196.45035850001</v>
      </c>
      <c r="W109" s="6">
        <v>583817.28440581728</v>
      </c>
    </row>
    <row r="110" spans="1:23" x14ac:dyDescent="0.2">
      <c r="A110" s="6" t="s">
        <v>357</v>
      </c>
      <c r="B110" s="6">
        <v>14707198</v>
      </c>
      <c r="D110" s="6">
        <v>2309819</v>
      </c>
      <c r="E110" s="6">
        <v>12326148</v>
      </c>
      <c r="F110" s="6">
        <v>272794.96962967934</v>
      </c>
      <c r="G110" s="6">
        <v>294630.58245549683</v>
      </c>
      <c r="H110" s="6">
        <v>3251962.0893527204</v>
      </c>
      <c r="I110" s="6">
        <v>1737022.7758079283</v>
      </c>
      <c r="L110" s="6">
        <v>2000508.2179981407</v>
      </c>
      <c r="M110" s="6">
        <v>1163731.5319801564</v>
      </c>
      <c r="N110" s="6">
        <v>520232.03920091351</v>
      </c>
      <c r="O110" s="6">
        <v>576702.30580503133</v>
      </c>
      <c r="P110" s="6">
        <v>568272.25588621025</v>
      </c>
      <c r="Q110" s="6">
        <v>94401.114292877595</v>
      </c>
      <c r="R110" s="6">
        <v>909661.84218532324</v>
      </c>
      <c r="S110" s="6">
        <v>625347.05324468913</v>
      </c>
      <c r="T110" s="6">
        <v>838847.40964354936</v>
      </c>
      <c r="U110" s="6">
        <v>609619.83535969525</v>
      </c>
      <c r="V110" s="6">
        <v>604023.40093028091</v>
      </c>
      <c r="W110" s="6">
        <v>592095.57622730744</v>
      </c>
    </row>
    <row r="111" spans="1:23" x14ac:dyDescent="0.2">
      <c r="A111" s="6" t="s">
        <v>356</v>
      </c>
      <c r="B111" s="6">
        <v>14675614</v>
      </c>
      <c r="D111" s="6">
        <v>2292769</v>
      </c>
      <c r="E111" s="6">
        <v>12304767</v>
      </c>
      <c r="F111" s="6">
        <v>246423.31897295362</v>
      </c>
      <c r="G111" s="6">
        <v>300803.48721679358</v>
      </c>
      <c r="H111" s="6">
        <v>3199513.8611997631</v>
      </c>
      <c r="I111" s="6">
        <v>1768484.3442649879</v>
      </c>
      <c r="L111" s="6">
        <v>2017876.9682396653</v>
      </c>
      <c r="M111" s="6">
        <v>1183862.8567403171</v>
      </c>
      <c r="N111" s="6">
        <v>497242.8939200397</v>
      </c>
      <c r="O111" s="6">
        <v>600967.5345689659</v>
      </c>
      <c r="P111" s="6">
        <v>538189.17420471471</v>
      </c>
      <c r="Q111" s="6">
        <v>92679.114839741917</v>
      </c>
      <c r="R111" s="6">
        <v>918398.89294118981</v>
      </c>
      <c r="S111" s="6">
        <v>604655.11623326992</v>
      </c>
      <c r="T111" s="6">
        <v>833267.17541693326</v>
      </c>
      <c r="U111" s="6">
        <v>643249.85138132051</v>
      </c>
      <c r="V111" s="6">
        <v>606748.85716073739</v>
      </c>
      <c r="W111" s="6">
        <v>570719.55269860732</v>
      </c>
    </row>
    <row r="112" spans="1:23" x14ac:dyDescent="0.2">
      <c r="A112" s="6" t="s">
        <v>355</v>
      </c>
      <c r="B112" s="6">
        <v>14608283</v>
      </c>
      <c r="D112" s="6">
        <v>2307239</v>
      </c>
      <c r="E112" s="6">
        <v>12224562</v>
      </c>
      <c r="F112" s="6">
        <v>245803.24693477756</v>
      </c>
      <c r="G112" s="6">
        <v>299249.17150783981</v>
      </c>
      <c r="H112" s="6">
        <v>3159689.3900440624</v>
      </c>
      <c r="I112" s="6">
        <v>1711761.9780396081</v>
      </c>
      <c r="L112" s="6">
        <v>2009623.5910092641</v>
      </c>
      <c r="M112" s="6">
        <v>1145316.9382878463</v>
      </c>
      <c r="N112" s="6">
        <v>480165.72113015933</v>
      </c>
      <c r="O112" s="6">
        <v>609642.25708511809</v>
      </c>
      <c r="P112" s="6">
        <v>547392.82590837532</v>
      </c>
      <c r="Q112" s="6">
        <v>97851.600608347639</v>
      </c>
      <c r="R112" s="6">
        <v>941221.2475706361</v>
      </c>
      <c r="S112" s="6">
        <v>616374.96695437585</v>
      </c>
      <c r="T112" s="6">
        <v>835150.86974960554</v>
      </c>
      <c r="U112" s="6">
        <v>685308.12020155904</v>
      </c>
      <c r="V112" s="6">
        <v>608913.99083720113</v>
      </c>
      <c r="W112" s="6">
        <v>550424.08413122257</v>
      </c>
    </row>
    <row r="113" spans="1:23" x14ac:dyDescent="0.2">
      <c r="A113" s="6" t="s">
        <v>354</v>
      </c>
      <c r="B113" s="6">
        <v>14692425</v>
      </c>
      <c r="D113" s="6">
        <v>2329604</v>
      </c>
      <c r="E113" s="6">
        <v>12282545</v>
      </c>
      <c r="F113" s="6">
        <v>253743.3934082269</v>
      </c>
      <c r="G113" s="6">
        <v>294376.63687103358</v>
      </c>
      <c r="H113" s="6">
        <v>3100172.4242794737</v>
      </c>
      <c r="I113" s="6">
        <v>1742221.8966985221</v>
      </c>
      <c r="L113" s="6">
        <v>2030247.195351589</v>
      </c>
      <c r="M113" s="6">
        <v>1135964.0741620462</v>
      </c>
      <c r="N113" s="6">
        <v>495228.84425773635</v>
      </c>
      <c r="O113" s="6">
        <v>612333.18948138168</v>
      </c>
      <c r="P113" s="6">
        <v>547070.91275497212</v>
      </c>
      <c r="Q113" s="6">
        <v>94045.056243389365</v>
      </c>
      <c r="R113" s="6">
        <v>946199.44553320704</v>
      </c>
      <c r="S113" s="6">
        <v>652975.51799844438</v>
      </c>
      <c r="T113" s="6">
        <v>864697.24721220357</v>
      </c>
      <c r="U113" s="6">
        <v>687287.2080329163</v>
      </c>
      <c r="V113" s="6">
        <v>595057.4560469545</v>
      </c>
      <c r="W113" s="6">
        <v>579225.50166790246</v>
      </c>
    </row>
    <row r="114" spans="1:23" x14ac:dyDescent="0.2">
      <c r="A114" s="6" t="s">
        <v>353</v>
      </c>
      <c r="B114" s="6">
        <v>14897006</v>
      </c>
      <c r="D114" s="6">
        <v>2278130</v>
      </c>
      <c r="E114" s="6">
        <v>12538220</v>
      </c>
      <c r="F114" s="6">
        <v>264090.07071397686</v>
      </c>
      <c r="G114" s="6">
        <v>300033.08923618792</v>
      </c>
      <c r="H114" s="6">
        <v>3141051.3598818518</v>
      </c>
      <c r="I114" s="6">
        <v>1756109.6211933142</v>
      </c>
      <c r="L114" s="6">
        <v>2063557.3431634025</v>
      </c>
      <c r="M114" s="6">
        <v>1171128.1530155786</v>
      </c>
      <c r="N114" s="6">
        <v>511850.69349437096</v>
      </c>
      <c r="O114" s="6">
        <v>630636.0982562413</v>
      </c>
      <c r="P114" s="6">
        <v>565623.51954209746</v>
      </c>
      <c r="Q114" s="6">
        <v>101467.39805018775</v>
      </c>
      <c r="R114" s="6">
        <v>953969.2499976015</v>
      </c>
      <c r="S114" s="6">
        <v>674575.70858792891</v>
      </c>
      <c r="T114" s="6">
        <v>849022.819900734</v>
      </c>
      <c r="U114" s="6">
        <v>660191.63757129246</v>
      </c>
      <c r="V114" s="6">
        <v>581463.05549977592</v>
      </c>
      <c r="W114" s="6">
        <v>615355.18189546012</v>
      </c>
    </row>
    <row r="115" spans="1:23" x14ac:dyDescent="0.2">
      <c r="A115" s="6" t="s">
        <v>352</v>
      </c>
      <c r="B115" s="6">
        <v>14873289</v>
      </c>
      <c r="D115" s="6">
        <v>2288703</v>
      </c>
      <c r="E115" s="6">
        <v>12493170</v>
      </c>
      <c r="F115" s="6">
        <v>246612.00034255104</v>
      </c>
      <c r="G115" s="6">
        <v>303072.93537431135</v>
      </c>
      <c r="H115" s="6">
        <v>3142969.4286522493</v>
      </c>
      <c r="I115" s="6">
        <v>1773737.5972369895</v>
      </c>
      <c r="L115" s="6">
        <v>2045052.9630269599</v>
      </c>
      <c r="M115" s="6">
        <v>1157548.2410799651</v>
      </c>
      <c r="N115" s="6">
        <v>508114.97811149032</v>
      </c>
      <c r="O115" s="6">
        <v>640487.67352538812</v>
      </c>
      <c r="P115" s="6">
        <v>578536.37210350041</v>
      </c>
      <c r="Q115" s="6">
        <v>96308.197444807069</v>
      </c>
      <c r="R115" s="6">
        <v>937195.52223573544</v>
      </c>
      <c r="S115" s="6">
        <v>672946.8639274732</v>
      </c>
      <c r="T115" s="6">
        <v>872453.85168038763</v>
      </c>
      <c r="U115" s="6">
        <v>662865.30530198279</v>
      </c>
      <c r="V115" s="6">
        <v>548039.7722939176</v>
      </c>
      <c r="W115" s="6">
        <v>622737.29766229261</v>
      </c>
    </row>
    <row r="116" spans="1:23" x14ac:dyDescent="0.2">
      <c r="A116" s="6" t="s">
        <v>351</v>
      </c>
      <c r="B116" s="6">
        <v>14782886</v>
      </c>
      <c r="D116" s="6">
        <v>2319962</v>
      </c>
      <c r="E116" s="6">
        <v>12386828</v>
      </c>
      <c r="F116" s="6">
        <v>239350.45496489605</v>
      </c>
      <c r="G116" s="6">
        <v>302059.17866897094</v>
      </c>
      <c r="H116" s="6">
        <v>3069606.9588589915</v>
      </c>
      <c r="I116" s="6">
        <v>1755745.5755607081</v>
      </c>
      <c r="L116" s="6">
        <v>2040277.8725351954</v>
      </c>
      <c r="M116" s="6">
        <v>1164067.2813620132</v>
      </c>
      <c r="N116" s="6">
        <v>489260.32393377071</v>
      </c>
      <c r="O116" s="6">
        <v>649306.16782235994</v>
      </c>
      <c r="P116" s="6">
        <v>578190.52078225545</v>
      </c>
      <c r="Q116" s="6">
        <v>91058.937854189033</v>
      </c>
      <c r="R116" s="6">
        <v>929812.39321869856</v>
      </c>
      <c r="S116" s="6">
        <v>688407.03574694635</v>
      </c>
      <c r="T116" s="6">
        <v>880941.61019837263</v>
      </c>
      <c r="U116" s="6">
        <v>672798.34095987736</v>
      </c>
      <c r="V116" s="6">
        <v>549464.4558874931</v>
      </c>
      <c r="W116" s="6">
        <v>621436.89164526132</v>
      </c>
    </row>
    <row r="117" spans="1:23" x14ac:dyDescent="0.2">
      <c r="A117" s="6" t="s">
        <v>350</v>
      </c>
      <c r="B117" s="6">
        <v>14858605</v>
      </c>
      <c r="D117" s="6">
        <v>2341728</v>
      </c>
      <c r="E117" s="6">
        <v>12443682</v>
      </c>
      <c r="F117" s="6">
        <v>247124.79345969143</v>
      </c>
      <c r="G117" s="6">
        <v>316674.95587761409</v>
      </c>
      <c r="H117" s="6">
        <v>3041164.1457050061</v>
      </c>
      <c r="I117" s="6">
        <v>1780999.2103444412</v>
      </c>
      <c r="L117" s="6">
        <v>2006697.0576503326</v>
      </c>
      <c r="M117" s="6">
        <v>1166217.0106508983</v>
      </c>
      <c r="N117" s="6">
        <v>504379.42265623261</v>
      </c>
      <c r="O117" s="6">
        <v>665154.33638697863</v>
      </c>
      <c r="P117" s="6">
        <v>572254.13521727873</v>
      </c>
      <c r="Q117" s="6">
        <v>93642.252789826205</v>
      </c>
      <c r="R117" s="6">
        <v>939429.12168990378</v>
      </c>
      <c r="S117" s="6">
        <v>687973.28395298112</v>
      </c>
      <c r="T117" s="6">
        <v>903094.33194917056</v>
      </c>
      <c r="U117" s="6">
        <v>666733.78555961861</v>
      </c>
      <c r="V117" s="6">
        <v>569282.7044023755</v>
      </c>
      <c r="W117" s="6">
        <v>638017.45170764904</v>
      </c>
    </row>
    <row r="118" spans="1:23" x14ac:dyDescent="0.2">
      <c r="A118" s="6" t="s">
        <v>349</v>
      </c>
      <c r="B118" s="6">
        <v>15022754</v>
      </c>
      <c r="D118" s="6">
        <v>2339695</v>
      </c>
      <c r="E118" s="6">
        <v>12612385</v>
      </c>
      <c r="F118" s="6">
        <v>242925.68131000645</v>
      </c>
      <c r="G118" s="6">
        <v>316823.79380745278</v>
      </c>
      <c r="H118" s="6">
        <v>3053150.9587421799</v>
      </c>
      <c r="I118" s="6">
        <v>1798972.1313872477</v>
      </c>
      <c r="L118" s="6">
        <v>2043236.4438682853</v>
      </c>
      <c r="M118" s="6">
        <v>1211241.8769447368</v>
      </c>
      <c r="N118" s="6">
        <v>525405.34690938354</v>
      </c>
      <c r="O118" s="6">
        <v>692174.80170537264</v>
      </c>
      <c r="P118" s="6">
        <v>608434.01642215601</v>
      </c>
      <c r="Q118" s="6">
        <v>92082.925461559498</v>
      </c>
      <c r="R118" s="6">
        <v>935067.07431657123</v>
      </c>
      <c r="S118" s="6">
        <v>707776.47937723843</v>
      </c>
      <c r="T118" s="6">
        <v>912792.47045597213</v>
      </c>
      <c r="U118" s="6">
        <v>643615.07917711232</v>
      </c>
      <c r="V118" s="6">
        <v>575366.11004785122</v>
      </c>
      <c r="W118" s="6">
        <v>610198.810066876</v>
      </c>
    </row>
    <row r="119" spans="1:23" x14ac:dyDescent="0.2">
      <c r="A119" s="6" t="s">
        <v>348</v>
      </c>
      <c r="B119" s="6">
        <v>14979169</v>
      </c>
      <c r="D119" s="6">
        <v>2366491</v>
      </c>
      <c r="E119" s="6">
        <v>12555045</v>
      </c>
      <c r="F119" s="6">
        <v>243124.98208444272</v>
      </c>
      <c r="G119" s="6">
        <v>313168.06407144858</v>
      </c>
      <c r="H119" s="6">
        <v>2992952.9146379698</v>
      </c>
      <c r="I119" s="6">
        <v>1789272.3786972209</v>
      </c>
      <c r="L119" s="6">
        <v>2009695.257852183</v>
      </c>
      <c r="M119" s="6">
        <v>1238534.5048673295</v>
      </c>
      <c r="N119" s="6">
        <v>530637.47840438667</v>
      </c>
      <c r="O119" s="6">
        <v>707732.22456593311</v>
      </c>
      <c r="P119" s="6">
        <v>623641.77308500814</v>
      </c>
      <c r="Q119" s="6">
        <v>106638.17708139692</v>
      </c>
      <c r="R119" s="6">
        <v>915824.22870804917</v>
      </c>
      <c r="S119" s="6">
        <v>683437.27217855828</v>
      </c>
      <c r="T119" s="6">
        <v>916327.81179564772</v>
      </c>
      <c r="U119" s="6">
        <v>663528.84171565645</v>
      </c>
      <c r="V119" s="6">
        <v>584143.57080466591</v>
      </c>
      <c r="W119" s="6">
        <v>608502.51945010258</v>
      </c>
    </row>
    <row r="120" spans="1:23" x14ac:dyDescent="0.2">
      <c r="A120" s="6" t="s">
        <v>347</v>
      </c>
      <c r="B120" s="6">
        <v>14924897</v>
      </c>
      <c r="D120" s="6">
        <v>2346849</v>
      </c>
      <c r="E120" s="6">
        <v>12502682</v>
      </c>
      <c r="F120" s="6">
        <v>228965.58416022715</v>
      </c>
      <c r="G120" s="6">
        <v>328600.68159319431</v>
      </c>
      <c r="H120" s="6">
        <v>2972136.6094343634</v>
      </c>
      <c r="I120" s="6">
        <v>1773364.9360522283</v>
      </c>
      <c r="L120" s="6">
        <v>2025813.6379740422</v>
      </c>
      <c r="M120" s="6">
        <v>1201143.1826512646</v>
      </c>
      <c r="N120" s="6">
        <v>506285.16830979072</v>
      </c>
      <c r="O120" s="6">
        <v>722008.48031955981</v>
      </c>
      <c r="P120" s="6">
        <v>604201.97683986113</v>
      </c>
      <c r="Q120" s="6">
        <v>102835.08351277435</v>
      </c>
      <c r="R120" s="6">
        <v>939021.97822107421</v>
      </c>
      <c r="S120" s="6">
        <v>675622.20077087439</v>
      </c>
      <c r="T120" s="6">
        <v>910206.89653960546</v>
      </c>
      <c r="U120" s="6">
        <v>659806.92357280967</v>
      </c>
      <c r="V120" s="6">
        <v>608891.78007723275</v>
      </c>
      <c r="W120" s="6">
        <v>598180.87997109501</v>
      </c>
    </row>
    <row r="121" spans="1:23" x14ac:dyDescent="0.2">
      <c r="A121" s="6" t="s">
        <v>346</v>
      </c>
      <c r="B121" s="6">
        <v>14961331</v>
      </c>
      <c r="D121" s="6">
        <v>2346930</v>
      </c>
      <c r="E121" s="6">
        <v>12548373</v>
      </c>
      <c r="F121" s="6">
        <v>219357.35441101718</v>
      </c>
      <c r="G121" s="6">
        <v>320302.25437499856</v>
      </c>
      <c r="H121" s="6">
        <v>2945704.5139165814</v>
      </c>
      <c r="I121" s="6">
        <v>1825801.6702932923</v>
      </c>
      <c r="L121" s="6">
        <v>2006617.2227897514</v>
      </c>
      <c r="M121" s="6">
        <v>1224269.6234064288</v>
      </c>
      <c r="N121" s="6">
        <v>524515.90170845157</v>
      </c>
      <c r="O121" s="6">
        <v>733348.03977436712</v>
      </c>
      <c r="P121" s="6">
        <v>584685.72873359639</v>
      </c>
      <c r="Q121" s="6">
        <v>109142.78954226874</v>
      </c>
      <c r="R121" s="6">
        <v>941136.81038697541</v>
      </c>
      <c r="S121" s="6">
        <v>697316.78079875372</v>
      </c>
      <c r="T121" s="6">
        <v>925644.6571573019</v>
      </c>
      <c r="U121" s="6">
        <v>652721.76585333608</v>
      </c>
      <c r="V121" s="6">
        <v>614970.17650167004</v>
      </c>
      <c r="W121" s="6">
        <v>573323.71035121277</v>
      </c>
    </row>
    <row r="122" spans="1:23" x14ac:dyDescent="0.2">
      <c r="A122" s="6" t="s">
        <v>345</v>
      </c>
      <c r="B122" s="6">
        <v>15133346</v>
      </c>
      <c r="D122" s="6">
        <v>2293580</v>
      </c>
      <c r="E122" s="6">
        <v>12777872</v>
      </c>
      <c r="F122" s="6">
        <v>224471.63801528071</v>
      </c>
      <c r="G122" s="6">
        <v>324330.12775316072</v>
      </c>
      <c r="H122" s="6">
        <v>2938849.1252141492</v>
      </c>
      <c r="I122" s="6">
        <v>1879162.1630858302</v>
      </c>
      <c r="L122" s="6">
        <v>2042494.5271326236</v>
      </c>
      <c r="M122" s="6">
        <v>1234047.6654633691</v>
      </c>
      <c r="N122" s="6">
        <v>548598.12691609794</v>
      </c>
      <c r="O122" s="6">
        <v>738433.68421962415</v>
      </c>
      <c r="P122" s="6">
        <v>608442.59778957895</v>
      </c>
      <c r="Q122" s="6">
        <v>109162.45828509421</v>
      </c>
      <c r="R122" s="6">
        <v>919449.31900292577</v>
      </c>
      <c r="S122" s="6">
        <v>742565.72565993445</v>
      </c>
      <c r="T122" s="6">
        <v>915410.32251159241</v>
      </c>
      <c r="U122" s="6">
        <v>640878.30802189466</v>
      </c>
      <c r="V122" s="6">
        <v>600836.32973046461</v>
      </c>
      <c r="W122" s="6">
        <v>613498.00708009128</v>
      </c>
    </row>
    <row r="123" spans="1:23" x14ac:dyDescent="0.2">
      <c r="A123" s="6" t="s">
        <v>344</v>
      </c>
      <c r="B123" s="6">
        <v>15088493</v>
      </c>
      <c r="D123" s="6">
        <v>2282066</v>
      </c>
      <c r="E123" s="6">
        <v>12744448</v>
      </c>
      <c r="F123" s="6">
        <v>204561.44901855383</v>
      </c>
      <c r="G123" s="6">
        <v>321662.74604583037</v>
      </c>
      <c r="H123" s="6">
        <v>2942620.7358875372</v>
      </c>
      <c r="I123" s="6">
        <v>1891396.1500503991</v>
      </c>
      <c r="L123" s="6">
        <v>2034462.996411138</v>
      </c>
      <c r="M123" s="6">
        <v>1229256.409476019</v>
      </c>
      <c r="N123" s="6">
        <v>542945.57185324444</v>
      </c>
      <c r="O123" s="6">
        <v>723689.58968250698</v>
      </c>
      <c r="P123" s="6">
        <v>608687.13243094028</v>
      </c>
      <c r="Q123" s="6">
        <v>114111.84048751005</v>
      </c>
      <c r="R123" s="6">
        <v>933351.60054977855</v>
      </c>
      <c r="S123" s="6">
        <v>725348.33237200021</v>
      </c>
      <c r="T123" s="6">
        <v>908883.13429380069</v>
      </c>
      <c r="U123" s="6">
        <v>654250.22348073067</v>
      </c>
      <c r="V123" s="6">
        <v>600567.29707229498</v>
      </c>
      <c r="W123" s="6">
        <v>603098.36664929171</v>
      </c>
    </row>
    <row r="124" spans="1:23" x14ac:dyDescent="0.2">
      <c r="A124" s="6" t="s">
        <v>343</v>
      </c>
      <c r="B124" s="6">
        <v>14943023</v>
      </c>
      <c r="D124" s="6">
        <v>2288264</v>
      </c>
      <c r="E124" s="6">
        <v>12588938</v>
      </c>
      <c r="F124" s="6">
        <v>209600.02164789909</v>
      </c>
      <c r="G124" s="6">
        <v>317512.15803276631</v>
      </c>
      <c r="H124" s="6">
        <v>2882439.5074172891</v>
      </c>
      <c r="I124" s="6">
        <v>1846658.7421300802</v>
      </c>
      <c r="L124" s="6">
        <v>2000444.3328000829</v>
      </c>
      <c r="M124" s="6">
        <v>1236340.5292841003</v>
      </c>
      <c r="N124" s="6">
        <v>534812.93848169222</v>
      </c>
      <c r="O124" s="6">
        <v>685282.91192158218</v>
      </c>
      <c r="P124" s="6">
        <v>609575.88849087828</v>
      </c>
      <c r="Q124" s="6">
        <v>117082.8449317215</v>
      </c>
      <c r="R124" s="6">
        <v>962776.10970962455</v>
      </c>
      <c r="S124" s="6">
        <v>726062.42803548556</v>
      </c>
      <c r="T124" s="6">
        <v>899787.1919976311</v>
      </c>
      <c r="U124" s="6">
        <v>683103.80767761206</v>
      </c>
      <c r="V124" s="6">
        <v>596486.22908028797</v>
      </c>
      <c r="W124" s="6">
        <v>581209.30163188535</v>
      </c>
    </row>
    <row r="125" spans="1:23" x14ac:dyDescent="0.2">
      <c r="A125" s="6" t="s">
        <v>342</v>
      </c>
      <c r="B125" s="6">
        <v>15039144</v>
      </c>
      <c r="D125" s="6">
        <v>2318191</v>
      </c>
      <c r="E125" s="6">
        <v>12668835</v>
      </c>
      <c r="F125" s="6">
        <v>202647.00048832619</v>
      </c>
      <c r="G125" s="6">
        <v>327401.24522604718</v>
      </c>
      <c r="H125" s="6">
        <v>2856224.7475576065</v>
      </c>
      <c r="I125" s="6">
        <v>1835114.7585402858</v>
      </c>
      <c r="L125" s="6">
        <v>2029097.8775333948</v>
      </c>
      <c r="M125" s="6">
        <v>1238359.4153251322</v>
      </c>
      <c r="N125" s="6">
        <v>577526.16733668349</v>
      </c>
      <c r="O125" s="6">
        <v>670181.5179278719</v>
      </c>
      <c r="P125" s="6">
        <v>623663.53890663048</v>
      </c>
      <c r="Q125" s="6">
        <v>112452.48341530561</v>
      </c>
      <c r="R125" s="6">
        <v>961695.51942470321</v>
      </c>
      <c r="S125" s="6">
        <v>739015.46231080138</v>
      </c>
      <c r="T125" s="6">
        <v>916230.61590159964</v>
      </c>
      <c r="U125" s="6">
        <v>704604.11503102793</v>
      </c>
      <c r="V125" s="6">
        <v>601502.48180222523</v>
      </c>
      <c r="W125" s="6">
        <v>600037.54745689745</v>
      </c>
    </row>
    <row r="126" spans="1:23" x14ac:dyDescent="0.2">
      <c r="A126" s="6" t="s">
        <v>341</v>
      </c>
      <c r="B126" s="6">
        <v>15171058</v>
      </c>
      <c r="D126" s="6">
        <v>2318554</v>
      </c>
      <c r="E126" s="6">
        <v>12788102</v>
      </c>
      <c r="F126" s="6">
        <v>202279.25728075125</v>
      </c>
      <c r="G126" s="6">
        <v>333930.63226848317</v>
      </c>
      <c r="H126" s="6">
        <v>2897970.6358575877</v>
      </c>
      <c r="I126" s="6">
        <v>1889672.4490073731</v>
      </c>
      <c r="L126" s="6">
        <v>2040485.7228444528</v>
      </c>
      <c r="M126" s="6">
        <v>1246128.4385905659</v>
      </c>
      <c r="N126" s="6">
        <v>570814.6622308091</v>
      </c>
      <c r="O126" s="6">
        <v>685462.44711948337</v>
      </c>
      <c r="P126" s="6">
        <v>626151.54156379402</v>
      </c>
      <c r="Q126" s="6">
        <v>110444.4209200482</v>
      </c>
      <c r="R126" s="6">
        <v>957143.03701669222</v>
      </c>
      <c r="S126" s="6">
        <v>725383.47820571507</v>
      </c>
      <c r="T126" s="6">
        <v>928574.6688988721</v>
      </c>
      <c r="U126" s="6">
        <v>678299.75183058856</v>
      </c>
      <c r="V126" s="6">
        <v>617532.85720427311</v>
      </c>
      <c r="W126" s="6">
        <v>618410.24693514162</v>
      </c>
    </row>
    <row r="127" spans="1:23" x14ac:dyDescent="0.2">
      <c r="A127" s="6" t="s">
        <v>340</v>
      </c>
      <c r="B127" s="6">
        <v>15271963</v>
      </c>
      <c r="D127" s="6">
        <v>2342780</v>
      </c>
      <c r="E127" s="6">
        <v>12866119</v>
      </c>
      <c r="F127" s="6">
        <v>191963.19749733061</v>
      </c>
      <c r="G127" s="6">
        <v>324419.00266282947</v>
      </c>
      <c r="H127" s="6">
        <v>2893589.5682008103</v>
      </c>
      <c r="I127" s="6">
        <v>1916862.5860789211</v>
      </c>
      <c r="L127" s="6">
        <v>2114505.33460961</v>
      </c>
      <c r="M127" s="6">
        <v>1244359.0970546191</v>
      </c>
      <c r="N127" s="6">
        <v>565868.2209513752</v>
      </c>
      <c r="O127" s="6">
        <v>690103.72318828548</v>
      </c>
      <c r="P127" s="6">
        <v>615220.85541697463</v>
      </c>
      <c r="Q127" s="6">
        <v>103521.2434484797</v>
      </c>
      <c r="R127" s="6">
        <v>980358.03363353969</v>
      </c>
      <c r="S127" s="6">
        <v>710367.99835297023</v>
      </c>
      <c r="T127" s="6">
        <v>942480.91232667596</v>
      </c>
      <c r="U127" s="6">
        <v>704094.74650805665</v>
      </c>
      <c r="V127" s="6">
        <v>619020.2671532121</v>
      </c>
      <c r="W127" s="6">
        <v>613008.07586733392</v>
      </c>
    </row>
    <row r="128" spans="1:23" x14ac:dyDescent="0.2">
      <c r="A128" s="6" t="s">
        <v>339</v>
      </c>
      <c r="B128" s="6">
        <v>15118309</v>
      </c>
      <c r="D128" s="6">
        <v>2381312</v>
      </c>
      <c r="E128" s="6">
        <v>12658338</v>
      </c>
      <c r="F128" s="6">
        <v>207135.43053854068</v>
      </c>
      <c r="G128" s="6">
        <v>299421.81490217888</v>
      </c>
      <c r="H128" s="6">
        <v>2780602.9757244107</v>
      </c>
      <c r="I128" s="6">
        <v>1901455.3771167549</v>
      </c>
      <c r="L128" s="6">
        <v>2083328.2681250731</v>
      </c>
      <c r="M128" s="6">
        <v>1239071.7045175752</v>
      </c>
      <c r="N128" s="6">
        <v>561128.62908044551</v>
      </c>
      <c r="O128" s="6">
        <v>693018.89824040246</v>
      </c>
      <c r="P128" s="6">
        <v>620815.82278981246</v>
      </c>
      <c r="Q128" s="6">
        <v>101237.69504091104</v>
      </c>
      <c r="R128" s="6">
        <v>952923.82538341708</v>
      </c>
      <c r="S128" s="6">
        <v>677090.4294353202</v>
      </c>
      <c r="T128" s="6">
        <v>965068.9780300163</v>
      </c>
      <c r="U128" s="6">
        <v>720335.28616677667</v>
      </c>
      <c r="V128" s="6">
        <v>641143.80387647729</v>
      </c>
      <c r="W128" s="6">
        <v>628956.63591819711</v>
      </c>
    </row>
    <row r="129" spans="1:23" x14ac:dyDescent="0.2">
      <c r="A129" s="6" t="s">
        <v>338</v>
      </c>
      <c r="B129" s="6">
        <v>15265702</v>
      </c>
      <c r="D129" s="6">
        <v>2375995</v>
      </c>
      <c r="E129" s="6">
        <v>12789255</v>
      </c>
      <c r="F129" s="6">
        <v>195295.74502411232</v>
      </c>
      <c r="G129" s="6">
        <v>300027.64677966118</v>
      </c>
      <c r="H129" s="6">
        <v>2748338.0968531435</v>
      </c>
      <c r="I129" s="6">
        <v>1942273.2956119005</v>
      </c>
      <c r="L129" s="6">
        <v>2118573.911060778</v>
      </c>
      <c r="M129" s="6">
        <v>1278720.7523849222</v>
      </c>
      <c r="N129" s="6">
        <v>558440.11456162611</v>
      </c>
      <c r="O129" s="6">
        <v>690169.8754130461</v>
      </c>
      <c r="P129" s="6">
        <v>619377.01835884433</v>
      </c>
      <c r="Q129" s="6">
        <v>105536.68819827828</v>
      </c>
      <c r="R129" s="6">
        <v>970752.49273566506</v>
      </c>
      <c r="S129" s="6">
        <v>681724.73048258631</v>
      </c>
      <c r="T129" s="6">
        <v>969691.56044318492</v>
      </c>
      <c r="U129" s="6">
        <v>732374.13907455723</v>
      </c>
      <c r="V129" s="6">
        <v>645107.45473609783</v>
      </c>
      <c r="W129" s="6">
        <v>667888.43810070958</v>
      </c>
    </row>
    <row r="130" spans="1:23" x14ac:dyDescent="0.2">
      <c r="A130" s="6" t="s">
        <v>337</v>
      </c>
      <c r="B130" s="6">
        <v>15389229</v>
      </c>
      <c r="D130" s="6">
        <v>2378956</v>
      </c>
      <c r="E130" s="6">
        <v>12937022</v>
      </c>
      <c r="F130" s="6">
        <v>210724.87182213363</v>
      </c>
      <c r="G130" s="6">
        <v>298207.62089160591</v>
      </c>
      <c r="H130" s="6">
        <v>2664231.5237530768</v>
      </c>
      <c r="I130" s="6">
        <v>2006430.1964976769</v>
      </c>
      <c r="L130" s="6">
        <v>2160459.8179404684</v>
      </c>
      <c r="M130" s="6">
        <v>1252899.0734520445</v>
      </c>
      <c r="N130" s="6">
        <v>586504.03520262847</v>
      </c>
      <c r="O130" s="6">
        <v>708776.51025884913</v>
      </c>
      <c r="P130" s="6">
        <v>628788.49302492116</v>
      </c>
      <c r="Q130" s="6">
        <v>106337.79595921042</v>
      </c>
      <c r="R130" s="6">
        <v>977596.47889881255</v>
      </c>
      <c r="S130" s="6">
        <v>707466.08647508651</v>
      </c>
      <c r="T130" s="6">
        <v>958391.61150883592</v>
      </c>
      <c r="U130" s="6">
        <v>740376.41278206243</v>
      </c>
      <c r="V130" s="6">
        <v>654732.56726011529</v>
      </c>
      <c r="W130" s="6">
        <v>689188.29813222412</v>
      </c>
    </row>
    <row r="131" spans="1:23" x14ac:dyDescent="0.2">
      <c r="A131" s="6" t="s">
        <v>336</v>
      </c>
      <c r="B131" s="6">
        <v>15313354</v>
      </c>
      <c r="D131" s="6">
        <v>2391554</v>
      </c>
      <c r="E131" s="6">
        <v>12844973</v>
      </c>
      <c r="F131" s="6">
        <v>203018.61708129084</v>
      </c>
      <c r="G131" s="6">
        <v>280956.97568606236</v>
      </c>
      <c r="H131" s="6">
        <v>2617621.0241333204</v>
      </c>
      <c r="I131" s="6">
        <v>1992258.5992251895</v>
      </c>
      <c r="L131" s="6">
        <v>2212125.1495277351</v>
      </c>
      <c r="M131" s="6">
        <v>1243247.9911389938</v>
      </c>
      <c r="N131" s="6">
        <v>568843.29840221605</v>
      </c>
      <c r="O131" s="6">
        <v>713409.27539971145</v>
      </c>
      <c r="P131" s="6">
        <v>613188.10929208063</v>
      </c>
      <c r="Q131" s="6">
        <v>102504.10877810474</v>
      </c>
      <c r="R131" s="6">
        <v>999910.23331232904</v>
      </c>
      <c r="S131" s="6">
        <v>686855.20220552525</v>
      </c>
      <c r="T131" s="6">
        <v>956657.77556762157</v>
      </c>
      <c r="U131" s="6">
        <v>747250.53919355629</v>
      </c>
      <c r="V131" s="6">
        <v>653331.73761565518</v>
      </c>
      <c r="W131" s="6">
        <v>675604.93546624412</v>
      </c>
    </row>
    <row r="132" spans="1:23" x14ac:dyDescent="0.2">
      <c r="A132" s="6" t="s">
        <v>335</v>
      </c>
      <c r="B132" s="6">
        <v>15299892</v>
      </c>
      <c r="D132" s="6">
        <v>2436598</v>
      </c>
      <c r="E132" s="6">
        <v>12793342</v>
      </c>
      <c r="F132" s="6">
        <v>198417.01178907324</v>
      </c>
      <c r="G132" s="6">
        <v>289869.35343142675</v>
      </c>
      <c r="H132" s="6">
        <v>2595241.3060463723</v>
      </c>
      <c r="I132" s="6">
        <v>2011141.8566709647</v>
      </c>
      <c r="L132" s="6">
        <v>2117642.6981504224</v>
      </c>
      <c r="M132" s="6">
        <v>1248949.1915325837</v>
      </c>
      <c r="N132" s="6">
        <v>574470.28068902669</v>
      </c>
      <c r="O132" s="6">
        <v>722249.61132664699</v>
      </c>
      <c r="P132" s="6">
        <v>604562.65497079596</v>
      </c>
      <c r="Q132" s="6">
        <v>113510.48145598893</v>
      </c>
      <c r="R132" s="6">
        <v>992835.69616465503</v>
      </c>
      <c r="S132" s="6">
        <v>701123.44239408721</v>
      </c>
      <c r="T132" s="6">
        <v>984042.87286405254</v>
      </c>
      <c r="U132" s="6">
        <v>788327.99249025248</v>
      </c>
      <c r="V132" s="6">
        <v>658769.50775865407</v>
      </c>
      <c r="W132" s="6">
        <v>650658.96061108739</v>
      </c>
    </row>
    <row r="133" spans="1:23" x14ac:dyDescent="0.2">
      <c r="A133" s="6" t="s">
        <v>334</v>
      </c>
      <c r="B133" s="6">
        <v>15334238</v>
      </c>
      <c r="D133" s="6">
        <v>2455044</v>
      </c>
      <c r="E133" s="6">
        <v>12808734</v>
      </c>
      <c r="F133" s="6">
        <v>200707.51561496774</v>
      </c>
      <c r="G133" s="6">
        <v>293587.11839677219</v>
      </c>
      <c r="H133" s="6">
        <v>2534013.3755748137</v>
      </c>
      <c r="I133" s="6">
        <v>2019068.0045204174</v>
      </c>
      <c r="L133" s="6">
        <v>2141983.6787181925</v>
      </c>
      <c r="M133" s="6">
        <v>1244192.2770938983</v>
      </c>
      <c r="N133" s="6">
        <v>589232.63059824263</v>
      </c>
      <c r="O133" s="6">
        <v>728079.23628783342</v>
      </c>
      <c r="P133" s="6">
        <v>591522.96989758569</v>
      </c>
      <c r="Q133" s="6">
        <v>127259.19376821765</v>
      </c>
      <c r="R133" s="6">
        <v>984133.8356508438</v>
      </c>
      <c r="S133" s="6">
        <v>705089.08700500545</v>
      </c>
      <c r="T133" s="6">
        <v>979251.43371885095</v>
      </c>
      <c r="U133" s="6">
        <v>769569.88010073709</v>
      </c>
      <c r="V133" s="6">
        <v>706309.55781970534</v>
      </c>
      <c r="W133" s="6">
        <v>666936.39736822096</v>
      </c>
    </row>
    <row r="134" spans="1:23" x14ac:dyDescent="0.2">
      <c r="A134" s="6" t="s">
        <v>333</v>
      </c>
      <c r="B134" s="6">
        <v>15502621</v>
      </c>
      <c r="D134" s="6">
        <v>2466120</v>
      </c>
      <c r="E134" s="6">
        <v>12968994</v>
      </c>
      <c r="F134" s="6">
        <v>199502.31510863366</v>
      </c>
      <c r="G134" s="6">
        <v>321095.32368085295</v>
      </c>
      <c r="H134" s="6">
        <v>2601761.6419623005</v>
      </c>
      <c r="I134" s="6">
        <v>2074377.4469081429</v>
      </c>
      <c r="L134" s="6">
        <v>2150525.7364062499</v>
      </c>
      <c r="M134" s="6">
        <v>1243908.7969812464</v>
      </c>
      <c r="N134" s="6">
        <v>593715.61597185431</v>
      </c>
      <c r="O134" s="6">
        <v>732416.66267126834</v>
      </c>
      <c r="P134" s="6">
        <v>586184.86868413188</v>
      </c>
      <c r="Q134" s="6">
        <v>123571.72931223513</v>
      </c>
      <c r="R134" s="6">
        <v>954037.39799165516</v>
      </c>
      <c r="S134" s="6">
        <v>720262.08974493993</v>
      </c>
      <c r="T134" s="6">
        <v>1002306.1404529288</v>
      </c>
      <c r="U134" s="6">
        <v>757684.08209650323</v>
      </c>
      <c r="V134" s="6">
        <v>719532.75297487283</v>
      </c>
      <c r="W134" s="6">
        <v>666273.50915298297</v>
      </c>
    </row>
    <row r="135" spans="1:23" x14ac:dyDescent="0.2">
      <c r="A135" s="6" t="s">
        <v>332</v>
      </c>
      <c r="B135" s="6">
        <v>15517428</v>
      </c>
      <c r="D135" s="6">
        <v>2418632</v>
      </c>
      <c r="E135" s="6">
        <v>13018182</v>
      </c>
      <c r="F135" s="6">
        <v>196357.36910589028</v>
      </c>
      <c r="G135" s="6">
        <v>315876.13275181566</v>
      </c>
      <c r="H135" s="6">
        <v>2589130.9621924316</v>
      </c>
      <c r="I135" s="6">
        <v>2088244.5894391849</v>
      </c>
      <c r="L135" s="6">
        <v>2194697.4178550052</v>
      </c>
      <c r="M135" s="6">
        <v>1254106.0752063436</v>
      </c>
      <c r="N135" s="6">
        <v>577374.2200028752</v>
      </c>
      <c r="O135" s="6">
        <v>713679.53539678815</v>
      </c>
      <c r="P135" s="6">
        <v>582755.75878226373</v>
      </c>
      <c r="Q135" s="6">
        <v>128588.49309219104</v>
      </c>
      <c r="R135" s="6">
        <v>973732.00311345956</v>
      </c>
      <c r="S135" s="6">
        <v>731284.47411917988</v>
      </c>
      <c r="T135" s="6">
        <v>974604.14305364469</v>
      </c>
      <c r="U135" s="6">
        <v>749973.98728929309</v>
      </c>
      <c r="V135" s="6">
        <v>739040.24609533383</v>
      </c>
      <c r="W135" s="6">
        <v>655010.52829032415</v>
      </c>
    </row>
    <row r="136" spans="1:23" x14ac:dyDescent="0.2">
      <c r="A136" s="6" t="s">
        <v>331</v>
      </c>
      <c r="B136" s="6">
        <v>15460676</v>
      </c>
      <c r="D136" s="6">
        <v>2486193</v>
      </c>
      <c r="E136" s="6">
        <v>12891549</v>
      </c>
      <c r="F136" s="6">
        <v>209537.40474697627</v>
      </c>
      <c r="G136" s="6">
        <v>317414.21831714775</v>
      </c>
      <c r="H136" s="6">
        <v>2528702.8109700535</v>
      </c>
      <c r="I136" s="6">
        <v>2079602.0950245513</v>
      </c>
      <c r="L136" s="6">
        <v>2124051.8220290155</v>
      </c>
      <c r="M136" s="6">
        <v>1240756.4240309559</v>
      </c>
      <c r="N136" s="6">
        <v>588723.01854011044</v>
      </c>
      <c r="O136" s="6">
        <v>715061.23548273009</v>
      </c>
      <c r="P136" s="6">
        <v>608483.45306374005</v>
      </c>
      <c r="Q136" s="6">
        <v>116738.19464036894</v>
      </c>
      <c r="R136" s="6">
        <v>986343.58078592527</v>
      </c>
      <c r="S136" s="6">
        <v>736008.55791432224</v>
      </c>
      <c r="T136" s="6">
        <v>997873.01013822551</v>
      </c>
      <c r="U136" s="6">
        <v>755358.04652906698</v>
      </c>
      <c r="V136" s="6">
        <v>756876.03197695699</v>
      </c>
      <c r="W136" s="6">
        <v>638059.56823175424</v>
      </c>
    </row>
    <row r="137" spans="1:23" x14ac:dyDescent="0.2">
      <c r="A137" s="6" t="s">
        <v>330</v>
      </c>
      <c r="B137" s="6">
        <v>15480197</v>
      </c>
      <c r="D137" s="6">
        <v>2472934</v>
      </c>
      <c r="E137" s="6">
        <v>12938031</v>
      </c>
      <c r="F137" s="6">
        <v>200185.01702328047</v>
      </c>
      <c r="G137" s="6">
        <v>319791.44775945478</v>
      </c>
      <c r="H137" s="6">
        <v>2547802.0562861031</v>
      </c>
      <c r="I137" s="6">
        <v>2066231.0148834079</v>
      </c>
      <c r="L137" s="6">
        <v>2127651.4900231576</v>
      </c>
      <c r="M137" s="6">
        <v>1253641.9135749282</v>
      </c>
      <c r="N137" s="6">
        <v>595551.32253467874</v>
      </c>
      <c r="O137" s="6">
        <v>713600.61677451944</v>
      </c>
      <c r="P137" s="6">
        <v>609306.51230240357</v>
      </c>
      <c r="Q137" s="6">
        <v>126669.84135223017</v>
      </c>
      <c r="R137" s="6">
        <v>996875.75698365865</v>
      </c>
      <c r="S137" s="6">
        <v>742267.55351162469</v>
      </c>
      <c r="T137" s="6">
        <v>976215.17011917522</v>
      </c>
      <c r="U137" s="6">
        <v>766450.36609464535</v>
      </c>
      <c r="V137" s="6">
        <v>755158.26651143387</v>
      </c>
      <c r="W137" s="6">
        <v>637545.14652428566</v>
      </c>
    </row>
    <row r="138" spans="1:23" x14ac:dyDescent="0.2">
      <c r="A138" s="6" t="s">
        <v>329</v>
      </c>
      <c r="B138" s="6">
        <v>15653453</v>
      </c>
      <c r="D138" s="6">
        <v>2537081</v>
      </c>
      <c r="E138" s="6">
        <v>13045760</v>
      </c>
      <c r="F138" s="6">
        <v>200993.88139618933</v>
      </c>
      <c r="G138" s="6">
        <v>324627.79798421788</v>
      </c>
      <c r="H138" s="6">
        <v>2538292.6427003359</v>
      </c>
      <c r="I138" s="6">
        <v>2136113.4302827013</v>
      </c>
      <c r="L138" s="6">
        <v>2137110.4339947752</v>
      </c>
      <c r="M138" s="6">
        <v>1278706.4768113242</v>
      </c>
      <c r="N138" s="6">
        <v>563541.20143804362</v>
      </c>
      <c r="O138" s="6">
        <v>722885.03574280743</v>
      </c>
      <c r="P138" s="6">
        <v>635415.6713103865</v>
      </c>
      <c r="Q138" s="6">
        <v>126695.03031845839</v>
      </c>
      <c r="R138" s="6">
        <v>993386.81614146719</v>
      </c>
      <c r="S138" s="6">
        <v>754475.59262608434</v>
      </c>
      <c r="T138" s="6">
        <v>1012884.5468833799</v>
      </c>
      <c r="U138" s="6">
        <v>770274.36334351962</v>
      </c>
      <c r="V138" s="6">
        <v>749692.56775655702</v>
      </c>
      <c r="W138" s="6">
        <v>649482.54137333273</v>
      </c>
    </row>
    <row r="139" spans="1:23" x14ac:dyDescent="0.2">
      <c r="A139" s="6" t="s">
        <v>328</v>
      </c>
      <c r="B139" s="6">
        <v>15610314</v>
      </c>
      <c r="D139" s="6">
        <v>2531894</v>
      </c>
      <c r="E139" s="6">
        <v>13007592</v>
      </c>
      <c r="F139" s="6">
        <v>213689.55704352431</v>
      </c>
      <c r="G139" s="6">
        <v>338195.44570541882</v>
      </c>
      <c r="H139" s="6">
        <v>2495616.9477378293</v>
      </c>
      <c r="I139" s="6">
        <v>2101300.8215517029</v>
      </c>
      <c r="L139" s="6">
        <v>2109290.4067658079</v>
      </c>
      <c r="M139" s="6">
        <v>1296788.8193962779</v>
      </c>
      <c r="N139" s="6">
        <v>580426.54714550683</v>
      </c>
      <c r="O139" s="6">
        <v>718145.67924650363</v>
      </c>
      <c r="P139" s="6">
        <v>635808.58288757806</v>
      </c>
      <c r="Q139" s="6">
        <v>132048.90028814544</v>
      </c>
      <c r="R139" s="6">
        <v>1024038.9697781457</v>
      </c>
      <c r="S139" s="6">
        <v>736422.48867221433</v>
      </c>
      <c r="T139" s="6">
        <v>997679.86339090986</v>
      </c>
      <c r="U139" s="6">
        <v>784670.08325315989</v>
      </c>
      <c r="V139" s="6">
        <v>740314.17308361258</v>
      </c>
      <c r="W139" s="6">
        <v>644101.16456574947</v>
      </c>
    </row>
    <row r="140" spans="1:23" x14ac:dyDescent="0.2">
      <c r="A140" s="6" t="s">
        <v>327</v>
      </c>
      <c r="B140" s="6">
        <v>15541212</v>
      </c>
      <c r="D140" s="6">
        <v>2563475</v>
      </c>
      <c r="E140" s="6">
        <v>12911572</v>
      </c>
      <c r="F140" s="6">
        <v>198554.46960209863</v>
      </c>
      <c r="G140" s="6">
        <v>321672.50591546809</v>
      </c>
      <c r="H140" s="6">
        <v>2490668.8828428672</v>
      </c>
      <c r="I140" s="6">
        <v>2105019.5552212116</v>
      </c>
      <c r="L140" s="6">
        <v>2077292.2636059504</v>
      </c>
      <c r="M140" s="6">
        <v>1261317.1440735469</v>
      </c>
      <c r="N140" s="6">
        <v>583552.73731270572</v>
      </c>
      <c r="O140" s="6">
        <v>722651.72571018455</v>
      </c>
      <c r="P140" s="6">
        <v>637380.25206946093</v>
      </c>
      <c r="Q140" s="6">
        <v>133958.53677333094</v>
      </c>
      <c r="R140" s="6">
        <v>1022859.5766638452</v>
      </c>
      <c r="S140" s="6">
        <v>713615.84071813629</v>
      </c>
      <c r="T140" s="6">
        <v>1014892.1459064425</v>
      </c>
      <c r="U140" s="6">
        <v>809212.26027472888</v>
      </c>
      <c r="V140" s="6">
        <v>753904.33541179076</v>
      </c>
      <c r="W140" s="6">
        <v>629486.94500869105</v>
      </c>
    </row>
    <row r="141" spans="1:23" x14ac:dyDescent="0.2">
      <c r="A141" s="6" t="s">
        <v>326</v>
      </c>
      <c r="B141" s="6">
        <v>15603340</v>
      </c>
      <c r="D141" s="6">
        <v>2531345</v>
      </c>
      <c r="E141" s="6">
        <v>13007485</v>
      </c>
      <c r="F141" s="6">
        <v>200519.01243941428</v>
      </c>
      <c r="G141" s="6">
        <v>322352.62928589457</v>
      </c>
      <c r="H141" s="6">
        <v>2507459.4802080747</v>
      </c>
      <c r="I141" s="6">
        <v>2126739.4298265139</v>
      </c>
      <c r="L141" s="6">
        <v>2082079.9244345075</v>
      </c>
      <c r="M141" s="6">
        <v>1263800.2842120863</v>
      </c>
      <c r="N141" s="6">
        <v>603364.03002164327</v>
      </c>
      <c r="O141" s="6">
        <v>727405.98340185406</v>
      </c>
      <c r="P141" s="6">
        <v>638744.96614372288</v>
      </c>
      <c r="Q141" s="6">
        <v>144189.9195827189</v>
      </c>
      <c r="R141" s="6">
        <v>998126.93604387844</v>
      </c>
      <c r="S141" s="6">
        <v>706118.19607784192</v>
      </c>
      <c r="T141" s="6">
        <v>994082.09129317338</v>
      </c>
      <c r="U141" s="6">
        <v>817023.84158934245</v>
      </c>
      <c r="V141" s="6">
        <v>750072.81887335354</v>
      </c>
      <c r="W141" s="6">
        <v>663144.88219526818</v>
      </c>
    </row>
    <row r="142" spans="1:23" x14ac:dyDescent="0.2">
      <c r="A142" s="6" t="s">
        <v>325</v>
      </c>
      <c r="B142" s="6">
        <v>15820603</v>
      </c>
      <c r="D142" s="6">
        <v>2512780</v>
      </c>
      <c r="E142" s="6">
        <v>13243644</v>
      </c>
      <c r="F142" s="6">
        <v>217777.44429646633</v>
      </c>
      <c r="G142" s="6">
        <v>328220.25748803525</v>
      </c>
      <c r="H142" s="6">
        <v>2492629.9954227563</v>
      </c>
      <c r="I142" s="6">
        <v>2183113.664763791</v>
      </c>
      <c r="L142" s="6">
        <v>2142095.7572795367</v>
      </c>
      <c r="M142" s="6">
        <v>1266059.1794735037</v>
      </c>
      <c r="N142" s="6">
        <v>628824.42397888005</v>
      </c>
      <c r="O142" s="6">
        <v>742112.30876822269</v>
      </c>
      <c r="P142" s="6">
        <v>628493.6432015046</v>
      </c>
      <c r="Q142" s="6">
        <v>124377.53000443817</v>
      </c>
      <c r="R142" s="6">
        <v>1028297.11139516</v>
      </c>
      <c r="S142" s="6">
        <v>712281.88195811666</v>
      </c>
      <c r="T142" s="6">
        <v>995637.42607711209</v>
      </c>
      <c r="U142" s="6">
        <v>785048.45604962448</v>
      </c>
      <c r="V142" s="6">
        <v>777482.85627308406</v>
      </c>
      <c r="W142" s="6">
        <v>711436.55975310481</v>
      </c>
    </row>
    <row r="143" spans="1:23" x14ac:dyDescent="0.2">
      <c r="A143" s="6" t="s">
        <v>324</v>
      </c>
      <c r="B143" s="6">
        <v>15789654</v>
      </c>
      <c r="D143" s="6">
        <v>2449038</v>
      </c>
      <c r="E143" s="6">
        <v>13276462</v>
      </c>
      <c r="F143" s="6">
        <v>221488.53219309851</v>
      </c>
      <c r="G143" s="6">
        <v>337520.05184393027</v>
      </c>
      <c r="H143" s="6">
        <v>2462822.6627801624</v>
      </c>
      <c r="I143" s="6">
        <v>2211553.436729833</v>
      </c>
      <c r="L143" s="6">
        <v>2157321.9540168392</v>
      </c>
      <c r="M143" s="6">
        <v>1262245.3674946064</v>
      </c>
      <c r="N143" s="6">
        <v>579882.96616142837</v>
      </c>
      <c r="O143" s="6">
        <v>751485.33056354371</v>
      </c>
      <c r="P143" s="6">
        <v>645519.56675478572</v>
      </c>
      <c r="Q143" s="6">
        <v>130754.91354746868</v>
      </c>
      <c r="R143" s="6">
        <v>1024158.108043514</v>
      </c>
      <c r="S143" s="6">
        <v>732794.95728747</v>
      </c>
      <c r="T143" s="6">
        <v>989457.31113526365</v>
      </c>
      <c r="U143" s="6">
        <v>795471.70343480911</v>
      </c>
      <c r="V143" s="6">
        <v>731343.2210044252</v>
      </c>
      <c r="W143" s="6">
        <v>688029.8591056572</v>
      </c>
    </row>
    <row r="144" spans="1:23" x14ac:dyDescent="0.2">
      <c r="A144" s="6" t="s">
        <v>323</v>
      </c>
      <c r="B144" s="6">
        <v>15691032</v>
      </c>
      <c r="D144" s="6">
        <v>2435693</v>
      </c>
      <c r="E144" s="6">
        <v>13197321</v>
      </c>
      <c r="F144" s="6">
        <v>203647.53034047585</v>
      </c>
      <c r="G144" s="6">
        <v>346277.75151718839</v>
      </c>
      <c r="H144" s="6">
        <v>2451607.6675351313</v>
      </c>
      <c r="I144" s="6">
        <v>2209971.7667235392</v>
      </c>
      <c r="L144" s="6">
        <v>2135130.2875688239</v>
      </c>
      <c r="M144" s="6">
        <v>1242239.5304231825</v>
      </c>
      <c r="N144" s="6">
        <v>586708.34934309917</v>
      </c>
      <c r="O144" s="6">
        <v>757923.54964818887</v>
      </c>
      <c r="P144" s="6">
        <v>662232.74501955777</v>
      </c>
      <c r="Q144" s="6">
        <v>125474.9089856471</v>
      </c>
      <c r="R144" s="6">
        <v>1023575.1305944371</v>
      </c>
      <c r="S144" s="6">
        <v>734996.46256967844</v>
      </c>
      <c r="T144" s="6">
        <v>1000625.2056822376</v>
      </c>
      <c r="U144" s="6">
        <v>769519.05715625454</v>
      </c>
      <c r="V144" s="6">
        <v>716787.14805380499</v>
      </c>
      <c r="W144" s="6">
        <v>660866.45253050362</v>
      </c>
    </row>
    <row r="145" spans="1:23" x14ac:dyDescent="0.2">
      <c r="A145" s="6" t="s">
        <v>322</v>
      </c>
      <c r="B145" s="6">
        <v>15788860</v>
      </c>
      <c r="D145" s="6">
        <v>2459071</v>
      </c>
      <c r="E145" s="6">
        <v>13259013</v>
      </c>
      <c r="F145" s="6">
        <v>207829.05968588975</v>
      </c>
      <c r="G145" s="6">
        <v>359442.56408516481</v>
      </c>
      <c r="H145" s="6">
        <v>2505629.6963349888</v>
      </c>
      <c r="I145" s="6">
        <v>2215578.9917685376</v>
      </c>
      <c r="L145" s="6">
        <v>2083932.2281413309</v>
      </c>
      <c r="M145" s="6">
        <v>1244093.4821944279</v>
      </c>
      <c r="N145" s="6">
        <v>617950.4973629443</v>
      </c>
      <c r="O145" s="6">
        <v>749247.80723605957</v>
      </c>
      <c r="P145" s="6">
        <v>658151.65721328033</v>
      </c>
      <c r="Q145" s="6">
        <v>116148.6467396369</v>
      </c>
      <c r="R145" s="6">
        <v>1024194.3473794309</v>
      </c>
      <c r="S145" s="6">
        <v>771235.75266045588</v>
      </c>
      <c r="T145" s="6">
        <v>991023.26181824715</v>
      </c>
      <c r="U145" s="6">
        <v>787729.85847160337</v>
      </c>
      <c r="V145" s="6">
        <v>709118.54848936677</v>
      </c>
      <c r="W145" s="6">
        <v>683570.58957621455</v>
      </c>
    </row>
    <row r="146" spans="1:23" x14ac:dyDescent="0.2">
      <c r="A146" s="6" t="s">
        <v>321</v>
      </c>
      <c r="B146" s="6">
        <v>15964005</v>
      </c>
      <c r="D146" s="6">
        <v>2423400</v>
      </c>
      <c r="E146" s="6">
        <v>13464878</v>
      </c>
      <c r="F146" s="6">
        <v>213548.06341242787</v>
      </c>
      <c r="G146" s="6">
        <v>363291.82494924514</v>
      </c>
      <c r="H146" s="6">
        <v>2463702.8569004312</v>
      </c>
      <c r="I146" s="6">
        <v>2243613.4568868889</v>
      </c>
      <c r="L146" s="6">
        <v>2103355.8510582293</v>
      </c>
      <c r="M146" s="6">
        <v>1245380.9373237656</v>
      </c>
      <c r="N146" s="6">
        <v>646926.00572260527</v>
      </c>
      <c r="O146" s="6">
        <v>754377.1361481077</v>
      </c>
      <c r="P146" s="6">
        <v>680658.21322222601</v>
      </c>
      <c r="Q146" s="6">
        <v>126416.45154942661</v>
      </c>
      <c r="R146" s="6">
        <v>1051989.8000152786</v>
      </c>
      <c r="S146" s="6">
        <v>827214.07229256874</v>
      </c>
      <c r="T146" s="6">
        <v>1004517.8045695468</v>
      </c>
      <c r="U146" s="6">
        <v>783850.60746879224</v>
      </c>
      <c r="V146" s="6">
        <v>702861.03483311716</v>
      </c>
      <c r="W146" s="6">
        <v>686496.00215700048</v>
      </c>
    </row>
    <row r="147" spans="1:23" x14ac:dyDescent="0.2">
      <c r="A147" s="6" t="s">
        <v>320</v>
      </c>
      <c r="B147" s="6">
        <v>15987212</v>
      </c>
      <c r="D147" s="6">
        <v>2444343</v>
      </c>
      <c r="E147" s="6">
        <v>13466975</v>
      </c>
      <c r="F147" s="6">
        <v>209753.4406668742</v>
      </c>
      <c r="G147" s="6">
        <v>357535.30672092753</v>
      </c>
      <c r="H147" s="6">
        <v>2429133.5132222767</v>
      </c>
      <c r="I147" s="6">
        <v>2224881.5911078639</v>
      </c>
      <c r="L147" s="6">
        <v>2130661.7690654453</v>
      </c>
      <c r="M147" s="6">
        <v>1267967.2347359061</v>
      </c>
      <c r="N147" s="6">
        <v>647988.85012560326</v>
      </c>
      <c r="O147" s="6">
        <v>713136.82253585104</v>
      </c>
      <c r="P147" s="6">
        <v>702765.98622615216</v>
      </c>
      <c r="Q147" s="6">
        <v>133407.64992743253</v>
      </c>
      <c r="R147" s="6">
        <v>1064491.6192621</v>
      </c>
      <c r="S147" s="6">
        <v>823419.12055596441</v>
      </c>
      <c r="T147" s="6">
        <v>1020972.4312825631</v>
      </c>
      <c r="U147" s="6">
        <v>799022.46230831044</v>
      </c>
      <c r="V147" s="6">
        <v>719580.08262699132</v>
      </c>
      <c r="W147" s="6">
        <v>677986.88758484169</v>
      </c>
    </row>
    <row r="148" spans="1:23" x14ac:dyDescent="0.2">
      <c r="A148" s="6" t="s">
        <v>319</v>
      </c>
      <c r="B148" s="6">
        <v>15937510</v>
      </c>
      <c r="D148" s="6">
        <v>2483457</v>
      </c>
      <c r="E148" s="6">
        <v>13374448</v>
      </c>
      <c r="F148" s="6">
        <v>222552.75276913997</v>
      </c>
      <c r="G148" s="6">
        <v>351652.76449821127</v>
      </c>
      <c r="H148" s="6">
        <v>2378513.706266921</v>
      </c>
      <c r="I148" s="6">
        <v>2203899.0378418444</v>
      </c>
      <c r="L148" s="6">
        <v>2132038.8257136275</v>
      </c>
      <c r="M148" s="6">
        <v>1293410.7154017016</v>
      </c>
      <c r="N148" s="6">
        <v>631144.04217684013</v>
      </c>
      <c r="O148" s="6">
        <v>722404.96231699921</v>
      </c>
      <c r="P148" s="6">
        <v>692475.77824959951</v>
      </c>
      <c r="Q148" s="6">
        <v>130251.49765350715</v>
      </c>
      <c r="R148" s="6">
        <v>1059957.7463900794</v>
      </c>
      <c r="S148" s="6">
        <v>804185.488110821</v>
      </c>
      <c r="T148" s="6">
        <v>1038866.3108483425</v>
      </c>
      <c r="U148" s="6">
        <v>785988.07223495282</v>
      </c>
      <c r="V148" s="6">
        <v>756268.67976457998</v>
      </c>
      <c r="W148" s="6">
        <v>664200.63083120715</v>
      </c>
    </row>
    <row r="149" spans="1:23" x14ac:dyDescent="0.2">
      <c r="A149" s="6" t="s">
        <v>318</v>
      </c>
      <c r="B149" s="6">
        <v>15960539</v>
      </c>
      <c r="D149" s="6">
        <v>2508964</v>
      </c>
      <c r="E149" s="6">
        <v>13371479</v>
      </c>
      <c r="F149" s="6">
        <v>221731.01903311562</v>
      </c>
      <c r="G149" s="6">
        <v>349301.34877763508</v>
      </c>
      <c r="H149" s="6">
        <v>2354218.6565375575</v>
      </c>
      <c r="I149" s="6">
        <v>2181188.6160741411</v>
      </c>
      <c r="L149" s="6">
        <v>2144235.5630852645</v>
      </c>
      <c r="M149" s="6">
        <v>1273856.4429413062</v>
      </c>
      <c r="N149" s="6">
        <v>633373.1593361313</v>
      </c>
      <c r="O149" s="6">
        <v>730498.68785164959</v>
      </c>
      <c r="P149" s="6">
        <v>674549.95807243511</v>
      </c>
      <c r="Q149" s="6">
        <v>131092.88045021548</v>
      </c>
      <c r="R149" s="6">
        <v>1081647.7377592993</v>
      </c>
      <c r="S149" s="6">
        <v>822932.16389233095</v>
      </c>
      <c r="T149" s="6">
        <v>1052766.119258679</v>
      </c>
      <c r="U149" s="6">
        <v>780348.93650944042</v>
      </c>
      <c r="V149" s="6">
        <v>800124.41761344986</v>
      </c>
      <c r="W149" s="6">
        <v>658781.43480921991</v>
      </c>
    </row>
    <row r="150" spans="1:23" x14ac:dyDescent="0.2">
      <c r="A150" s="6" t="s">
        <v>317</v>
      </c>
      <c r="B150" s="6">
        <v>15990236</v>
      </c>
      <c r="D150" s="6">
        <v>2488194</v>
      </c>
      <c r="E150" s="6">
        <v>13421892</v>
      </c>
      <c r="F150" s="6">
        <v>218413.38084213718</v>
      </c>
      <c r="G150" s="6">
        <v>370139.19980963029</v>
      </c>
      <c r="H150" s="6">
        <v>2315534.3195412345</v>
      </c>
      <c r="I150" s="6">
        <v>2248824.5848816549</v>
      </c>
      <c r="L150" s="6">
        <v>2176947.3629434258</v>
      </c>
      <c r="M150" s="6">
        <v>1274507.9687835437</v>
      </c>
      <c r="N150" s="6">
        <v>620442.39430408319</v>
      </c>
      <c r="O150" s="6">
        <v>752073.77421903925</v>
      </c>
      <c r="P150" s="6">
        <v>648457.93294221803</v>
      </c>
      <c r="Q150" s="6">
        <v>142823.09878364668</v>
      </c>
      <c r="R150" s="6">
        <v>1065541.107765201</v>
      </c>
      <c r="S150" s="6">
        <v>801858.70841044048</v>
      </c>
      <c r="T150" s="6">
        <v>1037018.3471219809</v>
      </c>
      <c r="U150" s="6">
        <v>740679.57938090304</v>
      </c>
      <c r="V150" s="6">
        <v>804728.30473453191</v>
      </c>
      <c r="W150" s="6">
        <v>704492.44083339267</v>
      </c>
    </row>
    <row r="151" spans="1:23" x14ac:dyDescent="0.2">
      <c r="A151" s="6" t="s">
        <v>316</v>
      </c>
      <c r="B151" s="6">
        <v>15909287</v>
      </c>
      <c r="D151" s="6">
        <v>2538497</v>
      </c>
      <c r="E151" s="6">
        <v>13293190</v>
      </c>
      <c r="F151" s="6">
        <v>218695.95040541055</v>
      </c>
      <c r="G151" s="6">
        <v>409286.92550511035</v>
      </c>
      <c r="H151" s="6">
        <v>2252489.7837131917</v>
      </c>
      <c r="I151" s="6">
        <v>2233304.3798895082</v>
      </c>
      <c r="L151" s="6">
        <v>2161311.4549362767</v>
      </c>
      <c r="M151" s="6">
        <v>1291969.2583186375</v>
      </c>
      <c r="N151" s="6">
        <v>615641.85490828776</v>
      </c>
      <c r="O151" s="6">
        <v>744287.10838040081</v>
      </c>
      <c r="P151" s="6">
        <v>629311.01384991012</v>
      </c>
      <c r="Q151" s="6">
        <v>137340.93714820175</v>
      </c>
      <c r="R151" s="6">
        <v>1022333.996538621</v>
      </c>
      <c r="S151" s="6">
        <v>773610.48687836179</v>
      </c>
      <c r="T151" s="6">
        <v>1027728.1656763528</v>
      </c>
      <c r="U151" s="6">
        <v>777053.50816741516</v>
      </c>
      <c r="V151" s="6">
        <v>830472.4358439924</v>
      </c>
      <c r="W151" s="6">
        <v>717074.49392603314</v>
      </c>
    </row>
    <row r="152" spans="1:23" x14ac:dyDescent="0.2">
      <c r="A152" s="6" t="s">
        <v>315</v>
      </c>
      <c r="B152" s="6">
        <v>15670243</v>
      </c>
      <c r="D152" s="6">
        <v>2572457</v>
      </c>
      <c r="E152" s="6">
        <v>13019840</v>
      </c>
      <c r="F152" s="6">
        <v>246952</v>
      </c>
      <c r="G152" s="6">
        <v>390315</v>
      </c>
      <c r="H152" s="6">
        <v>2143623</v>
      </c>
      <c r="I152" s="6">
        <v>2212661</v>
      </c>
      <c r="L152" s="6">
        <v>2103131</v>
      </c>
      <c r="M152" s="6">
        <v>1255263</v>
      </c>
      <c r="N152" s="6">
        <v>604439</v>
      </c>
      <c r="O152" s="6">
        <v>722278</v>
      </c>
      <c r="P152" s="6">
        <v>623678</v>
      </c>
      <c r="Q152" s="6">
        <v>131755</v>
      </c>
      <c r="R152" s="6">
        <v>1069293</v>
      </c>
      <c r="S152" s="6">
        <v>714848</v>
      </c>
      <c r="T152" s="6">
        <v>1003136</v>
      </c>
      <c r="U152" s="6">
        <v>803439</v>
      </c>
      <c r="V152" s="6">
        <v>827762</v>
      </c>
      <c r="W152" s="6">
        <v>721812</v>
      </c>
    </row>
    <row r="153" spans="1:23" x14ac:dyDescent="0.2">
      <c r="A153" s="6" t="s">
        <v>314</v>
      </c>
      <c r="B153" s="6">
        <v>15464285</v>
      </c>
      <c r="D153" s="6">
        <v>2557977</v>
      </c>
      <c r="E153" s="6">
        <v>12827580</v>
      </c>
      <c r="F153" s="6">
        <v>240242</v>
      </c>
      <c r="G153" s="6">
        <v>383326</v>
      </c>
      <c r="H153" s="6">
        <v>2102421</v>
      </c>
      <c r="I153" s="6">
        <v>2127083</v>
      </c>
      <c r="L153" s="6">
        <v>2056444</v>
      </c>
      <c r="M153" s="6">
        <v>1208037</v>
      </c>
      <c r="N153" s="6">
        <v>620115</v>
      </c>
      <c r="O153" s="6">
        <v>716733</v>
      </c>
      <c r="P153" s="6">
        <v>634681</v>
      </c>
      <c r="Q153" s="6">
        <v>123551</v>
      </c>
      <c r="R153" s="6">
        <v>1104748</v>
      </c>
      <c r="S153" s="6">
        <v>709740</v>
      </c>
      <c r="T153" s="6">
        <v>984501</v>
      </c>
      <c r="U153" s="6">
        <v>790856</v>
      </c>
      <c r="V153" s="6">
        <v>812060</v>
      </c>
      <c r="W153" s="6">
        <v>710401</v>
      </c>
    </row>
    <row r="154" spans="1:23" x14ac:dyDescent="0.2">
      <c r="A154" s="6" t="s">
        <v>313</v>
      </c>
      <c r="B154" s="6">
        <v>15526219</v>
      </c>
      <c r="D154" s="6">
        <v>2572229</v>
      </c>
      <c r="E154" s="6">
        <v>12866764</v>
      </c>
      <c r="F154" s="6">
        <v>252244</v>
      </c>
      <c r="G154" s="6">
        <v>388630</v>
      </c>
      <c r="H154" s="6">
        <v>2127686</v>
      </c>
      <c r="I154" s="6">
        <v>2064828</v>
      </c>
      <c r="L154" s="6">
        <v>2089047</v>
      </c>
      <c r="M154" s="6">
        <v>1171487</v>
      </c>
      <c r="N154" s="6">
        <v>644907</v>
      </c>
      <c r="O154" s="6">
        <v>725413</v>
      </c>
      <c r="P154" s="6">
        <v>641799</v>
      </c>
      <c r="Q154" s="6">
        <v>122297</v>
      </c>
      <c r="R154" s="6">
        <v>1093718</v>
      </c>
      <c r="S154" s="6">
        <v>695441</v>
      </c>
      <c r="T154" s="6">
        <v>996370</v>
      </c>
      <c r="U154" s="6">
        <v>830576</v>
      </c>
      <c r="V154" s="6">
        <v>804993</v>
      </c>
      <c r="W154" s="6">
        <v>726464</v>
      </c>
    </row>
    <row r="155" spans="1:23" x14ac:dyDescent="0.2">
      <c r="A155" s="6" t="s">
        <v>312</v>
      </c>
      <c r="B155" s="6">
        <v>15476954</v>
      </c>
      <c r="D155" s="6">
        <v>2581005</v>
      </c>
      <c r="E155" s="6">
        <v>12813678</v>
      </c>
      <c r="F155" s="6">
        <v>246066</v>
      </c>
      <c r="G155" s="6">
        <v>383619</v>
      </c>
      <c r="H155" s="6">
        <v>2121715</v>
      </c>
      <c r="I155" s="6">
        <v>2070311</v>
      </c>
      <c r="L155" s="6">
        <v>2069165</v>
      </c>
      <c r="M155" s="6">
        <v>1172868</v>
      </c>
      <c r="N155" s="6">
        <v>632947</v>
      </c>
      <c r="O155" s="6">
        <v>722077</v>
      </c>
      <c r="P155" s="6">
        <v>636747</v>
      </c>
      <c r="Q155" s="6">
        <v>114660</v>
      </c>
      <c r="R155" s="6">
        <v>1063982</v>
      </c>
      <c r="S155" s="6">
        <v>705720</v>
      </c>
      <c r="T155" s="6">
        <v>994606</v>
      </c>
      <c r="U155" s="6">
        <v>868168</v>
      </c>
      <c r="V155" s="6">
        <v>820157</v>
      </c>
      <c r="W155" s="6">
        <v>719011</v>
      </c>
    </row>
    <row r="156" spans="1:23" x14ac:dyDescent="0.2">
      <c r="A156" s="6" t="s">
        <v>311</v>
      </c>
      <c r="B156" s="6">
        <v>15326418</v>
      </c>
      <c r="D156" s="6">
        <v>2533438</v>
      </c>
      <c r="E156" s="6">
        <v>12694015</v>
      </c>
      <c r="F156" s="6">
        <v>251992</v>
      </c>
      <c r="G156" s="6">
        <v>379921</v>
      </c>
      <c r="H156" s="6">
        <v>2154177</v>
      </c>
      <c r="I156" s="6">
        <v>1971275</v>
      </c>
      <c r="L156" s="6">
        <v>2037057</v>
      </c>
      <c r="M156" s="6">
        <v>1180863</v>
      </c>
      <c r="N156" s="6">
        <v>643098</v>
      </c>
      <c r="O156" s="6">
        <v>709622</v>
      </c>
      <c r="P156" s="6">
        <v>627936</v>
      </c>
      <c r="Q156" s="6">
        <v>118383</v>
      </c>
      <c r="R156" s="6">
        <v>1088748</v>
      </c>
      <c r="S156" s="6">
        <v>706628</v>
      </c>
      <c r="T156" s="6">
        <v>984178</v>
      </c>
      <c r="U156" s="6">
        <v>856580</v>
      </c>
      <c r="V156" s="6">
        <v>791788</v>
      </c>
      <c r="W156" s="6">
        <v>692881</v>
      </c>
    </row>
    <row r="157" spans="1:23" x14ac:dyDescent="0.2">
      <c r="A157" s="6" t="s">
        <v>310</v>
      </c>
      <c r="B157" s="6">
        <v>15493437</v>
      </c>
      <c r="D157" s="6">
        <v>2576266</v>
      </c>
      <c r="E157" s="6">
        <v>12806666</v>
      </c>
      <c r="F157" s="6">
        <v>263504</v>
      </c>
      <c r="G157" s="6">
        <v>373440</v>
      </c>
      <c r="H157" s="6">
        <v>2207359</v>
      </c>
      <c r="I157" s="6">
        <v>1961074</v>
      </c>
      <c r="L157" s="6">
        <v>2094400</v>
      </c>
      <c r="M157" s="6">
        <v>1160136</v>
      </c>
      <c r="N157" s="6">
        <v>680984</v>
      </c>
      <c r="O157" s="6">
        <v>692220</v>
      </c>
      <c r="P157" s="6">
        <v>622351</v>
      </c>
      <c r="Q157" s="6">
        <v>113120</v>
      </c>
      <c r="R157" s="6">
        <v>1092392</v>
      </c>
      <c r="S157" s="6">
        <v>724528</v>
      </c>
      <c r="T157" s="6">
        <v>1002586</v>
      </c>
      <c r="U157" s="6">
        <v>863730</v>
      </c>
      <c r="V157" s="6">
        <v>809888</v>
      </c>
      <c r="W157" s="6">
        <v>697191</v>
      </c>
    </row>
    <row r="158" spans="1:23" x14ac:dyDescent="0.2">
      <c r="A158" s="6" t="s">
        <v>309</v>
      </c>
      <c r="B158" s="6">
        <v>15773477</v>
      </c>
      <c r="D158" s="6">
        <v>2600898</v>
      </c>
      <c r="E158" s="6">
        <v>13046688</v>
      </c>
      <c r="F158" s="6">
        <v>283756</v>
      </c>
      <c r="G158" s="6">
        <v>380890</v>
      </c>
      <c r="H158" s="6">
        <v>2212713</v>
      </c>
      <c r="I158" s="6">
        <v>1992331</v>
      </c>
      <c r="L158" s="6">
        <v>2158929</v>
      </c>
      <c r="M158" s="6">
        <v>1173251</v>
      </c>
      <c r="N158" s="6">
        <v>683861</v>
      </c>
      <c r="O158" s="6">
        <v>747983</v>
      </c>
      <c r="P158" s="6">
        <v>623842</v>
      </c>
      <c r="Q158" s="6">
        <v>131939</v>
      </c>
      <c r="R158" s="6">
        <v>1069844</v>
      </c>
      <c r="S158" s="6">
        <v>759848</v>
      </c>
      <c r="T158" s="6">
        <v>994002</v>
      </c>
      <c r="U158" s="6">
        <v>872302</v>
      </c>
      <c r="V158" s="6">
        <v>804016</v>
      </c>
      <c r="W158" s="6">
        <v>734613</v>
      </c>
    </row>
    <row r="159" spans="1:23" x14ac:dyDescent="0.2">
      <c r="A159" s="6" t="s">
        <v>308</v>
      </c>
      <c r="B159" s="6">
        <v>15720026</v>
      </c>
      <c r="D159" s="6">
        <v>2581575</v>
      </c>
      <c r="E159" s="6">
        <v>13035434</v>
      </c>
      <c r="F159" s="6">
        <v>282781</v>
      </c>
      <c r="G159" s="6">
        <v>394122</v>
      </c>
      <c r="H159" s="6">
        <v>2214238</v>
      </c>
      <c r="I159" s="6">
        <v>1990797</v>
      </c>
      <c r="L159" s="6">
        <v>2147299</v>
      </c>
      <c r="M159" s="6">
        <v>1132621</v>
      </c>
      <c r="N159" s="6">
        <v>668385</v>
      </c>
      <c r="O159" s="6">
        <v>748474</v>
      </c>
      <c r="P159" s="6">
        <v>640275</v>
      </c>
      <c r="Q159" s="6">
        <v>129762</v>
      </c>
      <c r="R159" s="6">
        <v>1096911</v>
      </c>
      <c r="S159" s="6">
        <v>787557</v>
      </c>
      <c r="T159" s="6">
        <v>948787</v>
      </c>
      <c r="U159" s="6">
        <v>842942</v>
      </c>
      <c r="V159" s="6">
        <v>851922</v>
      </c>
      <c r="W159" s="6">
        <v>702146</v>
      </c>
    </row>
    <row r="160" spans="1:23" x14ac:dyDescent="0.2">
      <c r="A160" s="6" t="s">
        <v>307</v>
      </c>
      <c r="B160" s="6">
        <v>15619577</v>
      </c>
      <c r="D160" s="6">
        <v>2582285</v>
      </c>
      <c r="E160" s="6">
        <v>12930150</v>
      </c>
      <c r="F160" s="6">
        <v>270177</v>
      </c>
      <c r="G160" s="6">
        <v>412634</v>
      </c>
      <c r="H160" s="6">
        <v>2179106</v>
      </c>
      <c r="I160" s="6">
        <v>1955376</v>
      </c>
      <c r="L160" s="6">
        <v>2114605</v>
      </c>
      <c r="M160" s="6">
        <v>1166703</v>
      </c>
      <c r="N160" s="6">
        <v>643233</v>
      </c>
      <c r="O160" s="6">
        <v>755970</v>
      </c>
      <c r="P160" s="6">
        <v>646757</v>
      </c>
      <c r="Q160" s="6">
        <v>132769</v>
      </c>
      <c r="R160" s="6">
        <v>1090866</v>
      </c>
      <c r="S160" s="6">
        <v>724277</v>
      </c>
      <c r="T160" s="6">
        <v>962571</v>
      </c>
      <c r="U160" s="6">
        <v>847632</v>
      </c>
      <c r="V160" s="6">
        <v>854712</v>
      </c>
      <c r="W160" s="6">
        <v>696659</v>
      </c>
    </row>
    <row r="161" spans="1:23" x14ac:dyDescent="0.2">
      <c r="A161" s="6" t="s">
        <v>306</v>
      </c>
      <c r="B161" s="6">
        <v>15684603</v>
      </c>
      <c r="D161" s="6">
        <v>2547296</v>
      </c>
      <c r="E161" s="6">
        <v>13049873</v>
      </c>
      <c r="F161" s="6">
        <v>262027</v>
      </c>
      <c r="G161" s="6">
        <v>428112</v>
      </c>
      <c r="H161" s="6">
        <v>2170013</v>
      </c>
      <c r="I161" s="6">
        <v>1940410</v>
      </c>
      <c r="L161" s="6">
        <v>2112149</v>
      </c>
      <c r="M161" s="6">
        <v>1171602</v>
      </c>
      <c r="N161" s="6">
        <v>651465</v>
      </c>
      <c r="O161" s="6">
        <v>766209</v>
      </c>
      <c r="P161" s="6">
        <v>644267</v>
      </c>
      <c r="Q161" s="6">
        <v>144017</v>
      </c>
      <c r="R161" s="6">
        <v>1100358</v>
      </c>
      <c r="S161" s="6">
        <v>751977</v>
      </c>
      <c r="T161" s="6">
        <v>912836</v>
      </c>
      <c r="U161" s="6">
        <v>887334</v>
      </c>
      <c r="V161" s="6">
        <v>862592</v>
      </c>
      <c r="W161" s="6">
        <v>725389</v>
      </c>
    </row>
    <row r="162" spans="1:23" x14ac:dyDescent="0.2">
      <c r="A162" s="6" t="s">
        <v>305</v>
      </c>
      <c r="B162" s="6">
        <v>15666155</v>
      </c>
      <c r="D162" s="6">
        <v>2452793</v>
      </c>
      <c r="E162" s="6">
        <v>13136332</v>
      </c>
      <c r="F162" s="6">
        <v>271118</v>
      </c>
      <c r="G162" s="6">
        <v>422238</v>
      </c>
      <c r="H162" s="6">
        <v>2166945</v>
      </c>
      <c r="I162" s="6">
        <v>2004620</v>
      </c>
      <c r="L162" s="6">
        <v>2081670</v>
      </c>
      <c r="M162" s="6">
        <v>1149466</v>
      </c>
      <c r="N162" s="6">
        <v>678490</v>
      </c>
      <c r="O162" s="6">
        <v>752330</v>
      </c>
      <c r="P162" s="6">
        <v>649743</v>
      </c>
      <c r="Q162" s="6">
        <v>153690</v>
      </c>
      <c r="R162" s="6">
        <v>1104887</v>
      </c>
      <c r="S162" s="6">
        <v>741346</v>
      </c>
      <c r="T162" s="6">
        <v>904213</v>
      </c>
      <c r="U162" s="6">
        <v>841831</v>
      </c>
      <c r="V162" s="6">
        <v>851476</v>
      </c>
      <c r="W162" s="6">
        <v>758453</v>
      </c>
    </row>
    <row r="163" spans="1:23" x14ac:dyDescent="0.2">
      <c r="A163" s="6" t="s">
        <v>304</v>
      </c>
      <c r="B163" s="6">
        <v>15672200</v>
      </c>
      <c r="D163" s="6">
        <v>2436198</v>
      </c>
      <c r="E163" s="6">
        <v>13158039</v>
      </c>
      <c r="F163" s="6">
        <v>261469</v>
      </c>
      <c r="G163" s="6">
        <v>424023</v>
      </c>
      <c r="H163" s="6">
        <v>2195737</v>
      </c>
      <c r="I163" s="6">
        <v>1938854</v>
      </c>
      <c r="L163" s="6">
        <v>2123889</v>
      </c>
      <c r="M163" s="6">
        <v>1154399</v>
      </c>
      <c r="N163" s="6">
        <v>710452</v>
      </c>
      <c r="O163" s="6">
        <v>788018</v>
      </c>
      <c r="P163" s="6">
        <v>653588</v>
      </c>
      <c r="Q163" s="6">
        <v>150574</v>
      </c>
      <c r="R163" s="6">
        <v>1103850</v>
      </c>
      <c r="S163" s="6">
        <v>731693</v>
      </c>
      <c r="T163" s="6">
        <v>922097</v>
      </c>
      <c r="U163" s="6">
        <v>837826</v>
      </c>
      <c r="V163" s="6">
        <v>843481</v>
      </c>
      <c r="W163" s="6">
        <v>713604</v>
      </c>
    </row>
    <row r="164" spans="1:23" x14ac:dyDescent="0.2">
      <c r="A164" s="6" t="s">
        <v>303</v>
      </c>
      <c r="B164" s="6">
        <v>15648892</v>
      </c>
      <c r="D164" s="6">
        <v>2426205</v>
      </c>
      <c r="E164" s="6">
        <v>13112900</v>
      </c>
      <c r="F164" s="6">
        <v>269802</v>
      </c>
      <c r="G164" s="6">
        <v>433576</v>
      </c>
      <c r="H164" s="6">
        <v>2152488</v>
      </c>
      <c r="I164" s="6">
        <v>1910153</v>
      </c>
      <c r="L164" s="6">
        <v>2093417</v>
      </c>
      <c r="M164" s="6">
        <v>1157568</v>
      </c>
      <c r="N164" s="6">
        <v>677742</v>
      </c>
      <c r="O164" s="6">
        <v>812387</v>
      </c>
      <c r="P164" s="6">
        <v>634560</v>
      </c>
      <c r="Q164" s="6">
        <v>177362</v>
      </c>
      <c r="R164" s="6">
        <v>1116263</v>
      </c>
      <c r="S164" s="6">
        <v>741375</v>
      </c>
      <c r="T164" s="6">
        <v>912212</v>
      </c>
      <c r="U164" s="6">
        <v>867053</v>
      </c>
      <c r="V164" s="6">
        <v>823350</v>
      </c>
      <c r="W164" s="6">
        <v>696091</v>
      </c>
    </row>
    <row r="165" spans="1:23" x14ac:dyDescent="0.2">
      <c r="A165" s="6" t="s">
        <v>302</v>
      </c>
      <c r="B165" s="6">
        <v>15821476</v>
      </c>
      <c r="D165" s="6">
        <v>2358626</v>
      </c>
      <c r="E165" s="6">
        <v>13328674</v>
      </c>
      <c r="F165" s="6">
        <v>256900</v>
      </c>
      <c r="G165" s="6">
        <v>435575</v>
      </c>
      <c r="H165" s="6">
        <v>2202798</v>
      </c>
      <c r="I165" s="6">
        <v>1928236</v>
      </c>
      <c r="L165" s="6">
        <v>2155203</v>
      </c>
      <c r="M165" s="6">
        <v>1140354</v>
      </c>
      <c r="N165" s="6">
        <v>673669</v>
      </c>
      <c r="O165" s="6">
        <v>801701</v>
      </c>
      <c r="P165" s="6">
        <v>659851</v>
      </c>
      <c r="Q165" s="6">
        <v>161546</v>
      </c>
      <c r="R165" s="6">
        <v>1145732</v>
      </c>
      <c r="S165" s="6">
        <v>745449</v>
      </c>
      <c r="T165" s="6">
        <v>889282</v>
      </c>
      <c r="U165" s="6">
        <v>866545</v>
      </c>
      <c r="V165" s="6">
        <v>835981</v>
      </c>
      <c r="W165" s="6">
        <v>734796</v>
      </c>
    </row>
    <row r="166" spans="1:23" x14ac:dyDescent="0.2">
      <c r="A166" s="6" t="s">
        <v>301</v>
      </c>
      <c r="B166" s="6">
        <v>15969319</v>
      </c>
      <c r="D166" s="6">
        <v>2385150</v>
      </c>
      <c r="E166" s="6">
        <v>13424438</v>
      </c>
      <c r="F166" s="6">
        <v>256359</v>
      </c>
      <c r="G166" s="6">
        <v>439728</v>
      </c>
      <c r="H166" s="6">
        <v>2219779</v>
      </c>
      <c r="I166" s="6">
        <v>1942283</v>
      </c>
      <c r="L166" s="6">
        <v>2158954</v>
      </c>
      <c r="M166" s="6">
        <v>1173384</v>
      </c>
      <c r="N166" s="6">
        <v>681347</v>
      </c>
      <c r="O166" s="6">
        <v>802810</v>
      </c>
      <c r="P166" s="6">
        <v>670969</v>
      </c>
      <c r="Q166" s="6">
        <v>155990</v>
      </c>
      <c r="R166" s="6">
        <v>1151345</v>
      </c>
      <c r="S166" s="6">
        <v>753723</v>
      </c>
      <c r="T166" s="6">
        <v>922192</v>
      </c>
      <c r="U166" s="6">
        <v>849727</v>
      </c>
      <c r="V166" s="6">
        <v>840602</v>
      </c>
      <c r="W166" s="6">
        <v>746385</v>
      </c>
    </row>
    <row r="167" spans="1:23" x14ac:dyDescent="0.2">
      <c r="A167" s="6" t="s">
        <v>300</v>
      </c>
      <c r="B167" s="6">
        <v>15988329</v>
      </c>
      <c r="D167" s="6">
        <v>2403947</v>
      </c>
      <c r="E167" s="6">
        <v>13432986</v>
      </c>
      <c r="F167" s="6">
        <v>235574</v>
      </c>
      <c r="G167" s="6">
        <v>404483</v>
      </c>
      <c r="H167" s="6">
        <v>2199127</v>
      </c>
      <c r="I167" s="6">
        <v>1916881</v>
      </c>
      <c r="L167" s="6">
        <v>2161427</v>
      </c>
      <c r="M167" s="6">
        <v>1190315</v>
      </c>
      <c r="N167" s="6">
        <v>677710</v>
      </c>
      <c r="O167" s="6">
        <v>813762</v>
      </c>
      <c r="P167" s="6">
        <v>641308</v>
      </c>
      <c r="Q167" s="6">
        <v>163905</v>
      </c>
      <c r="R167" s="6">
        <v>1138077</v>
      </c>
      <c r="S167" s="6">
        <v>765372</v>
      </c>
      <c r="T167" s="6">
        <v>952168</v>
      </c>
      <c r="U167" s="6">
        <v>896871</v>
      </c>
      <c r="V167" s="6">
        <v>853021</v>
      </c>
      <c r="W167" s="6">
        <v>724424</v>
      </c>
    </row>
    <row r="168" spans="1:23" x14ac:dyDescent="0.2">
      <c r="A168" s="6" t="s">
        <v>299</v>
      </c>
      <c r="B168" s="6">
        <v>15804530</v>
      </c>
      <c r="D168" s="6">
        <v>2378637</v>
      </c>
      <c r="E168" s="6">
        <v>13265153</v>
      </c>
      <c r="F168" s="6">
        <v>219659</v>
      </c>
      <c r="G168" s="6">
        <v>417544</v>
      </c>
      <c r="H168" s="6">
        <v>2226917</v>
      </c>
      <c r="I168" s="6">
        <v>1858352</v>
      </c>
      <c r="L168" s="6">
        <v>2083667</v>
      </c>
      <c r="M168" s="6">
        <v>1201497</v>
      </c>
      <c r="N168" s="6">
        <v>696064</v>
      </c>
      <c r="O168" s="6">
        <v>827508</v>
      </c>
      <c r="P168" s="6">
        <v>637056</v>
      </c>
      <c r="Q168" s="6">
        <v>169108</v>
      </c>
      <c r="R168" s="6">
        <v>1177640</v>
      </c>
      <c r="S168" s="6">
        <v>743438</v>
      </c>
      <c r="T168" s="6">
        <v>955102</v>
      </c>
      <c r="U168" s="6">
        <v>865360</v>
      </c>
      <c r="V168" s="6">
        <v>827997</v>
      </c>
      <c r="W168" s="6">
        <v>706575</v>
      </c>
    </row>
    <row r="169" spans="1:23" x14ac:dyDescent="0.2">
      <c r="A169" s="6" t="s">
        <v>298</v>
      </c>
      <c r="B169" s="6">
        <v>15893429</v>
      </c>
      <c r="D169" s="6">
        <v>2359287</v>
      </c>
      <c r="E169" s="6">
        <v>13377011</v>
      </c>
      <c r="F169" s="6">
        <v>234158</v>
      </c>
      <c r="G169" s="6">
        <v>419185</v>
      </c>
      <c r="H169" s="6">
        <v>2198789</v>
      </c>
      <c r="I169" s="6">
        <v>1894796</v>
      </c>
      <c r="L169" s="6">
        <v>2094670</v>
      </c>
      <c r="M169" s="6">
        <v>1174924</v>
      </c>
      <c r="N169" s="6">
        <v>701861</v>
      </c>
      <c r="O169" s="6">
        <v>847520</v>
      </c>
      <c r="P169" s="6">
        <v>633698</v>
      </c>
      <c r="Q169" s="6">
        <v>163391</v>
      </c>
      <c r="R169" s="6">
        <v>1183487</v>
      </c>
      <c r="S169" s="6">
        <v>782218</v>
      </c>
      <c r="T169" s="6">
        <v>952894</v>
      </c>
      <c r="U169" s="6">
        <v>835863</v>
      </c>
      <c r="V169" s="6">
        <v>848740</v>
      </c>
      <c r="W169" s="6">
        <v>715242</v>
      </c>
    </row>
    <row r="170" spans="1:23" x14ac:dyDescent="0.2">
      <c r="A170" s="6" t="s">
        <v>297</v>
      </c>
      <c r="B170" s="6">
        <v>16127053</v>
      </c>
      <c r="D170" s="6">
        <v>2402750</v>
      </c>
      <c r="E170" s="6">
        <v>13577924</v>
      </c>
      <c r="F170" s="6">
        <v>235555</v>
      </c>
      <c r="G170" s="6">
        <v>400042</v>
      </c>
      <c r="H170" s="6">
        <v>2243048</v>
      </c>
      <c r="I170" s="6">
        <v>1913741</v>
      </c>
      <c r="L170" s="6">
        <v>2111852</v>
      </c>
      <c r="M170" s="6">
        <v>1226938</v>
      </c>
      <c r="N170" s="6">
        <v>750227</v>
      </c>
      <c r="O170" s="6">
        <v>848044</v>
      </c>
      <c r="P170" s="6">
        <v>649370</v>
      </c>
      <c r="Q170" s="6">
        <v>148952</v>
      </c>
      <c r="R170" s="6">
        <v>1211326</v>
      </c>
      <c r="S170" s="6">
        <v>803910</v>
      </c>
      <c r="T170" s="6">
        <v>955547</v>
      </c>
      <c r="U170" s="6">
        <v>856525</v>
      </c>
      <c r="V170" s="6">
        <v>859399</v>
      </c>
      <c r="W170" s="6">
        <v>739445</v>
      </c>
    </row>
    <row r="171" spans="1:23" x14ac:dyDescent="0.2">
      <c r="A171" s="6" t="s">
        <v>296</v>
      </c>
      <c r="B171" s="6">
        <v>16176169</v>
      </c>
      <c r="D171" s="6">
        <v>2322205</v>
      </c>
      <c r="E171" s="6">
        <v>13725803</v>
      </c>
      <c r="F171" s="6">
        <v>233335</v>
      </c>
      <c r="G171" s="6">
        <v>409863</v>
      </c>
      <c r="H171" s="6">
        <v>2226893</v>
      </c>
      <c r="I171" s="6">
        <v>1937132</v>
      </c>
      <c r="L171" s="6">
        <v>2128047</v>
      </c>
      <c r="M171" s="6">
        <v>1249423</v>
      </c>
      <c r="N171" s="6">
        <v>733449</v>
      </c>
      <c r="O171" s="6">
        <v>841349</v>
      </c>
      <c r="P171" s="6">
        <v>652460</v>
      </c>
      <c r="Q171" s="6">
        <v>144316</v>
      </c>
      <c r="R171" s="6">
        <v>1241536</v>
      </c>
      <c r="S171" s="6">
        <v>804476</v>
      </c>
      <c r="T171" s="6">
        <v>917692</v>
      </c>
      <c r="U171" s="6">
        <v>846393</v>
      </c>
      <c r="V171" s="6">
        <v>859028</v>
      </c>
      <c r="W171" s="6">
        <v>763014</v>
      </c>
    </row>
    <row r="172" spans="1:23" x14ac:dyDescent="0.2">
      <c r="A172" s="6" t="s">
        <v>295</v>
      </c>
      <c r="B172" s="6">
        <v>16198634</v>
      </c>
      <c r="D172" s="6">
        <v>2344317</v>
      </c>
      <c r="E172" s="6">
        <v>13742972</v>
      </c>
      <c r="F172" s="6">
        <v>271276</v>
      </c>
      <c r="G172" s="6">
        <v>414562</v>
      </c>
      <c r="H172" s="6">
        <v>2200499</v>
      </c>
      <c r="I172" s="6">
        <v>1948388</v>
      </c>
      <c r="L172" s="6">
        <v>2132786</v>
      </c>
      <c r="M172" s="6">
        <v>1205547</v>
      </c>
      <c r="N172" s="6">
        <v>755579</v>
      </c>
      <c r="O172" s="6">
        <v>818068</v>
      </c>
      <c r="P172" s="6">
        <v>663927</v>
      </c>
      <c r="Q172" s="6">
        <v>160856</v>
      </c>
      <c r="R172" s="6">
        <v>1269262</v>
      </c>
      <c r="S172" s="6">
        <v>767914</v>
      </c>
      <c r="T172" s="6">
        <v>927677</v>
      </c>
      <c r="U172" s="6">
        <v>841811</v>
      </c>
      <c r="V172" s="6">
        <v>871385</v>
      </c>
      <c r="W172" s="6">
        <v>767404</v>
      </c>
    </row>
    <row r="173" spans="1:23" x14ac:dyDescent="0.2">
      <c r="A173" s="6" t="s">
        <v>294</v>
      </c>
      <c r="B173" s="6">
        <v>16287554</v>
      </c>
      <c r="D173" s="6">
        <v>2357082</v>
      </c>
      <c r="E173" s="6">
        <v>13819741</v>
      </c>
      <c r="F173" s="6">
        <v>286454</v>
      </c>
      <c r="G173" s="6">
        <v>414741</v>
      </c>
      <c r="H173" s="6">
        <v>2241068</v>
      </c>
      <c r="I173" s="6">
        <v>1946109</v>
      </c>
      <c r="L173" s="6">
        <v>2066607</v>
      </c>
      <c r="M173" s="6">
        <v>1169585</v>
      </c>
      <c r="N173" s="6">
        <v>763865</v>
      </c>
      <c r="O173" s="6">
        <v>848487</v>
      </c>
      <c r="P173" s="6">
        <v>655539</v>
      </c>
      <c r="Q173" s="6">
        <v>151893</v>
      </c>
      <c r="R173" s="6">
        <v>1261435</v>
      </c>
      <c r="S173" s="6">
        <v>814776</v>
      </c>
      <c r="T173" s="6">
        <v>922573</v>
      </c>
      <c r="U173" s="6">
        <v>884564</v>
      </c>
      <c r="V173" s="6">
        <v>888516</v>
      </c>
      <c r="W173" s="6">
        <v>780640</v>
      </c>
    </row>
    <row r="174" spans="1:23" x14ac:dyDescent="0.2">
      <c r="A174" s="6" t="s">
        <v>293</v>
      </c>
      <c r="B174" s="6">
        <v>16464626</v>
      </c>
      <c r="D174" s="6">
        <v>2373199</v>
      </c>
      <c r="E174" s="6">
        <v>13972112</v>
      </c>
      <c r="F174" s="6">
        <v>291708</v>
      </c>
      <c r="G174" s="6">
        <v>437507</v>
      </c>
      <c r="H174" s="6">
        <v>2256622</v>
      </c>
      <c r="I174" s="6">
        <v>1967805</v>
      </c>
      <c r="L174" s="6">
        <v>2068667</v>
      </c>
      <c r="M174" s="6">
        <v>1149981</v>
      </c>
      <c r="N174" s="6">
        <v>787271</v>
      </c>
      <c r="O174" s="6">
        <v>889934</v>
      </c>
      <c r="P174" s="6">
        <v>676058</v>
      </c>
      <c r="Q174" s="6">
        <v>162037</v>
      </c>
      <c r="R174" s="6">
        <v>1252621</v>
      </c>
      <c r="S174" s="6">
        <v>817036</v>
      </c>
      <c r="T174" s="6">
        <v>946799</v>
      </c>
      <c r="U174" s="6">
        <v>900265</v>
      </c>
      <c r="V174" s="6">
        <v>871526</v>
      </c>
      <c r="W174" s="6">
        <v>823342</v>
      </c>
    </row>
    <row r="175" spans="1:23" x14ac:dyDescent="0.2">
      <c r="A175" s="6" t="s">
        <v>292</v>
      </c>
      <c r="B175" s="6">
        <v>16463658</v>
      </c>
      <c r="D175" s="6">
        <v>2380473</v>
      </c>
      <c r="E175" s="6">
        <v>13964610</v>
      </c>
      <c r="F175" s="6">
        <v>279799</v>
      </c>
      <c r="G175" s="6">
        <v>421467</v>
      </c>
      <c r="H175" s="6">
        <v>2309114</v>
      </c>
      <c r="I175" s="6">
        <v>2002015</v>
      </c>
      <c r="L175" s="6">
        <v>2138158</v>
      </c>
      <c r="M175" s="6">
        <v>1138780</v>
      </c>
      <c r="N175" s="6">
        <v>728777</v>
      </c>
      <c r="O175" s="6">
        <v>890671</v>
      </c>
      <c r="P175" s="6">
        <v>654845</v>
      </c>
      <c r="Q175" s="6">
        <v>167819</v>
      </c>
      <c r="R175" s="6">
        <v>1249563</v>
      </c>
      <c r="S175" s="6">
        <v>789652</v>
      </c>
      <c r="T175" s="6">
        <v>922654</v>
      </c>
      <c r="U175" s="6">
        <v>926085</v>
      </c>
      <c r="V175" s="6">
        <v>887586</v>
      </c>
      <c r="W175" s="6">
        <v>792062</v>
      </c>
    </row>
    <row r="177" spans="1:23" x14ac:dyDescent="0.2">
      <c r="A177" s="6" t="s">
        <v>291</v>
      </c>
      <c r="B177" s="6">
        <v>287489</v>
      </c>
      <c r="D177" s="6">
        <v>58268</v>
      </c>
      <c r="E177" s="6">
        <v>238807</v>
      </c>
      <c r="F177" s="6">
        <v>46464</v>
      </c>
      <c r="G177" s="6">
        <v>11604</v>
      </c>
      <c r="H177" s="6">
        <v>82221</v>
      </c>
      <c r="I177" s="6">
        <v>64883</v>
      </c>
      <c r="L177" s="6">
        <v>10111</v>
      </c>
      <c r="M177" s="6">
        <v>-110643</v>
      </c>
      <c r="N177" s="6">
        <v>-4672</v>
      </c>
      <c r="O177" s="6">
        <v>49322</v>
      </c>
      <c r="P177" s="6">
        <v>2385</v>
      </c>
      <c r="Q177" s="6">
        <v>23503</v>
      </c>
      <c r="R177" s="6">
        <v>8027</v>
      </c>
      <c r="S177" s="6">
        <v>-14824</v>
      </c>
      <c r="T177" s="6">
        <v>4962</v>
      </c>
      <c r="U177" s="6">
        <v>79692</v>
      </c>
      <c r="V177" s="6">
        <v>28558</v>
      </c>
      <c r="W177" s="6">
        <v>29048</v>
      </c>
    </row>
    <row r="178" spans="1:23" x14ac:dyDescent="0.2">
      <c r="A178" s="6" t="s">
        <v>290</v>
      </c>
      <c r="B178" s="6">
        <v>1.7772378614491515</v>
      </c>
      <c r="D178" s="6">
        <v>2.5091669340131517</v>
      </c>
      <c r="E178" s="6">
        <v>1.7398399204767827</v>
      </c>
      <c r="F178" s="6">
        <v>19.913000621424146</v>
      </c>
      <c r="G178" s="6">
        <v>2.8311899341975248</v>
      </c>
      <c r="H178" s="6">
        <v>3.6921845818366705</v>
      </c>
      <c r="I178" s="6">
        <v>3.3494361767809409</v>
      </c>
      <c r="L178" s="6">
        <v>0.47513048349026121</v>
      </c>
      <c r="M178" s="6">
        <v>-8.8555277115916624</v>
      </c>
      <c r="N178" s="6">
        <v>-0.63699043832630764</v>
      </c>
      <c r="O178" s="6">
        <v>5.8622521688383813</v>
      </c>
      <c r="P178" s="6">
        <v>0.36553964994023147</v>
      </c>
      <c r="Q178" s="6">
        <v>16.285789517447824</v>
      </c>
      <c r="R178" s="6">
        <v>0.64653783700191525</v>
      </c>
      <c r="S178" s="6">
        <v>-1.8426901486184875</v>
      </c>
      <c r="T178" s="6">
        <v>0.5407042885848341</v>
      </c>
      <c r="U178" s="6">
        <v>9.4154842963020684</v>
      </c>
      <c r="V178" s="6">
        <v>3.3244550817901199</v>
      </c>
      <c r="W178" s="6">
        <v>3.8070074729952523</v>
      </c>
    </row>
    <row r="180" spans="1:23" x14ac:dyDescent="0.2">
      <c r="A180" s="6" t="s">
        <v>372</v>
      </c>
    </row>
    <row r="182" spans="1:23" x14ac:dyDescent="0.2">
      <c r="A182" s="6" t="s">
        <v>371</v>
      </c>
      <c r="B182" s="6">
        <v>11576313</v>
      </c>
    </row>
    <row r="183" spans="1:23" x14ac:dyDescent="0.2">
      <c r="A183" s="6" t="s">
        <v>370</v>
      </c>
      <c r="B183" s="6">
        <v>11645150</v>
      </c>
    </row>
    <row r="184" spans="1:23" x14ac:dyDescent="0.2">
      <c r="A184" s="6" t="s">
        <v>369</v>
      </c>
      <c r="B184" s="6">
        <v>11763198</v>
      </c>
    </row>
    <row r="185" spans="1:23" x14ac:dyDescent="0.2">
      <c r="A185" s="6" t="s">
        <v>368</v>
      </c>
      <c r="B185" s="6">
        <v>11844537</v>
      </c>
    </row>
    <row r="186" spans="1:23" x14ac:dyDescent="0.2">
      <c r="A186" s="6" t="s">
        <v>367</v>
      </c>
      <c r="B186" s="6">
        <v>11784833</v>
      </c>
    </row>
    <row r="187" spans="1:23" x14ac:dyDescent="0.2">
      <c r="A187" s="6" t="s">
        <v>366</v>
      </c>
      <c r="B187" s="6">
        <v>11817901</v>
      </c>
    </row>
    <row r="188" spans="1:23" x14ac:dyDescent="0.2">
      <c r="A188" s="6" t="s">
        <v>365</v>
      </c>
      <c r="B188" s="6">
        <v>11893142</v>
      </c>
    </row>
    <row r="189" spans="1:23" x14ac:dyDescent="0.2">
      <c r="A189" s="6" t="s">
        <v>364</v>
      </c>
      <c r="B189" s="6">
        <v>11972729</v>
      </c>
    </row>
    <row r="190" spans="1:23" x14ac:dyDescent="0.2">
      <c r="A190" s="6" t="s">
        <v>363</v>
      </c>
      <c r="B190" s="6">
        <v>11944362</v>
      </c>
      <c r="D190" s="6">
        <v>3747887</v>
      </c>
      <c r="E190" s="6">
        <v>8104728</v>
      </c>
      <c r="F190" s="6">
        <v>108652.53885206595</v>
      </c>
      <c r="G190" s="6">
        <v>67837.085521607369</v>
      </c>
      <c r="H190" s="6">
        <v>1154810.2320292655</v>
      </c>
      <c r="I190" s="6">
        <v>241575.59429065278</v>
      </c>
      <c r="L190" s="6">
        <v>1979328.7002672215</v>
      </c>
      <c r="M190" s="6">
        <v>270270.16654252016</v>
      </c>
      <c r="N190" s="6">
        <v>742558.32149481715</v>
      </c>
      <c r="O190" s="6">
        <v>258376.22861247198</v>
      </c>
      <c r="P190" s="6">
        <v>622682.86536816764</v>
      </c>
      <c r="Q190" s="6">
        <v>96665.689569144117</v>
      </c>
      <c r="R190" s="6">
        <v>636775.85491812427</v>
      </c>
      <c r="S190" s="6">
        <v>469624.71706945397</v>
      </c>
      <c r="T190" s="6">
        <v>689215.05702263524</v>
      </c>
      <c r="U190" s="6">
        <v>1481225.8423244581</v>
      </c>
      <c r="V190" s="6">
        <v>2329901.2012759605</v>
      </c>
      <c r="W190" s="6">
        <v>756021.90484143246</v>
      </c>
    </row>
    <row r="191" spans="1:23" x14ac:dyDescent="0.2">
      <c r="A191" s="6" t="s">
        <v>362</v>
      </c>
      <c r="B191" s="6">
        <v>12041598</v>
      </c>
      <c r="D191" s="6">
        <v>3768622</v>
      </c>
      <c r="E191" s="6">
        <v>8209024</v>
      </c>
      <c r="F191" s="6">
        <v>115168.528094792</v>
      </c>
      <c r="G191" s="6">
        <v>69131.100661308563</v>
      </c>
      <c r="H191" s="6">
        <v>1164397.1218859721</v>
      </c>
      <c r="I191" s="6">
        <v>239710.87288132563</v>
      </c>
      <c r="L191" s="6">
        <v>1953719.3681890478</v>
      </c>
      <c r="M191" s="6">
        <v>273510.12457227521</v>
      </c>
      <c r="N191" s="6">
        <v>787818.70889591496</v>
      </c>
      <c r="O191" s="6">
        <v>259409.40318233933</v>
      </c>
      <c r="P191" s="6">
        <v>620977.66525664937</v>
      </c>
      <c r="Q191" s="6">
        <v>99123.619936080242</v>
      </c>
      <c r="R191" s="6">
        <v>642257.39074781805</v>
      </c>
      <c r="S191" s="6">
        <v>479329.18261969107</v>
      </c>
      <c r="T191" s="6">
        <v>684788.02432327822</v>
      </c>
      <c r="U191" s="6">
        <v>1478990.0929179504</v>
      </c>
      <c r="V191" s="6">
        <v>2377264.9742755154</v>
      </c>
      <c r="W191" s="6">
        <v>758344.82156004233</v>
      </c>
    </row>
    <row r="192" spans="1:23" x14ac:dyDescent="0.2">
      <c r="A192" s="6" t="s">
        <v>361</v>
      </c>
      <c r="B192" s="6">
        <v>12118441</v>
      </c>
      <c r="D192" s="6">
        <v>3743746</v>
      </c>
      <c r="E192" s="6">
        <v>8318354</v>
      </c>
      <c r="F192" s="6">
        <v>110507.67216423713</v>
      </c>
      <c r="G192" s="6">
        <v>73620.291626253733</v>
      </c>
      <c r="H192" s="6">
        <v>1165317.797488584</v>
      </c>
      <c r="I192" s="6">
        <v>247064.78584169404</v>
      </c>
      <c r="L192" s="6">
        <v>1974238.6307532636</v>
      </c>
      <c r="M192" s="6">
        <v>282766.68498516089</v>
      </c>
      <c r="N192" s="6">
        <v>827775.1336682759</v>
      </c>
      <c r="O192" s="6">
        <v>252795.74865584139</v>
      </c>
      <c r="P192" s="6">
        <v>608510.86565743794</v>
      </c>
      <c r="Q192" s="6">
        <v>95924.676606000852</v>
      </c>
      <c r="R192" s="6">
        <v>641821.66976969817</v>
      </c>
      <c r="S192" s="6">
        <v>493758.24478433497</v>
      </c>
      <c r="T192" s="6">
        <v>674106.48799010902</v>
      </c>
      <c r="U192" s="6">
        <v>1440657.8040179918</v>
      </c>
      <c r="V192" s="6">
        <v>2443350.9091719766</v>
      </c>
      <c r="W192" s="6">
        <v>755428.59681913967</v>
      </c>
    </row>
    <row r="193" spans="1:23" x14ac:dyDescent="0.2">
      <c r="A193" s="6" t="s">
        <v>360</v>
      </c>
      <c r="B193" s="6">
        <v>12142182</v>
      </c>
      <c r="D193" s="6">
        <v>3787087</v>
      </c>
      <c r="E193" s="6">
        <v>8298316</v>
      </c>
      <c r="F193" s="6">
        <v>103977.73035152184</v>
      </c>
      <c r="G193" s="6">
        <v>72401.36229979551</v>
      </c>
      <c r="H193" s="6">
        <v>1149388.2634804125</v>
      </c>
      <c r="I193" s="6">
        <v>261500.38340209002</v>
      </c>
      <c r="L193" s="6">
        <v>2011647.9100953019</v>
      </c>
      <c r="M193" s="6">
        <v>279807.55256980227</v>
      </c>
      <c r="N193" s="6">
        <v>791037.37678833888</v>
      </c>
      <c r="O193" s="6">
        <v>259315.74369644345</v>
      </c>
      <c r="P193" s="6">
        <v>591469.22165790747</v>
      </c>
      <c r="Q193" s="6">
        <v>91180.286640416263</v>
      </c>
      <c r="R193" s="6">
        <v>648510.32152809005</v>
      </c>
      <c r="S193" s="6">
        <v>520203.51025525044</v>
      </c>
      <c r="T193" s="6">
        <v>666805.73879782949</v>
      </c>
      <c r="U193" s="6">
        <v>1485201.3076406927</v>
      </c>
      <c r="V193" s="6">
        <v>2423527.1749726734</v>
      </c>
      <c r="W193" s="6">
        <v>748194.11582343385</v>
      </c>
    </row>
    <row r="194" spans="1:23" x14ac:dyDescent="0.2">
      <c r="A194" s="6" t="s">
        <v>359</v>
      </c>
      <c r="B194" s="6">
        <v>12075728</v>
      </c>
      <c r="D194" s="6">
        <v>3773013</v>
      </c>
      <c r="E194" s="6">
        <v>8258577</v>
      </c>
      <c r="F194" s="6">
        <v>94697.496617152079</v>
      </c>
      <c r="G194" s="6">
        <v>75243.721434794876</v>
      </c>
      <c r="H194" s="6">
        <v>1132683.6915438522</v>
      </c>
      <c r="I194" s="6">
        <v>259213.70160592836</v>
      </c>
      <c r="L194" s="6">
        <v>1974442.9651026295</v>
      </c>
      <c r="M194" s="6">
        <v>274988.79572868609</v>
      </c>
      <c r="N194" s="6">
        <v>766302.63141297665</v>
      </c>
      <c r="O194" s="6">
        <v>268706.30671052588</v>
      </c>
      <c r="P194" s="6">
        <v>600109.7560308415</v>
      </c>
      <c r="Q194" s="6">
        <v>96823.793830983341</v>
      </c>
      <c r="R194" s="6">
        <v>647338.30447848607</v>
      </c>
      <c r="S194" s="6">
        <v>530253.25405406172</v>
      </c>
      <c r="T194" s="6">
        <v>662090.01507651794</v>
      </c>
      <c r="U194" s="6">
        <v>1515527.3111893421</v>
      </c>
      <c r="V194" s="6">
        <v>2404449.5159789398</v>
      </c>
      <c r="W194" s="6">
        <v>748433.73920428054</v>
      </c>
    </row>
    <row r="195" spans="1:23" x14ac:dyDescent="0.2">
      <c r="A195" s="6" t="s">
        <v>358</v>
      </c>
      <c r="B195" s="6">
        <v>12111346</v>
      </c>
      <c r="D195" s="6">
        <v>3766027</v>
      </c>
      <c r="E195" s="6">
        <v>8296736</v>
      </c>
      <c r="F195" s="6">
        <v>103976.07308525307</v>
      </c>
      <c r="G195" s="6">
        <v>73333.561310399833</v>
      </c>
      <c r="H195" s="6">
        <v>1123445.1091311895</v>
      </c>
      <c r="I195" s="6">
        <v>247081.45862755034</v>
      </c>
      <c r="L195" s="6">
        <v>1959421.688975346</v>
      </c>
      <c r="M195" s="6">
        <v>293409.54488837707</v>
      </c>
      <c r="N195" s="6">
        <v>789171.41384439671</v>
      </c>
      <c r="O195" s="6">
        <v>270579.25558482663</v>
      </c>
      <c r="P195" s="6">
        <v>599523.08506357973</v>
      </c>
      <c r="Q195" s="6">
        <v>95850.62522950313</v>
      </c>
      <c r="R195" s="6">
        <v>646354.32793735736</v>
      </c>
      <c r="S195" s="6">
        <v>519576.54382327729</v>
      </c>
      <c r="T195" s="6">
        <v>674173.32072366192</v>
      </c>
      <c r="U195" s="6">
        <v>1533007.4508304086</v>
      </c>
      <c r="V195" s="6">
        <v>2389156.9445883324</v>
      </c>
      <c r="W195" s="6">
        <v>767201.59635653999</v>
      </c>
    </row>
    <row r="196" spans="1:23" x14ac:dyDescent="0.2">
      <c r="A196" s="6" t="s">
        <v>357</v>
      </c>
      <c r="B196" s="6">
        <v>12261377</v>
      </c>
      <c r="D196" s="6">
        <v>3714918</v>
      </c>
      <c r="E196" s="6">
        <v>8493136</v>
      </c>
      <c r="F196" s="6">
        <v>102097.60903593362</v>
      </c>
      <c r="G196" s="6">
        <v>82400.271491386899</v>
      </c>
      <c r="H196" s="6">
        <v>1140256.8302065954</v>
      </c>
      <c r="I196" s="6">
        <v>246820.32223000724</v>
      </c>
      <c r="L196" s="6">
        <v>1997433.6206239765</v>
      </c>
      <c r="M196" s="6">
        <v>305046.58963946509</v>
      </c>
      <c r="N196" s="6">
        <v>806479.83498422662</v>
      </c>
      <c r="O196" s="6">
        <v>269223.1582379475</v>
      </c>
      <c r="P196" s="6">
        <v>606426.88404514454</v>
      </c>
      <c r="Q196" s="6">
        <v>93529.433185964677</v>
      </c>
      <c r="R196" s="6">
        <v>675191.14175674063</v>
      </c>
      <c r="S196" s="6">
        <v>534823.58785726444</v>
      </c>
      <c r="T196" s="6">
        <v>693317.04236493411</v>
      </c>
      <c r="U196" s="6">
        <v>1482591.4533691159</v>
      </c>
      <c r="V196" s="6">
        <v>2434433.9271039241</v>
      </c>
      <c r="W196" s="6">
        <v>764140.29386737477</v>
      </c>
    </row>
    <row r="197" spans="1:23" x14ac:dyDescent="0.2">
      <c r="A197" s="6" t="s">
        <v>356</v>
      </c>
      <c r="B197" s="6">
        <v>12341709</v>
      </c>
      <c r="D197" s="6">
        <v>3743841</v>
      </c>
      <c r="E197" s="6">
        <v>8543375</v>
      </c>
      <c r="F197" s="6">
        <v>92488.381934992372</v>
      </c>
      <c r="G197" s="6">
        <v>88446.916991239923</v>
      </c>
      <c r="H197" s="6">
        <v>1120330.2957657941</v>
      </c>
      <c r="I197" s="6">
        <v>248406.49501731095</v>
      </c>
      <c r="L197" s="6">
        <v>2071070.7528788766</v>
      </c>
      <c r="M197" s="6">
        <v>300917.80547429109</v>
      </c>
      <c r="N197" s="6">
        <v>773511.46717465122</v>
      </c>
      <c r="O197" s="6">
        <v>276640.20524225547</v>
      </c>
      <c r="P197" s="6">
        <v>620895.63244160404</v>
      </c>
      <c r="Q197" s="6">
        <v>98330.589702520272</v>
      </c>
      <c r="R197" s="6">
        <v>699883.33228717861</v>
      </c>
      <c r="S197" s="6">
        <v>536042.11083876097</v>
      </c>
      <c r="T197" s="6">
        <v>701103.03928821173</v>
      </c>
      <c r="U197" s="6">
        <v>1547293.1531732422</v>
      </c>
      <c r="V197" s="6">
        <v>2367270.0568789663</v>
      </c>
      <c r="W197" s="6">
        <v>769324.76491010631</v>
      </c>
    </row>
    <row r="198" spans="1:23" x14ac:dyDescent="0.2">
      <c r="A198" s="6" t="s">
        <v>355</v>
      </c>
      <c r="B198" s="6">
        <v>12300614</v>
      </c>
      <c r="D198" s="6">
        <v>3779294</v>
      </c>
      <c r="E198" s="6">
        <v>8465921</v>
      </c>
      <c r="F198" s="6">
        <v>86580.324403457154</v>
      </c>
      <c r="G198" s="6">
        <v>87401.221608988199</v>
      </c>
      <c r="H198" s="6">
        <v>1100152.0379754466</v>
      </c>
      <c r="I198" s="6">
        <v>244664.51739796629</v>
      </c>
      <c r="L198" s="6">
        <v>2034384.6787075154</v>
      </c>
      <c r="M198" s="6">
        <v>294428.42511393205</v>
      </c>
      <c r="N198" s="6">
        <v>747364.06585322716</v>
      </c>
      <c r="O198" s="6">
        <v>286513.93540952425</v>
      </c>
      <c r="P198" s="6">
        <v>621166.55122740159</v>
      </c>
      <c r="Q198" s="6">
        <v>106757.80806960381</v>
      </c>
      <c r="R198" s="6">
        <v>709555.92691747192</v>
      </c>
      <c r="S198" s="6">
        <v>521834.00159041845</v>
      </c>
      <c r="T198" s="6">
        <v>691770.01706427231</v>
      </c>
      <c r="U198" s="6">
        <v>1597209.3202007827</v>
      </c>
      <c r="V198" s="6">
        <v>2369805.4444846939</v>
      </c>
      <c r="W198" s="6">
        <v>764770.72397529776</v>
      </c>
    </row>
    <row r="199" spans="1:23" x14ac:dyDescent="0.2">
      <c r="A199" s="6" t="s">
        <v>354</v>
      </c>
      <c r="B199" s="6">
        <v>12330665</v>
      </c>
      <c r="D199" s="6">
        <v>3832320</v>
      </c>
      <c r="E199" s="6">
        <v>8452452</v>
      </c>
      <c r="F199" s="6">
        <v>86654.081808954186</v>
      </c>
      <c r="G199" s="6">
        <v>85185.454891812624</v>
      </c>
      <c r="H199" s="6">
        <v>1084874.0971912507</v>
      </c>
      <c r="I199" s="6">
        <v>250159.9535075186</v>
      </c>
      <c r="L199" s="6">
        <v>2032344.6370220077</v>
      </c>
      <c r="M199" s="6">
        <v>295484.1288051203</v>
      </c>
      <c r="N199" s="6">
        <v>739770.15455267276</v>
      </c>
      <c r="O199" s="6">
        <v>302436.96120572265</v>
      </c>
      <c r="P199" s="6">
        <v>598344.77121914644</v>
      </c>
      <c r="Q199" s="6">
        <v>98801.263768621138</v>
      </c>
      <c r="R199" s="6">
        <v>693018.54336343391</v>
      </c>
      <c r="S199" s="6">
        <v>534278.04731756309</v>
      </c>
      <c r="T199" s="6">
        <v>713086.93376771931</v>
      </c>
      <c r="U199" s="6">
        <v>1625760.485137753</v>
      </c>
      <c r="V199" s="6">
        <v>2396926.1521396744</v>
      </c>
      <c r="W199" s="6">
        <v>765942.33430102759</v>
      </c>
    </row>
    <row r="200" spans="1:23" x14ac:dyDescent="0.2">
      <c r="A200" s="6" t="s">
        <v>353</v>
      </c>
      <c r="B200" s="6">
        <v>12454142</v>
      </c>
      <c r="D200" s="6">
        <v>3832569</v>
      </c>
      <c r="E200" s="6">
        <v>8571166</v>
      </c>
      <c r="F200" s="6">
        <v>85660.729104257698</v>
      </c>
      <c r="G200" s="6">
        <v>92316.259518528808</v>
      </c>
      <c r="H200" s="6">
        <v>1102076.1980020725</v>
      </c>
      <c r="I200" s="6">
        <v>253230.75950730601</v>
      </c>
      <c r="L200" s="6">
        <v>2061895.626361052</v>
      </c>
      <c r="M200" s="6">
        <v>308606.64909013145</v>
      </c>
      <c r="N200" s="6">
        <v>749786.55110442534</v>
      </c>
      <c r="O200" s="6">
        <v>308552.97431378881</v>
      </c>
      <c r="P200" s="6">
        <v>610452.73964785167</v>
      </c>
      <c r="Q200" s="6">
        <v>109124.49153062387</v>
      </c>
      <c r="R200" s="6">
        <v>709424.71196915687</v>
      </c>
      <c r="S200" s="6">
        <v>552514.41318633058</v>
      </c>
      <c r="T200" s="6">
        <v>718594.75848092732</v>
      </c>
      <c r="U200" s="6">
        <v>1577416.2896403885</v>
      </c>
      <c r="V200" s="6">
        <v>2416399.0178107326</v>
      </c>
      <c r="W200" s="6">
        <v>766181.83073242672</v>
      </c>
    </row>
    <row r="201" spans="1:23" x14ac:dyDescent="0.2">
      <c r="A201" s="6" t="s">
        <v>352</v>
      </c>
      <c r="B201" s="6">
        <v>12511888</v>
      </c>
      <c r="D201" s="6">
        <v>3882341</v>
      </c>
      <c r="E201" s="6">
        <v>8571601</v>
      </c>
      <c r="F201" s="6">
        <v>81766.252113793977</v>
      </c>
      <c r="G201" s="6">
        <v>90979.98648874533</v>
      </c>
      <c r="H201" s="6">
        <v>1055479.292266761</v>
      </c>
      <c r="I201" s="6">
        <v>254662.15144166141</v>
      </c>
      <c r="L201" s="6">
        <v>2099473.3710612673</v>
      </c>
      <c r="M201" s="6">
        <v>313224.23768962669</v>
      </c>
      <c r="N201" s="6">
        <v>731406.85080630041</v>
      </c>
      <c r="O201" s="6">
        <v>313245.59044404072</v>
      </c>
      <c r="P201" s="6">
        <v>613559.37656013423</v>
      </c>
      <c r="Q201" s="6">
        <v>102803.53893439415</v>
      </c>
      <c r="R201" s="6">
        <v>716780.67538114963</v>
      </c>
      <c r="S201" s="6">
        <v>557982.11509480246</v>
      </c>
      <c r="T201" s="6">
        <v>718450.98351396155</v>
      </c>
      <c r="U201" s="6">
        <v>1626928.3902974683</v>
      </c>
      <c r="V201" s="6">
        <v>2438411.6891169227</v>
      </c>
      <c r="W201" s="6">
        <v>765734.49878896843</v>
      </c>
    </row>
    <row r="202" spans="1:23" x14ac:dyDescent="0.2">
      <c r="A202" s="6" t="s">
        <v>351</v>
      </c>
      <c r="B202" s="6">
        <v>12455703</v>
      </c>
      <c r="D202" s="6">
        <v>3893098</v>
      </c>
      <c r="E202" s="6">
        <v>8519822</v>
      </c>
      <c r="F202" s="6">
        <v>83235.982911765444</v>
      </c>
      <c r="G202" s="6">
        <v>84363.317930710138</v>
      </c>
      <c r="H202" s="6">
        <v>1028921.1567509525</v>
      </c>
      <c r="I202" s="6">
        <v>257501.34216251891</v>
      </c>
      <c r="L202" s="6">
        <v>2066068.8218521182</v>
      </c>
      <c r="M202" s="6">
        <v>308422.2867128122</v>
      </c>
      <c r="N202" s="6">
        <v>712376.8192705774</v>
      </c>
      <c r="O202" s="6">
        <v>320510.13144943072</v>
      </c>
      <c r="P202" s="6">
        <v>620328.41395740176</v>
      </c>
      <c r="Q202" s="6">
        <v>100655.34615818941</v>
      </c>
      <c r="R202" s="6">
        <v>712242.13998840435</v>
      </c>
      <c r="S202" s="6">
        <v>545419.84993714292</v>
      </c>
      <c r="T202" s="6">
        <v>729218.67562861496</v>
      </c>
      <c r="U202" s="6">
        <v>1700650.3785917524</v>
      </c>
      <c r="V202" s="6">
        <v>2399110.365440107</v>
      </c>
      <c r="W202" s="6">
        <v>754814.9712575014</v>
      </c>
    </row>
    <row r="203" spans="1:23" x14ac:dyDescent="0.2">
      <c r="A203" s="6" t="s">
        <v>350</v>
      </c>
      <c r="B203" s="6">
        <v>12540476</v>
      </c>
      <c r="D203" s="6">
        <v>3912713</v>
      </c>
      <c r="E203" s="6">
        <v>8580751</v>
      </c>
      <c r="F203" s="6">
        <v>87971.978952439371</v>
      </c>
      <c r="G203" s="6">
        <v>88117.053258012951</v>
      </c>
      <c r="H203" s="6">
        <v>1024568.5420129807</v>
      </c>
      <c r="I203" s="6">
        <v>270316.02532903681</v>
      </c>
      <c r="L203" s="6">
        <v>2075319.996025156</v>
      </c>
      <c r="M203" s="6">
        <v>308677.68952548155</v>
      </c>
      <c r="N203" s="6">
        <v>722483.1506145217</v>
      </c>
      <c r="O203" s="6">
        <v>329678.96459609171</v>
      </c>
      <c r="P203" s="6">
        <v>621338.15790757502</v>
      </c>
      <c r="Q203" s="6">
        <v>96837.059550066595</v>
      </c>
      <c r="R203" s="6">
        <v>711219.94283584366</v>
      </c>
      <c r="S203" s="6">
        <v>548579.01344832766</v>
      </c>
      <c r="T203" s="6">
        <v>741754.88427277317</v>
      </c>
      <c r="U203" s="6">
        <v>1682455.2549859704</v>
      </c>
      <c r="V203" s="6">
        <v>2425053.7548986175</v>
      </c>
      <c r="W203" s="6">
        <v>768245.53178710653</v>
      </c>
    </row>
    <row r="204" spans="1:23" x14ac:dyDescent="0.2">
      <c r="A204" s="6" t="s">
        <v>349</v>
      </c>
      <c r="B204" s="6">
        <v>12661999</v>
      </c>
      <c r="D204" s="6">
        <v>3914120</v>
      </c>
      <c r="E204" s="6">
        <v>8688657</v>
      </c>
      <c r="F204" s="6">
        <v>93821.507711919592</v>
      </c>
      <c r="G204" s="6">
        <v>84947.060752481688</v>
      </c>
      <c r="H204" s="6">
        <v>1009191.0189418605</v>
      </c>
      <c r="I204" s="6">
        <v>275933.07058040571</v>
      </c>
      <c r="L204" s="6">
        <v>2047975.5133597835</v>
      </c>
      <c r="M204" s="6">
        <v>321915.52105315216</v>
      </c>
      <c r="N204" s="6">
        <v>752450.04664882412</v>
      </c>
      <c r="O204" s="6">
        <v>339440.13761648204</v>
      </c>
      <c r="P204" s="6">
        <v>631566.80176520103</v>
      </c>
      <c r="Q204" s="6">
        <v>103712.82832569213</v>
      </c>
      <c r="R204" s="6">
        <v>728648.23032108753</v>
      </c>
      <c r="S204" s="6">
        <v>580198.41178126493</v>
      </c>
      <c r="T204" s="6">
        <v>772047.51300757029</v>
      </c>
      <c r="U204" s="6">
        <v>1645188.0787460322</v>
      </c>
      <c r="V204" s="6">
        <v>2454396.5742354621</v>
      </c>
      <c r="W204" s="6">
        <v>790309.68515278271</v>
      </c>
    </row>
    <row r="205" spans="1:23" x14ac:dyDescent="0.2">
      <c r="A205" s="6" t="s">
        <v>348</v>
      </c>
      <c r="B205" s="6">
        <v>12631582</v>
      </c>
      <c r="D205" s="6">
        <v>3999909</v>
      </c>
      <c r="E205" s="6">
        <v>8566843</v>
      </c>
      <c r="F205" s="6">
        <v>82979.996216683168</v>
      </c>
      <c r="G205" s="6">
        <v>86775.503262435377</v>
      </c>
      <c r="H205" s="6">
        <v>1008319.3497236434</v>
      </c>
      <c r="I205" s="6">
        <v>272232.94437830156</v>
      </c>
      <c r="L205" s="6">
        <v>2077621.5137622701</v>
      </c>
      <c r="M205" s="6">
        <v>306740.34397676465</v>
      </c>
      <c r="N205" s="6">
        <v>709012.12202916667</v>
      </c>
      <c r="O205" s="6">
        <v>347817.32924194273</v>
      </c>
      <c r="P205" s="6">
        <v>626271.78330265323</v>
      </c>
      <c r="Q205" s="6">
        <v>101608.24193274861</v>
      </c>
      <c r="R205" s="6">
        <v>706078.94133029366</v>
      </c>
      <c r="S205" s="6">
        <v>576550.06232560927</v>
      </c>
      <c r="T205" s="6">
        <v>804485.65632970945</v>
      </c>
      <c r="U205" s="6">
        <v>1707493.2407864102</v>
      </c>
      <c r="V205" s="6">
        <v>2415559.0487710405</v>
      </c>
      <c r="W205" s="6">
        <v>765065.92263032775</v>
      </c>
    </row>
    <row r="206" spans="1:23" x14ac:dyDescent="0.2">
      <c r="A206" s="6" t="s">
        <v>347</v>
      </c>
      <c r="B206" s="6">
        <v>12580083</v>
      </c>
      <c r="D206" s="6">
        <v>4039141</v>
      </c>
      <c r="E206" s="6">
        <v>8489889</v>
      </c>
      <c r="F206" s="6">
        <v>75376.87859186744</v>
      </c>
      <c r="G206" s="6">
        <v>88489.354642053484</v>
      </c>
      <c r="H206" s="6">
        <v>976764.83129804267</v>
      </c>
      <c r="I206" s="6">
        <v>273067.58962932182</v>
      </c>
      <c r="L206" s="6">
        <v>2044954.4257949917</v>
      </c>
      <c r="M206" s="6">
        <v>307457.61706672178</v>
      </c>
      <c r="N206" s="6">
        <v>701870.05246573873</v>
      </c>
      <c r="O206" s="6">
        <v>349382.58797686896</v>
      </c>
      <c r="P206" s="6">
        <v>623328.5072386316</v>
      </c>
      <c r="Q206" s="6">
        <v>107868.93230571014</v>
      </c>
      <c r="R206" s="6">
        <v>713377.72999531683</v>
      </c>
      <c r="S206" s="6">
        <v>589067.07774822402</v>
      </c>
      <c r="T206" s="6">
        <v>829467.55428500928</v>
      </c>
      <c r="U206" s="6">
        <v>1712489.1188627598</v>
      </c>
      <c r="V206" s="6">
        <v>2413701.1134553798</v>
      </c>
      <c r="W206" s="6">
        <v>739885.62864336197</v>
      </c>
    </row>
    <row r="207" spans="1:23" x14ac:dyDescent="0.2">
      <c r="A207" s="6" t="s">
        <v>346</v>
      </c>
      <c r="B207" s="6">
        <v>12681299</v>
      </c>
      <c r="D207" s="6">
        <v>4047170</v>
      </c>
      <c r="E207" s="6">
        <v>8593000</v>
      </c>
      <c r="F207" s="6">
        <v>78241.420970509804</v>
      </c>
      <c r="G207" s="6">
        <v>81706.543773337165</v>
      </c>
      <c r="H207" s="6">
        <v>973210.2328891909</v>
      </c>
      <c r="I207" s="6">
        <v>269798.81871445396</v>
      </c>
      <c r="L207" s="6">
        <v>2027949.377607719</v>
      </c>
      <c r="M207" s="6">
        <v>306344.59229381708</v>
      </c>
      <c r="N207" s="6">
        <v>726060.07526525634</v>
      </c>
      <c r="O207" s="6">
        <v>343081.01837009675</v>
      </c>
      <c r="P207" s="6">
        <v>631671.68509430694</v>
      </c>
      <c r="Q207" s="6">
        <v>101205.77886096248</v>
      </c>
      <c r="R207" s="6">
        <v>707994.4417736124</v>
      </c>
      <c r="S207" s="6">
        <v>592608.98179020826</v>
      </c>
      <c r="T207" s="6">
        <v>856560.13642937853</v>
      </c>
      <c r="U207" s="6">
        <v>1702370.8211856955</v>
      </c>
      <c r="V207" s="6">
        <v>2494090.6924047894</v>
      </c>
      <c r="W207" s="6">
        <v>754561.38257666619</v>
      </c>
    </row>
    <row r="208" spans="1:23" x14ac:dyDescent="0.2">
      <c r="A208" s="6" t="s">
        <v>345</v>
      </c>
      <c r="B208" s="6">
        <v>12704385</v>
      </c>
      <c r="D208" s="6">
        <v>3986484</v>
      </c>
      <c r="E208" s="6">
        <v>8661976.9999999981</v>
      </c>
      <c r="F208" s="6">
        <v>87203.144266168252</v>
      </c>
      <c r="G208" s="6">
        <v>87803.204778169558</v>
      </c>
      <c r="H208" s="6">
        <v>985464.81453939318</v>
      </c>
      <c r="I208" s="6">
        <v>263114.26582332561</v>
      </c>
      <c r="L208" s="6">
        <v>2032698.4240139977</v>
      </c>
      <c r="M208" s="6">
        <v>304178.30216799572</v>
      </c>
      <c r="N208" s="6">
        <v>742120.81363192713</v>
      </c>
      <c r="O208" s="6">
        <v>350367.51933063811</v>
      </c>
      <c r="P208" s="6">
        <v>640997.5776645228</v>
      </c>
      <c r="Q208" s="6">
        <v>103300.72182615771</v>
      </c>
      <c r="R208" s="6">
        <v>723231.1882865557</v>
      </c>
      <c r="S208" s="6">
        <v>604309.36562344234</v>
      </c>
      <c r="T208" s="6">
        <v>866138.74120274233</v>
      </c>
      <c r="U208" s="6">
        <v>1634947.9863876197</v>
      </c>
      <c r="V208" s="6">
        <v>2487128.7029513144</v>
      </c>
      <c r="W208" s="6">
        <v>767558.23469501222</v>
      </c>
    </row>
    <row r="209" spans="1:23" x14ac:dyDescent="0.2">
      <c r="A209" s="6" t="s">
        <v>344</v>
      </c>
      <c r="B209" s="6">
        <v>12771740</v>
      </c>
      <c r="D209" s="6">
        <v>4067822</v>
      </c>
      <c r="E209" s="6">
        <v>8647424</v>
      </c>
      <c r="F209" s="6">
        <v>83857.121361573416</v>
      </c>
      <c r="G209" s="6">
        <v>86232.27204418357</v>
      </c>
      <c r="H209" s="6">
        <v>971366.02705966402</v>
      </c>
      <c r="I209" s="6">
        <v>258645.96536352538</v>
      </c>
      <c r="L209" s="6">
        <v>2049972.2189450494</v>
      </c>
      <c r="M209" s="6">
        <v>317552.74810242926</v>
      </c>
      <c r="N209" s="6">
        <v>738736.61663767695</v>
      </c>
      <c r="O209" s="6">
        <v>344627.65671580244</v>
      </c>
      <c r="P209" s="6">
        <v>638489.11024222942</v>
      </c>
      <c r="Q209" s="6">
        <v>100564.69222540827</v>
      </c>
      <c r="R209" s="6">
        <v>747794.11310263653</v>
      </c>
      <c r="S209" s="6">
        <v>599904.69131815957</v>
      </c>
      <c r="T209" s="6">
        <v>893283.70852800808</v>
      </c>
      <c r="U209" s="6">
        <v>1690930.0720027292</v>
      </c>
      <c r="V209" s="6">
        <v>2482707.5936246943</v>
      </c>
      <c r="W209" s="6">
        <v>734279.46606568771</v>
      </c>
    </row>
    <row r="210" spans="1:23" x14ac:dyDescent="0.2">
      <c r="A210" s="6" t="s">
        <v>343</v>
      </c>
      <c r="B210" s="6">
        <v>12745430</v>
      </c>
      <c r="D210" s="6">
        <v>4095169</v>
      </c>
      <c r="E210" s="6">
        <v>8598912.9999999981</v>
      </c>
      <c r="F210" s="6">
        <v>74084.781329833058</v>
      </c>
      <c r="G210" s="6">
        <v>82056.954114946828</v>
      </c>
      <c r="H210" s="6">
        <v>943085.96312940482</v>
      </c>
      <c r="I210" s="6">
        <v>264861.915857349</v>
      </c>
      <c r="L210" s="6">
        <v>2033674.8623553927</v>
      </c>
      <c r="M210" s="6">
        <v>310514.05078152043</v>
      </c>
      <c r="N210" s="6">
        <v>752933.82817456394</v>
      </c>
      <c r="O210" s="6">
        <v>325894.29415245383</v>
      </c>
      <c r="P210" s="6">
        <v>633289.46795085771</v>
      </c>
      <c r="Q210" s="6">
        <v>109051.82839866589</v>
      </c>
      <c r="R210" s="6">
        <v>749391.79718588223</v>
      </c>
      <c r="S210" s="6">
        <v>587725.27596930845</v>
      </c>
      <c r="T210" s="6">
        <v>903764.53246012738</v>
      </c>
      <c r="U210" s="6">
        <v>1731685.70536459</v>
      </c>
      <c r="V210" s="6">
        <v>2480163.0227415226</v>
      </c>
      <c r="W210" s="6">
        <v>736103.9008517355</v>
      </c>
    </row>
    <row r="211" spans="1:23" x14ac:dyDescent="0.2">
      <c r="A211" s="6" t="s">
        <v>342</v>
      </c>
      <c r="B211" s="6">
        <v>12833615</v>
      </c>
      <c r="D211" s="6">
        <v>4141579</v>
      </c>
      <c r="E211" s="6">
        <v>8639728</v>
      </c>
      <c r="F211" s="6">
        <v>76609.468280527144</v>
      </c>
      <c r="G211" s="6">
        <v>91287.579222802422</v>
      </c>
      <c r="H211" s="6">
        <v>927863.00166534982</v>
      </c>
      <c r="I211" s="6">
        <v>266404.04384776508</v>
      </c>
      <c r="L211" s="6">
        <v>2038018.1233059869</v>
      </c>
      <c r="M211" s="6">
        <v>317783.49737177137</v>
      </c>
      <c r="N211" s="6">
        <v>777536.72171198088</v>
      </c>
      <c r="O211" s="6">
        <v>319966.97830173024</v>
      </c>
      <c r="P211" s="6">
        <v>643095.02093290945</v>
      </c>
      <c r="Q211" s="6">
        <v>104892.27270951454</v>
      </c>
      <c r="R211" s="6">
        <v>737053.77308361442</v>
      </c>
      <c r="S211" s="6">
        <v>586004.51790875196</v>
      </c>
      <c r="T211" s="6">
        <v>893712.84426199377</v>
      </c>
      <c r="U211" s="6">
        <v>1762371.9538749387</v>
      </c>
      <c r="V211" s="6">
        <v>2502207.7817041432</v>
      </c>
      <c r="W211" s="6">
        <v>757735.04446815979</v>
      </c>
    </row>
    <row r="212" spans="1:23" x14ac:dyDescent="0.2">
      <c r="A212" s="6" t="s">
        <v>341</v>
      </c>
      <c r="B212" s="6">
        <v>12879445</v>
      </c>
      <c r="D212" s="6">
        <v>4151797</v>
      </c>
      <c r="E212" s="6">
        <v>8681602</v>
      </c>
      <c r="F212" s="6">
        <v>72177.132987978141</v>
      </c>
      <c r="G212" s="6">
        <v>84915.917119266058</v>
      </c>
      <c r="H212" s="6">
        <v>925923.63396313367</v>
      </c>
      <c r="I212" s="6">
        <v>270818.02935432678</v>
      </c>
      <c r="L212" s="6">
        <v>2093914.1780749764</v>
      </c>
      <c r="M212" s="6">
        <v>312535.98803044751</v>
      </c>
      <c r="N212" s="6">
        <v>771441.21946859884</v>
      </c>
      <c r="O212" s="6">
        <v>326495.00535567908</v>
      </c>
      <c r="P212" s="6">
        <v>643653.11429172009</v>
      </c>
      <c r="Q212" s="6">
        <v>106406.00928869194</v>
      </c>
      <c r="R212" s="6">
        <v>742560.99192825228</v>
      </c>
      <c r="S212" s="6">
        <v>581306.54585089919</v>
      </c>
      <c r="T212" s="6">
        <v>898669.94524899521</v>
      </c>
      <c r="U212" s="6">
        <v>1728010.1564709642</v>
      </c>
      <c r="V212" s="6">
        <v>2513322.9840259631</v>
      </c>
      <c r="W212" s="6">
        <v>786250.27870806784</v>
      </c>
    </row>
    <row r="213" spans="1:23" x14ac:dyDescent="0.2">
      <c r="A213" s="6" t="s">
        <v>340</v>
      </c>
      <c r="B213" s="6">
        <v>12891935</v>
      </c>
      <c r="D213" s="6">
        <v>4137278</v>
      </c>
      <c r="E213" s="6">
        <v>8689648</v>
      </c>
      <c r="F213" s="6">
        <v>63810.83568397307</v>
      </c>
      <c r="G213" s="6">
        <v>84724.261094933318</v>
      </c>
      <c r="H213" s="6">
        <v>922086.08550713176</v>
      </c>
      <c r="I213" s="6">
        <v>265609.64771708072</v>
      </c>
      <c r="L213" s="6">
        <v>2129130.4391907291</v>
      </c>
      <c r="M213" s="6">
        <v>321099.39235222846</v>
      </c>
      <c r="N213" s="6">
        <v>739680.80043641187</v>
      </c>
      <c r="O213" s="6">
        <v>328079.33539738995</v>
      </c>
      <c r="P213" s="6">
        <v>616587.16597512772</v>
      </c>
      <c r="Q213" s="6">
        <v>104338.33056859153</v>
      </c>
      <c r="R213" s="6">
        <v>763934.31186394172</v>
      </c>
      <c r="S213" s="6">
        <v>566722.94856454665</v>
      </c>
      <c r="T213" s="6">
        <v>896369.53798648354</v>
      </c>
      <c r="U213" s="6">
        <v>1770740.5068739431</v>
      </c>
      <c r="V213" s="6">
        <v>2521664.6555709336</v>
      </c>
      <c r="W213" s="6">
        <v>771616.45544322871</v>
      </c>
    </row>
    <row r="214" spans="1:23" x14ac:dyDescent="0.2">
      <c r="A214" s="6" t="s">
        <v>339</v>
      </c>
      <c r="B214" s="6">
        <v>12883591</v>
      </c>
      <c r="D214" s="6">
        <v>4178848</v>
      </c>
      <c r="E214" s="6">
        <v>8640659</v>
      </c>
      <c r="F214" s="6">
        <v>65262.13343181058</v>
      </c>
      <c r="G214" s="6">
        <v>78434.360930180672</v>
      </c>
      <c r="H214" s="6">
        <v>873270.00270941574</v>
      </c>
      <c r="I214" s="6">
        <v>261316.93505410932</v>
      </c>
      <c r="L214" s="6">
        <v>2132659.1409661896</v>
      </c>
      <c r="M214" s="6">
        <v>307600.33259060601</v>
      </c>
      <c r="N214" s="6">
        <v>748196.21106851823</v>
      </c>
      <c r="O214" s="6">
        <v>311139.92889005411</v>
      </c>
      <c r="P214" s="6">
        <v>631480.04074032686</v>
      </c>
      <c r="Q214" s="6">
        <v>103575.68304049643</v>
      </c>
      <c r="R214" s="6">
        <v>739002.27864136675</v>
      </c>
      <c r="S214" s="6">
        <v>587659.79336370225</v>
      </c>
      <c r="T214" s="6">
        <v>895280.93411334022</v>
      </c>
      <c r="U214" s="6">
        <v>1817326.6913836724</v>
      </c>
      <c r="V214" s="6">
        <v>2530933.4183476055</v>
      </c>
      <c r="W214" s="6">
        <v>774686.96656915243</v>
      </c>
    </row>
    <row r="215" spans="1:23" x14ac:dyDescent="0.2">
      <c r="A215" s="6" t="s">
        <v>338</v>
      </c>
      <c r="B215" s="6">
        <v>12900641</v>
      </c>
      <c r="D215" s="6">
        <v>4173497</v>
      </c>
      <c r="E215" s="6">
        <v>8641880.9999999981</v>
      </c>
      <c r="F215" s="6">
        <v>65129.588095233572</v>
      </c>
      <c r="G215" s="6">
        <v>70071.120930806501</v>
      </c>
      <c r="H215" s="6">
        <v>858259.71676930774</v>
      </c>
      <c r="I215" s="6">
        <v>276407.31677586853</v>
      </c>
      <c r="L215" s="6">
        <v>2098921.7479654131</v>
      </c>
      <c r="M215" s="6">
        <v>307672.02634728979</v>
      </c>
      <c r="N215" s="6">
        <v>717534.00052441552</v>
      </c>
      <c r="O215" s="6">
        <v>319881.72264257807</v>
      </c>
      <c r="P215" s="6">
        <v>631187.75727137574</v>
      </c>
      <c r="Q215" s="6">
        <v>101613.52834732752</v>
      </c>
      <c r="R215" s="6">
        <v>752124.40303473815</v>
      </c>
      <c r="S215" s="6">
        <v>548113.09410200256</v>
      </c>
      <c r="T215" s="6">
        <v>896539.23361419968</v>
      </c>
      <c r="U215" s="6">
        <v>1851858.5513166138</v>
      </c>
      <c r="V215" s="6">
        <v>2572994.4875115464</v>
      </c>
      <c r="W215" s="6">
        <v>809055.06054530235</v>
      </c>
    </row>
    <row r="216" spans="1:23" x14ac:dyDescent="0.2">
      <c r="A216" s="6" t="s">
        <v>337</v>
      </c>
      <c r="B216" s="6">
        <v>12976864</v>
      </c>
      <c r="D216" s="6">
        <v>4190220</v>
      </c>
      <c r="E216" s="6">
        <v>8717738</v>
      </c>
      <c r="F216" s="6">
        <v>65539.83303356971</v>
      </c>
      <c r="G216" s="6">
        <v>81284.531977876453</v>
      </c>
      <c r="H216" s="6">
        <v>848116.97917551023</v>
      </c>
      <c r="I216" s="6">
        <v>293134.13078051159</v>
      </c>
      <c r="L216" s="6">
        <v>2127682.1190875615</v>
      </c>
      <c r="M216" s="6">
        <v>290037.42752295971</v>
      </c>
      <c r="N216" s="6">
        <v>752645.80259565113</v>
      </c>
      <c r="O216" s="6">
        <v>324402.6364064425</v>
      </c>
      <c r="P216" s="6">
        <v>642265.79461798875</v>
      </c>
      <c r="Q216" s="6">
        <v>109567.66974056329</v>
      </c>
      <c r="R216" s="6">
        <v>739061.52114242385</v>
      </c>
      <c r="S216" s="6">
        <v>562121.30229173612</v>
      </c>
      <c r="T216" s="6">
        <v>923082.21987837134</v>
      </c>
      <c r="U216" s="6">
        <v>1808301.996067785</v>
      </c>
      <c r="V216" s="6">
        <v>2584780.9087935914</v>
      </c>
      <c r="W216" s="6">
        <v>798149.88951903884</v>
      </c>
    </row>
    <row r="217" spans="1:23" x14ac:dyDescent="0.2">
      <c r="A217" s="6" t="s">
        <v>336</v>
      </c>
      <c r="B217" s="6">
        <v>13044603</v>
      </c>
      <c r="D217" s="6">
        <v>4268709</v>
      </c>
      <c r="E217" s="6">
        <v>8707590</v>
      </c>
      <c r="F217" s="6">
        <v>67922.729532087513</v>
      </c>
      <c r="G217" s="6">
        <v>77893.662616124115</v>
      </c>
      <c r="H217" s="6">
        <v>814098.4670551559</v>
      </c>
      <c r="I217" s="6">
        <v>287521.32221294957</v>
      </c>
      <c r="L217" s="6">
        <v>2177841.362662761</v>
      </c>
      <c r="M217" s="6">
        <v>285331.17154086352</v>
      </c>
      <c r="N217" s="6">
        <v>745111.85206216713</v>
      </c>
      <c r="O217" s="6">
        <v>313086.35937783908</v>
      </c>
      <c r="P217" s="6">
        <v>624967.67364382814</v>
      </c>
      <c r="Q217" s="6">
        <v>104978.49397853628</v>
      </c>
      <c r="R217" s="6">
        <v>746221.78135745786</v>
      </c>
      <c r="S217" s="6">
        <v>554394.2376829331</v>
      </c>
      <c r="T217" s="6">
        <v>931625.78975368943</v>
      </c>
      <c r="U217" s="6">
        <v>1851494.2954783819</v>
      </c>
      <c r="V217" s="6">
        <v>2628982.0065008532</v>
      </c>
      <c r="W217" s="6">
        <v>803994.06178090407</v>
      </c>
    </row>
    <row r="218" spans="1:23" x14ac:dyDescent="0.2">
      <c r="A218" s="6" t="s">
        <v>335</v>
      </c>
      <c r="B218" s="6">
        <v>13071400</v>
      </c>
      <c r="D218" s="6">
        <v>4346874</v>
      </c>
      <c r="E218" s="6">
        <v>8658858</v>
      </c>
      <c r="F218" s="6">
        <v>62455.162244559469</v>
      </c>
      <c r="G218" s="6">
        <v>79207.797422277989</v>
      </c>
      <c r="H218" s="6">
        <v>792566.83560050244</v>
      </c>
      <c r="I218" s="6">
        <v>286808.20794360782</v>
      </c>
      <c r="L218" s="6">
        <v>2125188.9832684193</v>
      </c>
      <c r="M218" s="6">
        <v>270866.33536575147</v>
      </c>
      <c r="N218" s="6">
        <v>754518.01731167862</v>
      </c>
      <c r="O218" s="6">
        <v>321689.01258510054</v>
      </c>
      <c r="P218" s="6">
        <v>611875.23419229581</v>
      </c>
      <c r="Q218" s="6">
        <v>114541.86863669794</v>
      </c>
      <c r="R218" s="6">
        <v>761964.69720056106</v>
      </c>
      <c r="S218" s="6">
        <v>554016.68655440863</v>
      </c>
      <c r="T218" s="6">
        <v>903424.31976806105</v>
      </c>
      <c r="U218" s="6">
        <v>1911496.3011502395</v>
      </c>
      <c r="V218" s="6">
        <v>2676762.2259500106</v>
      </c>
      <c r="W218" s="6">
        <v>811068.95811293239</v>
      </c>
    </row>
    <row r="219" spans="1:23" x14ac:dyDescent="0.2">
      <c r="A219" s="6" t="s">
        <v>334</v>
      </c>
      <c r="B219" s="6">
        <v>13072874</v>
      </c>
      <c r="D219" s="6">
        <v>4380769</v>
      </c>
      <c r="E219" s="6">
        <v>8642010</v>
      </c>
      <c r="F219" s="6">
        <v>63165.353252652101</v>
      </c>
      <c r="G219" s="6">
        <v>83099.62655967864</v>
      </c>
      <c r="H219" s="6">
        <v>787138.48483173701</v>
      </c>
      <c r="I219" s="6">
        <v>294442.6315740943</v>
      </c>
      <c r="L219" s="6">
        <v>2103653.7370127244</v>
      </c>
      <c r="M219" s="6">
        <v>274286.2600988085</v>
      </c>
      <c r="N219" s="6">
        <v>728402.57120557583</v>
      </c>
      <c r="O219" s="6">
        <v>317356.95756418735</v>
      </c>
      <c r="P219" s="6">
        <v>614034.8183173195</v>
      </c>
      <c r="Q219" s="6">
        <v>117378.84695262356</v>
      </c>
      <c r="R219" s="6">
        <v>737559.52461390302</v>
      </c>
      <c r="S219" s="6">
        <v>562050.97778213012</v>
      </c>
      <c r="T219" s="6">
        <v>915044.30839560449</v>
      </c>
      <c r="U219" s="6">
        <v>1952456.3992883109</v>
      </c>
      <c r="V219" s="6">
        <v>2694324.8008311954</v>
      </c>
      <c r="W219" s="6">
        <v>799700.88805808162</v>
      </c>
    </row>
    <row r="220" spans="1:23" x14ac:dyDescent="0.2">
      <c r="A220" s="6" t="s">
        <v>333</v>
      </c>
      <c r="B220" s="6">
        <v>13124412</v>
      </c>
      <c r="D220" s="6">
        <v>4405607</v>
      </c>
      <c r="E220" s="6">
        <v>8666603</v>
      </c>
      <c r="F220" s="6">
        <v>73823.331804123271</v>
      </c>
      <c r="G220" s="6">
        <v>88579.595375771125</v>
      </c>
      <c r="H220" s="6">
        <v>792482.64595422149</v>
      </c>
      <c r="I220" s="6">
        <v>297897.56599168014</v>
      </c>
      <c r="L220" s="6">
        <v>2101088.6988328947</v>
      </c>
      <c r="M220" s="6">
        <v>280870.30412151525</v>
      </c>
      <c r="N220" s="6">
        <v>739110.22071386268</v>
      </c>
      <c r="O220" s="6">
        <v>316709.53465483221</v>
      </c>
      <c r="P220" s="6">
        <v>614685.05078061565</v>
      </c>
      <c r="Q220" s="6">
        <v>110900.53859131425</v>
      </c>
      <c r="R220" s="6">
        <v>740439.39279703004</v>
      </c>
      <c r="S220" s="6">
        <v>579369.19606081408</v>
      </c>
      <c r="T220" s="6">
        <v>948992.46015963389</v>
      </c>
      <c r="U220" s="6">
        <v>1916080.6522835353</v>
      </c>
      <c r="V220" s="6">
        <v>2698788.0764340535</v>
      </c>
      <c r="W220" s="6">
        <v>790555.67187594797</v>
      </c>
    </row>
    <row r="221" spans="1:23" x14ac:dyDescent="0.2">
      <c r="A221" s="6" t="s">
        <v>332</v>
      </c>
      <c r="B221" s="6">
        <v>13210950</v>
      </c>
      <c r="D221" s="6">
        <v>4461136</v>
      </c>
      <c r="E221" s="6">
        <v>8680756</v>
      </c>
      <c r="F221" s="6">
        <v>74783.68419742526</v>
      </c>
      <c r="G221" s="6">
        <v>85205.350502551868</v>
      </c>
      <c r="H221" s="6">
        <v>785827.4551527336</v>
      </c>
      <c r="I221" s="6">
        <v>314850.89689771843</v>
      </c>
      <c r="L221" s="6">
        <v>2131263.0197594613</v>
      </c>
      <c r="M221" s="6">
        <v>281716.29971453582</v>
      </c>
      <c r="N221" s="6">
        <v>724739.28387355804</v>
      </c>
      <c r="O221" s="6">
        <v>313867.59794498101</v>
      </c>
      <c r="P221" s="6">
        <v>608667.89327271585</v>
      </c>
      <c r="Q221" s="6">
        <v>113421.46712713201</v>
      </c>
      <c r="R221" s="6">
        <v>748636.78826418531</v>
      </c>
      <c r="S221" s="6">
        <v>591838.39583616855</v>
      </c>
      <c r="T221" s="6">
        <v>948861.54918898875</v>
      </c>
      <c r="U221" s="6">
        <v>1967694.9262787942</v>
      </c>
      <c r="V221" s="6">
        <v>2681317.2180349273</v>
      </c>
      <c r="W221" s="6">
        <v>799561.45421288395</v>
      </c>
    </row>
    <row r="222" spans="1:23" x14ac:dyDescent="0.2">
      <c r="A222" s="6" t="s">
        <v>331</v>
      </c>
      <c r="B222" s="6">
        <v>13244002</v>
      </c>
      <c r="D222" s="6">
        <v>4470421</v>
      </c>
      <c r="E222" s="6">
        <v>8707472.9999999981</v>
      </c>
      <c r="F222" s="6">
        <v>78750.32037196499</v>
      </c>
      <c r="G222" s="6">
        <v>83187.958043193517</v>
      </c>
      <c r="H222" s="6">
        <v>777187.50394521223</v>
      </c>
      <c r="I222" s="6">
        <v>317483.34566328232</v>
      </c>
      <c r="L222" s="6">
        <v>2128763.8782472219</v>
      </c>
      <c r="M222" s="6">
        <v>294074.91560860013</v>
      </c>
      <c r="N222" s="6">
        <v>712765.37212519313</v>
      </c>
      <c r="O222" s="6">
        <v>310641.79380888247</v>
      </c>
      <c r="P222" s="6">
        <v>610223.09647796338</v>
      </c>
      <c r="Q222" s="6">
        <v>107787.09616862384</v>
      </c>
      <c r="R222" s="6">
        <v>748317.31972183031</v>
      </c>
      <c r="S222" s="6">
        <v>614319.67881364736</v>
      </c>
      <c r="T222" s="6">
        <v>955449.80390823493</v>
      </c>
      <c r="U222" s="6">
        <v>1977738.5541233376</v>
      </c>
      <c r="V222" s="6">
        <v>2711910.1167913061</v>
      </c>
      <c r="W222" s="6">
        <v>775135.15020930953</v>
      </c>
    </row>
    <row r="223" spans="1:23" x14ac:dyDescent="0.2">
      <c r="A223" s="6" t="s">
        <v>330</v>
      </c>
      <c r="B223" s="6">
        <v>13254812</v>
      </c>
      <c r="D223" s="6">
        <v>4447491</v>
      </c>
      <c r="E223" s="6">
        <v>8757406</v>
      </c>
      <c r="F223" s="6">
        <v>83443.365581232618</v>
      </c>
      <c r="G223" s="6">
        <v>78406.956875845222</v>
      </c>
      <c r="H223" s="6">
        <v>788005.55143590074</v>
      </c>
      <c r="I223" s="6">
        <v>317364.92808204092</v>
      </c>
      <c r="L223" s="6">
        <v>2084691.7516325274</v>
      </c>
      <c r="M223" s="6">
        <v>304484.68978175597</v>
      </c>
      <c r="N223" s="6">
        <v>721832.25100474071</v>
      </c>
      <c r="O223" s="6">
        <v>299752.17346097797</v>
      </c>
      <c r="P223" s="6">
        <v>600183.96770042821</v>
      </c>
      <c r="Q223" s="6">
        <v>113156.67634478133</v>
      </c>
      <c r="R223" s="6">
        <v>758390.40243173926</v>
      </c>
      <c r="S223" s="6">
        <v>595280.83664021944</v>
      </c>
      <c r="T223" s="6">
        <v>961958.57188417728</v>
      </c>
      <c r="U223" s="6">
        <v>2001541.2071706064</v>
      </c>
      <c r="V223" s="6">
        <v>2723347.5517746699</v>
      </c>
      <c r="W223" s="6">
        <v>793638.89710230217</v>
      </c>
    </row>
    <row r="224" spans="1:23" x14ac:dyDescent="0.2">
      <c r="A224" s="6" t="s">
        <v>329</v>
      </c>
      <c r="B224" s="6">
        <v>13381860</v>
      </c>
      <c r="D224" s="6">
        <v>4484366</v>
      </c>
      <c r="E224" s="6">
        <v>8854118</v>
      </c>
      <c r="F224" s="6">
        <v>81987.069882978758</v>
      </c>
      <c r="G224" s="6">
        <v>80918.062998302441</v>
      </c>
      <c r="H224" s="6">
        <v>779160.99710078014</v>
      </c>
      <c r="I224" s="6">
        <v>321397.48246133886</v>
      </c>
      <c r="L224" s="6">
        <v>2102141.3772227755</v>
      </c>
      <c r="M224" s="6">
        <v>297625.74872432707</v>
      </c>
      <c r="N224" s="6">
        <v>716890.99382996687</v>
      </c>
      <c r="O224" s="6">
        <v>301236.14680786553</v>
      </c>
      <c r="P224" s="6">
        <v>651581.28636482183</v>
      </c>
      <c r="Q224" s="6">
        <v>121522.99501950391</v>
      </c>
      <c r="R224" s="6">
        <v>789471.46390710294</v>
      </c>
      <c r="S224" s="6">
        <v>570504.30924322992</v>
      </c>
      <c r="T224" s="6">
        <v>969735.21488695289</v>
      </c>
      <c r="U224" s="6">
        <v>1947833.5787311117</v>
      </c>
      <c r="V224" s="6">
        <v>2820943.4143234212</v>
      </c>
      <c r="W224" s="6">
        <v>800132.85089215485</v>
      </c>
    </row>
    <row r="225" spans="1:23" x14ac:dyDescent="0.2">
      <c r="A225" s="6" t="s">
        <v>328</v>
      </c>
      <c r="B225" s="6">
        <v>13327287</v>
      </c>
      <c r="D225" s="6">
        <v>4506796</v>
      </c>
      <c r="E225" s="6">
        <v>8774616</v>
      </c>
      <c r="F225" s="6">
        <v>74347.688386396359</v>
      </c>
      <c r="G225" s="6">
        <v>76460.491928510339</v>
      </c>
      <c r="H225" s="6">
        <v>764117.19798508123</v>
      </c>
      <c r="I225" s="6">
        <v>308255.27100911271</v>
      </c>
      <c r="L225" s="6">
        <v>2092444.4967527657</v>
      </c>
      <c r="M225" s="6">
        <v>295812.58124303864</v>
      </c>
      <c r="N225" s="6">
        <v>686705.35055936489</v>
      </c>
      <c r="O225" s="6">
        <v>303838.91282618011</v>
      </c>
      <c r="P225" s="6">
        <v>643347.60493794165</v>
      </c>
      <c r="Q225" s="6">
        <v>124549.45485782894</v>
      </c>
      <c r="R225" s="6">
        <v>794143.61138712219</v>
      </c>
      <c r="S225" s="6">
        <v>563001.8853139868</v>
      </c>
      <c r="T225" s="6">
        <v>969265.12491946784</v>
      </c>
      <c r="U225" s="6">
        <v>1970726.3012093008</v>
      </c>
      <c r="V225" s="6">
        <v>2818555.283799795</v>
      </c>
      <c r="W225" s="6">
        <v>803467.3526540657</v>
      </c>
    </row>
    <row r="226" spans="1:23" x14ac:dyDescent="0.2">
      <c r="A226" s="6" t="s">
        <v>327</v>
      </c>
      <c r="B226" s="6">
        <v>13424385</v>
      </c>
      <c r="D226" s="6">
        <v>4566120</v>
      </c>
      <c r="E226" s="6">
        <v>8823002</v>
      </c>
      <c r="F226" s="6">
        <v>74904.340042039359</v>
      </c>
      <c r="G226" s="6">
        <v>82317.186419904538</v>
      </c>
      <c r="H226" s="6">
        <v>751554.81617858773</v>
      </c>
      <c r="I226" s="6">
        <v>325664.16252770578</v>
      </c>
      <c r="L226" s="6">
        <v>2085741.0445013316</v>
      </c>
      <c r="M226" s="6">
        <v>303047.95056993637</v>
      </c>
      <c r="N226" s="6">
        <v>702551.27695466706</v>
      </c>
      <c r="O226" s="6">
        <v>291434.66121328255</v>
      </c>
      <c r="P226" s="6">
        <v>631971.09793336526</v>
      </c>
      <c r="Q226" s="6">
        <v>118676.46707945249</v>
      </c>
      <c r="R226" s="6">
        <v>811651.70299251308</v>
      </c>
      <c r="S226" s="6">
        <v>562497.06084769452</v>
      </c>
      <c r="T226" s="6">
        <v>1005533.7379819102</v>
      </c>
      <c r="U226" s="6">
        <v>2026398.6138646291</v>
      </c>
      <c r="V226" s="6">
        <v>2822184.6215489823</v>
      </c>
      <c r="W226" s="6">
        <v>796645.33638065646</v>
      </c>
    </row>
    <row r="227" spans="1:23" x14ac:dyDescent="0.2">
      <c r="A227" s="6" t="s">
        <v>326</v>
      </c>
      <c r="B227" s="6">
        <v>13428169</v>
      </c>
      <c r="D227" s="6">
        <v>4564733</v>
      </c>
      <c r="E227" s="6">
        <v>8816524.9999999981</v>
      </c>
      <c r="F227" s="6">
        <v>67439.37993309951</v>
      </c>
      <c r="G227" s="6">
        <v>91683.575962991687</v>
      </c>
      <c r="H227" s="6">
        <v>777823.38440424984</v>
      </c>
      <c r="I227" s="6">
        <v>333420.80265197571</v>
      </c>
      <c r="L227" s="6">
        <v>2034807.2532258292</v>
      </c>
      <c r="M227" s="6">
        <v>291592.66494625597</v>
      </c>
      <c r="N227" s="6">
        <v>736765.49449665355</v>
      </c>
      <c r="O227" s="6">
        <v>296462.12992620294</v>
      </c>
      <c r="P227" s="6">
        <v>620032.37052635383</v>
      </c>
      <c r="Q227" s="6">
        <v>118696.15681336838</v>
      </c>
      <c r="R227" s="6">
        <v>807758.37406069005</v>
      </c>
      <c r="S227" s="6">
        <v>573491.31289396971</v>
      </c>
      <c r="T227" s="6">
        <v>995861.58311784058</v>
      </c>
      <c r="U227" s="6">
        <v>2032136.2140849035</v>
      </c>
      <c r="V227" s="6">
        <v>2829251.4351701988</v>
      </c>
      <c r="W227" s="6">
        <v>782670.63274659833</v>
      </c>
    </row>
    <row r="228" spans="1:23" x14ac:dyDescent="0.2">
      <c r="A228" s="6" t="s">
        <v>325</v>
      </c>
      <c r="B228" s="6">
        <v>13468095</v>
      </c>
      <c r="D228" s="6">
        <v>4505046</v>
      </c>
      <c r="E228" s="6">
        <v>8921743</v>
      </c>
      <c r="F228" s="6">
        <v>75166.021232827741</v>
      </c>
      <c r="G228" s="6">
        <v>96152.624615496083</v>
      </c>
      <c r="H228" s="6">
        <v>786901.35802992445</v>
      </c>
      <c r="I228" s="6">
        <v>326912.9681536805</v>
      </c>
      <c r="L228" s="6">
        <v>2012170.5500123852</v>
      </c>
      <c r="M228" s="6">
        <v>307683.2935510166</v>
      </c>
      <c r="N228" s="6">
        <v>753321.34859745053</v>
      </c>
      <c r="O228" s="6">
        <v>302639.63625148794</v>
      </c>
      <c r="P228" s="6">
        <v>623513.50999460882</v>
      </c>
      <c r="Q228" s="6">
        <v>123288.1306341538</v>
      </c>
      <c r="R228" s="6">
        <v>796118.74316231033</v>
      </c>
      <c r="S228" s="6">
        <v>610527.97160827962</v>
      </c>
      <c r="T228" s="6">
        <v>974696.45612192212</v>
      </c>
      <c r="U228" s="6">
        <v>1973299.5990791779</v>
      </c>
      <c r="V228" s="6">
        <v>2852753.4057588056</v>
      </c>
      <c r="W228" s="6">
        <v>816646.89180683065</v>
      </c>
    </row>
    <row r="229" spans="1:23" x14ac:dyDescent="0.2">
      <c r="A229" s="6" t="s">
        <v>324</v>
      </c>
      <c r="B229" s="6">
        <v>13486345</v>
      </c>
      <c r="D229" s="6">
        <v>4491244</v>
      </c>
      <c r="E229" s="6">
        <v>8939094</v>
      </c>
      <c r="F229" s="6">
        <v>80829.167593158141</v>
      </c>
      <c r="G229" s="6">
        <v>98608.186277610672</v>
      </c>
      <c r="H229" s="6">
        <v>770626.72051520203</v>
      </c>
      <c r="I229" s="6">
        <v>330735.99224152323</v>
      </c>
      <c r="L229" s="6">
        <v>2040010.9187256317</v>
      </c>
      <c r="M229" s="6">
        <v>322435.50387148821</v>
      </c>
      <c r="N229" s="6">
        <v>748858.19141382724</v>
      </c>
      <c r="O229" s="6">
        <v>305961.30699761258</v>
      </c>
      <c r="P229" s="6">
        <v>623918.56215075054</v>
      </c>
      <c r="Q229" s="6">
        <v>117397.89289149728</v>
      </c>
      <c r="R229" s="6">
        <v>801217.96834785084</v>
      </c>
      <c r="S229" s="6">
        <v>595518.01890369726</v>
      </c>
      <c r="T229" s="6">
        <v>972829.84397150099</v>
      </c>
      <c r="U229" s="6">
        <v>2017533.2631561463</v>
      </c>
      <c r="V229" s="6">
        <v>2790130.3544173636</v>
      </c>
      <c r="W229" s="6">
        <v>820245.21946928848</v>
      </c>
    </row>
    <row r="230" spans="1:23" x14ac:dyDescent="0.2">
      <c r="A230" s="6" t="s">
        <v>323</v>
      </c>
      <c r="B230" s="6">
        <v>13417320</v>
      </c>
      <c r="D230" s="6">
        <v>4518782</v>
      </c>
      <c r="E230" s="6">
        <v>8842416.9999999981</v>
      </c>
      <c r="F230" s="6">
        <v>84543.637053524435</v>
      </c>
      <c r="G230" s="6">
        <v>104072.28858054086</v>
      </c>
      <c r="H230" s="6">
        <v>764190.06698889867</v>
      </c>
      <c r="I230" s="6">
        <v>317255.505244195</v>
      </c>
      <c r="L230" s="6">
        <v>1984835.397008972</v>
      </c>
      <c r="M230" s="6">
        <v>323634.11181570048</v>
      </c>
      <c r="N230" s="6">
        <v>736777.98483277403</v>
      </c>
      <c r="O230" s="6">
        <v>298337.43509821157</v>
      </c>
      <c r="P230" s="6">
        <v>601197.48106331681</v>
      </c>
      <c r="Q230" s="6">
        <v>131221.82326540703</v>
      </c>
      <c r="R230" s="6">
        <v>850765.03829596192</v>
      </c>
      <c r="S230" s="6">
        <v>569208.3842777051</v>
      </c>
      <c r="T230" s="6">
        <v>979413.33395251294</v>
      </c>
      <c r="U230" s="6">
        <v>2028844.2120647291</v>
      </c>
      <c r="V230" s="6">
        <v>2783398.8247959139</v>
      </c>
      <c r="W230" s="6">
        <v>811662.17572758335</v>
      </c>
    </row>
    <row r="231" spans="1:23" x14ac:dyDescent="0.2">
      <c r="A231" s="6" t="s">
        <v>322</v>
      </c>
      <c r="B231" s="6">
        <v>13453031</v>
      </c>
      <c r="D231" s="6">
        <v>4528394</v>
      </c>
      <c r="E231" s="6">
        <v>8872044</v>
      </c>
      <c r="F231" s="6">
        <v>86667.428213621795</v>
      </c>
      <c r="G231" s="6">
        <v>105044.30893218696</v>
      </c>
      <c r="H231" s="6">
        <v>775249.09250214521</v>
      </c>
      <c r="I231" s="6">
        <v>328090.2336003072</v>
      </c>
      <c r="L231" s="6">
        <v>1950139.0325998673</v>
      </c>
      <c r="M231" s="6">
        <v>314763.66450359905</v>
      </c>
      <c r="N231" s="6">
        <v>752888.42608815932</v>
      </c>
      <c r="O231" s="6">
        <v>301471.16534015525</v>
      </c>
      <c r="P231" s="6">
        <v>613721.01000801078</v>
      </c>
      <c r="Q231" s="6">
        <v>128618.78018517319</v>
      </c>
      <c r="R231" s="6">
        <v>858398.27397516451</v>
      </c>
      <c r="S231" s="6">
        <v>576084.57045091945</v>
      </c>
      <c r="T231" s="6">
        <v>993493.19236717734</v>
      </c>
      <c r="U231" s="6">
        <v>2034832.5936617737</v>
      </c>
      <c r="V231" s="6">
        <v>2751520.8865309688</v>
      </c>
      <c r="W231" s="6">
        <v>829839.6712814467</v>
      </c>
    </row>
    <row r="232" spans="1:23" x14ac:dyDescent="0.2">
      <c r="A232" s="6" t="s">
        <v>321</v>
      </c>
      <c r="B232" s="6">
        <v>13560695</v>
      </c>
      <c r="D232" s="6">
        <v>4495826</v>
      </c>
      <c r="E232" s="6">
        <v>9001402</v>
      </c>
      <c r="F232" s="6">
        <v>83353.212738243514</v>
      </c>
      <c r="G232" s="6">
        <v>105362.09681942334</v>
      </c>
      <c r="H232" s="6">
        <v>805021.91648094414</v>
      </c>
      <c r="I232" s="6">
        <v>314125.34913528041</v>
      </c>
      <c r="L232" s="6">
        <v>1986051.0246132915</v>
      </c>
      <c r="M232" s="6">
        <v>310730.25228503294</v>
      </c>
      <c r="N232" s="6">
        <v>758828.82403801405</v>
      </c>
      <c r="O232" s="6">
        <v>307728.27902446297</v>
      </c>
      <c r="P232" s="6">
        <v>623352.973889724</v>
      </c>
      <c r="Q232" s="6">
        <v>139133.31317008424</v>
      </c>
      <c r="R232" s="6">
        <v>859834.28174646478</v>
      </c>
      <c r="S232" s="6">
        <v>604424.37462605292</v>
      </c>
      <c r="T232" s="6">
        <v>985712.06884813856</v>
      </c>
      <c r="U232" s="6">
        <v>1997643.3004603402</v>
      </c>
      <c r="V232" s="6">
        <v>2802176.1232716232</v>
      </c>
      <c r="W232" s="6">
        <v>825824.42807473079</v>
      </c>
    </row>
    <row r="233" spans="1:23" x14ac:dyDescent="0.2">
      <c r="A233" s="6" t="s">
        <v>320</v>
      </c>
      <c r="B233" s="6">
        <v>13652831</v>
      </c>
      <c r="D233" s="6">
        <v>4573880</v>
      </c>
      <c r="E233" s="6">
        <v>9011753</v>
      </c>
      <c r="F233" s="6">
        <v>97618.082852043852</v>
      </c>
      <c r="G233" s="6">
        <v>103001.71119820516</v>
      </c>
      <c r="H233" s="6">
        <v>786897.68559509644</v>
      </c>
      <c r="I233" s="6">
        <v>312066.0371217971</v>
      </c>
      <c r="L233" s="6">
        <v>2056212.3128247713</v>
      </c>
      <c r="M233" s="6">
        <v>307710.89051010273</v>
      </c>
      <c r="N233" s="6">
        <v>746803.51834679593</v>
      </c>
      <c r="O233" s="6">
        <v>306275.5698175595</v>
      </c>
      <c r="P233" s="6">
        <v>609033.94452519657</v>
      </c>
      <c r="Q233" s="6">
        <v>144789.64880279463</v>
      </c>
      <c r="R233" s="6">
        <v>887886.83330722549</v>
      </c>
      <c r="S233" s="6">
        <v>575850.39352582663</v>
      </c>
      <c r="T233" s="6">
        <v>975218.19970381889</v>
      </c>
      <c r="U233" s="6">
        <v>2040555.0714508474</v>
      </c>
      <c r="V233" s="6">
        <v>2811165.2066930458</v>
      </c>
      <c r="W233" s="6">
        <v>838627.3757904073</v>
      </c>
    </row>
    <row r="234" spans="1:23" x14ac:dyDescent="0.2">
      <c r="A234" s="6" t="s">
        <v>319</v>
      </c>
      <c r="B234" s="6">
        <v>13658208</v>
      </c>
      <c r="D234" s="6">
        <v>4563367</v>
      </c>
      <c r="E234" s="6">
        <v>9029991</v>
      </c>
      <c r="F234" s="6">
        <v>111906.92661399345</v>
      </c>
      <c r="G234" s="6">
        <v>100186.9783001633</v>
      </c>
      <c r="H234" s="6">
        <v>769127.51543134975</v>
      </c>
      <c r="I234" s="6">
        <v>330560.66628171707</v>
      </c>
      <c r="L234" s="6">
        <v>2051639.4135815124</v>
      </c>
      <c r="M234" s="6">
        <v>311383.12780307379</v>
      </c>
      <c r="N234" s="6">
        <v>750736.76404808892</v>
      </c>
      <c r="O234" s="6">
        <v>301823.11206587177</v>
      </c>
      <c r="P234" s="6">
        <v>595462.53235942323</v>
      </c>
      <c r="Q234" s="6">
        <v>132696.5274304481</v>
      </c>
      <c r="R234" s="6">
        <v>879229.82827264094</v>
      </c>
      <c r="S234" s="6">
        <v>593779.70912601158</v>
      </c>
      <c r="T234" s="6">
        <v>971938.93453134946</v>
      </c>
      <c r="U234" s="6">
        <v>2060802.5287587754</v>
      </c>
      <c r="V234" s="6">
        <v>2810107.8660280895</v>
      </c>
      <c r="W234" s="6">
        <v>844809.80018958589</v>
      </c>
    </row>
    <row r="235" spans="1:23" x14ac:dyDescent="0.2">
      <c r="A235" s="6" t="s">
        <v>318</v>
      </c>
      <c r="B235" s="6">
        <v>13676523</v>
      </c>
      <c r="D235" s="6">
        <v>4592512</v>
      </c>
      <c r="E235" s="6">
        <v>9011383</v>
      </c>
      <c r="F235" s="6">
        <v>99164.261861519713</v>
      </c>
      <c r="G235" s="6">
        <v>96622.381266936776</v>
      </c>
      <c r="H235" s="6">
        <v>732655.20040143409</v>
      </c>
      <c r="I235" s="6">
        <v>330711.19809374807</v>
      </c>
      <c r="L235" s="6">
        <v>2050996.8912493391</v>
      </c>
      <c r="M235" s="6">
        <v>316076.97096064617</v>
      </c>
      <c r="N235" s="6">
        <v>721849.86095237255</v>
      </c>
      <c r="O235" s="6">
        <v>302307.64885032107</v>
      </c>
      <c r="P235" s="6">
        <v>612262.15721054305</v>
      </c>
      <c r="Q235" s="6">
        <v>121718.99671480904</v>
      </c>
      <c r="R235" s="6">
        <v>886868.96865838615</v>
      </c>
      <c r="S235" s="6">
        <v>593685.15095810045</v>
      </c>
      <c r="T235" s="6">
        <v>982302.82102102658</v>
      </c>
      <c r="U235" s="6">
        <v>2080646.8414015449</v>
      </c>
      <c r="V235" s="6">
        <v>2842041.948493016</v>
      </c>
      <c r="W235" s="6">
        <v>859844.98399927432</v>
      </c>
    </row>
    <row r="236" spans="1:23" x14ac:dyDescent="0.2">
      <c r="A236" s="6" t="s">
        <v>317</v>
      </c>
      <c r="B236" s="6">
        <v>13694640</v>
      </c>
      <c r="D236" s="6">
        <v>4550756</v>
      </c>
      <c r="E236" s="6">
        <v>9086428</v>
      </c>
      <c r="F236" s="6">
        <v>94522.756216691458</v>
      </c>
      <c r="G236" s="6">
        <v>93071.391077791908</v>
      </c>
      <c r="H236" s="6">
        <v>752821.32422080915</v>
      </c>
      <c r="I236" s="6">
        <v>334483.13633261941</v>
      </c>
      <c r="L236" s="6">
        <v>2070846.0903205934</v>
      </c>
      <c r="M236" s="6">
        <v>331511.08766512497</v>
      </c>
      <c r="N236" s="6">
        <v>734211.38319797162</v>
      </c>
      <c r="O236" s="6">
        <v>310487.73918891803</v>
      </c>
      <c r="P236" s="6">
        <v>623622.94155361806</v>
      </c>
      <c r="Q236" s="6">
        <v>116865.77037232809</v>
      </c>
      <c r="R236" s="6">
        <v>852923.44365368597</v>
      </c>
      <c r="S236" s="6">
        <v>601826.05326788593</v>
      </c>
      <c r="T236" s="6">
        <v>995539.23606461857</v>
      </c>
      <c r="U236" s="6">
        <v>2064609.06418719</v>
      </c>
      <c r="V236" s="6">
        <v>2843245.5288338945</v>
      </c>
      <c r="W236" s="6">
        <v>827954.04357092024</v>
      </c>
    </row>
    <row r="237" spans="1:23" x14ac:dyDescent="0.2">
      <c r="A237" s="6" t="s">
        <v>316</v>
      </c>
      <c r="B237" s="6">
        <v>13683314</v>
      </c>
      <c r="D237" s="6">
        <v>4628530</v>
      </c>
      <c r="E237" s="6">
        <v>8996108</v>
      </c>
      <c r="F237" s="6">
        <v>87773.792842128474</v>
      </c>
      <c r="G237" s="6">
        <v>97988.556311659238</v>
      </c>
      <c r="H237" s="6">
        <v>727977.6350596468</v>
      </c>
      <c r="I237" s="6">
        <v>330837.77930401155</v>
      </c>
      <c r="L237" s="6">
        <v>2059844.0577951188</v>
      </c>
      <c r="M237" s="6">
        <v>333812.28050626244</v>
      </c>
      <c r="N237" s="6">
        <v>719406.06272869825</v>
      </c>
      <c r="O237" s="6">
        <v>291770.91075916332</v>
      </c>
      <c r="P237" s="6">
        <v>614208.4466628565</v>
      </c>
      <c r="Q237" s="6">
        <v>115092.82079317588</v>
      </c>
      <c r="R237" s="6">
        <v>826765.71084908524</v>
      </c>
      <c r="S237" s="6">
        <v>573749.4377235265</v>
      </c>
      <c r="T237" s="6">
        <v>1008907.1755550026</v>
      </c>
      <c r="U237" s="6">
        <v>2071288.9234929522</v>
      </c>
      <c r="V237" s="6">
        <v>2917141.946763495</v>
      </c>
      <c r="W237" s="6">
        <v>866398.15419865621</v>
      </c>
    </row>
    <row r="238" spans="1:23" x14ac:dyDescent="0.2">
      <c r="A238" s="6" t="s">
        <v>315</v>
      </c>
      <c r="B238" s="6">
        <v>13606468</v>
      </c>
      <c r="D238" s="6">
        <v>4651561</v>
      </c>
      <c r="E238" s="6">
        <v>8893632</v>
      </c>
      <c r="F238" s="6">
        <v>75193</v>
      </c>
      <c r="G238" s="6">
        <v>98612</v>
      </c>
      <c r="H238" s="6">
        <v>713034</v>
      </c>
      <c r="I238" s="6">
        <v>269662</v>
      </c>
      <c r="L238" s="6">
        <v>2003961</v>
      </c>
      <c r="M238" s="6">
        <v>315790</v>
      </c>
      <c r="N238" s="6">
        <v>719323</v>
      </c>
      <c r="O238" s="6">
        <v>312667</v>
      </c>
      <c r="P238" s="6">
        <v>603250</v>
      </c>
      <c r="Q238" s="6">
        <v>141700</v>
      </c>
      <c r="R238" s="6">
        <v>772674</v>
      </c>
      <c r="S238" s="6">
        <v>593953</v>
      </c>
      <c r="T238" s="6">
        <v>1006118</v>
      </c>
      <c r="U238" s="6">
        <v>2115644</v>
      </c>
      <c r="V238" s="6">
        <v>2944083</v>
      </c>
      <c r="W238" s="6">
        <v>857263</v>
      </c>
    </row>
    <row r="239" spans="1:23" x14ac:dyDescent="0.2">
      <c r="A239" s="6" t="s">
        <v>314</v>
      </c>
      <c r="B239" s="6">
        <v>13539007</v>
      </c>
      <c r="D239" s="6">
        <v>4679886</v>
      </c>
      <c r="E239" s="6">
        <v>8796060</v>
      </c>
      <c r="F239" s="6">
        <v>71194</v>
      </c>
      <c r="G239" s="6">
        <v>99553</v>
      </c>
      <c r="H239" s="6">
        <v>674341</v>
      </c>
      <c r="I239" s="6">
        <v>258252</v>
      </c>
      <c r="L239" s="6">
        <v>1932550</v>
      </c>
      <c r="M239" s="6">
        <v>302447</v>
      </c>
      <c r="N239" s="6">
        <v>740281</v>
      </c>
      <c r="O239" s="6">
        <v>298025</v>
      </c>
      <c r="P239" s="6">
        <v>600174</v>
      </c>
      <c r="Q239" s="6">
        <v>144541</v>
      </c>
      <c r="R239" s="6">
        <v>777542</v>
      </c>
      <c r="S239" s="6">
        <v>591347</v>
      </c>
      <c r="T239" s="6">
        <v>982232</v>
      </c>
      <c r="U239" s="6">
        <v>2137972</v>
      </c>
      <c r="V239" s="6">
        <v>2926551</v>
      </c>
      <c r="W239" s="6">
        <v>872198</v>
      </c>
    </row>
    <row r="240" spans="1:23" x14ac:dyDescent="0.2">
      <c r="A240" s="6" t="s">
        <v>313</v>
      </c>
      <c r="B240" s="6">
        <v>13644020</v>
      </c>
      <c r="D240" s="6">
        <v>4705272</v>
      </c>
      <c r="E240" s="6">
        <v>8878188</v>
      </c>
      <c r="F240" s="6">
        <v>76709</v>
      </c>
      <c r="G240" s="6">
        <v>102097</v>
      </c>
      <c r="H240" s="6">
        <v>685755</v>
      </c>
      <c r="I240" s="6">
        <v>245719</v>
      </c>
      <c r="L240" s="6">
        <v>1942329</v>
      </c>
      <c r="M240" s="6">
        <v>291122</v>
      </c>
      <c r="N240" s="6">
        <v>783019</v>
      </c>
      <c r="O240" s="6">
        <v>294767</v>
      </c>
      <c r="P240" s="6">
        <v>604563</v>
      </c>
      <c r="Q240" s="6">
        <v>142768</v>
      </c>
      <c r="R240" s="6">
        <v>796299</v>
      </c>
      <c r="S240" s="6">
        <v>605628</v>
      </c>
      <c r="T240" s="6">
        <v>980950</v>
      </c>
      <c r="U240" s="6">
        <v>2129895</v>
      </c>
      <c r="V240" s="6">
        <v>2973057</v>
      </c>
      <c r="W240" s="6">
        <v>872570</v>
      </c>
    </row>
    <row r="241" spans="1:23" x14ac:dyDescent="0.2">
      <c r="A241" s="6" t="s">
        <v>312</v>
      </c>
      <c r="B241" s="6">
        <v>13689858</v>
      </c>
      <c r="D241" s="6">
        <v>4743119</v>
      </c>
      <c r="E241" s="6">
        <v>8877470</v>
      </c>
      <c r="F241" s="6">
        <v>76538</v>
      </c>
      <c r="G241" s="6">
        <v>98242</v>
      </c>
      <c r="H241" s="6">
        <v>677203</v>
      </c>
      <c r="I241" s="6">
        <v>240652</v>
      </c>
      <c r="L241" s="6">
        <v>1947942</v>
      </c>
      <c r="M241" s="6">
        <v>282310</v>
      </c>
      <c r="N241" s="6">
        <v>772981</v>
      </c>
      <c r="O241" s="6">
        <v>292095</v>
      </c>
      <c r="P241" s="6">
        <v>586267</v>
      </c>
      <c r="Q241" s="6">
        <v>139021</v>
      </c>
      <c r="R241" s="6">
        <v>821642</v>
      </c>
      <c r="S241" s="6">
        <v>622360</v>
      </c>
      <c r="T241" s="6">
        <v>949784</v>
      </c>
      <c r="U241" s="6">
        <v>2176999</v>
      </c>
      <c r="V241" s="6">
        <v>3026236</v>
      </c>
      <c r="W241" s="6">
        <v>860390</v>
      </c>
    </row>
    <row r="242" spans="1:23" x14ac:dyDescent="0.2">
      <c r="A242" s="6" t="s">
        <v>311</v>
      </c>
      <c r="B242" s="6">
        <v>13597120</v>
      </c>
      <c r="D242" s="6">
        <v>4721098</v>
      </c>
      <c r="E242" s="6">
        <v>8794044</v>
      </c>
      <c r="F242" s="6">
        <v>83625</v>
      </c>
      <c r="G242" s="6">
        <v>92182</v>
      </c>
      <c r="H242" s="6">
        <v>661160</v>
      </c>
      <c r="I242" s="6">
        <v>236972</v>
      </c>
      <c r="L242" s="6">
        <v>1905679</v>
      </c>
      <c r="M242" s="6">
        <v>280876</v>
      </c>
      <c r="N242" s="6">
        <v>744586</v>
      </c>
      <c r="O242" s="6">
        <v>301233</v>
      </c>
      <c r="P242" s="6">
        <v>582548</v>
      </c>
      <c r="Q242" s="6">
        <v>144198</v>
      </c>
      <c r="R242" s="6">
        <v>793168</v>
      </c>
      <c r="S242" s="6">
        <v>612532</v>
      </c>
      <c r="T242" s="6">
        <v>945694</v>
      </c>
      <c r="U242" s="6">
        <v>2205756</v>
      </c>
      <c r="V242" s="6">
        <v>3032166</v>
      </c>
      <c r="W242" s="6">
        <v>856485</v>
      </c>
    </row>
    <row r="243" spans="1:23" x14ac:dyDescent="0.2">
      <c r="A243" s="6" t="s">
        <v>310</v>
      </c>
      <c r="B243" s="6">
        <v>13616276</v>
      </c>
      <c r="D243" s="6">
        <v>4748496</v>
      </c>
      <c r="E243" s="6">
        <v>8779508.9999999981</v>
      </c>
      <c r="F243" s="6">
        <v>77850</v>
      </c>
      <c r="G243" s="6">
        <v>89214</v>
      </c>
      <c r="H243" s="6">
        <v>667758</v>
      </c>
      <c r="I243" s="6">
        <v>245896</v>
      </c>
      <c r="L243" s="6">
        <v>1909815</v>
      </c>
      <c r="M243" s="6">
        <v>282664</v>
      </c>
      <c r="N243" s="6">
        <v>779808</v>
      </c>
      <c r="O243" s="6">
        <v>287268</v>
      </c>
      <c r="P243" s="6">
        <v>552511</v>
      </c>
      <c r="Q243" s="6">
        <v>149122</v>
      </c>
      <c r="R243" s="6">
        <v>800562</v>
      </c>
      <c r="S243" s="6">
        <v>600978</v>
      </c>
      <c r="T243" s="6">
        <v>922730</v>
      </c>
      <c r="U243" s="6">
        <v>2265702</v>
      </c>
      <c r="V243" s="6">
        <v>3038513</v>
      </c>
      <c r="W243" s="6">
        <v>834700</v>
      </c>
    </row>
    <row r="244" spans="1:23" x14ac:dyDescent="0.2">
      <c r="A244" s="6" t="s">
        <v>309</v>
      </c>
      <c r="B244" s="6">
        <v>13710323</v>
      </c>
      <c r="D244" s="6">
        <v>4697343</v>
      </c>
      <c r="E244" s="6">
        <v>8926220.9999999981</v>
      </c>
      <c r="F244" s="6">
        <v>85624</v>
      </c>
      <c r="G244" s="6">
        <v>93346</v>
      </c>
      <c r="H244" s="6">
        <v>675664</v>
      </c>
      <c r="I244" s="6">
        <v>241414</v>
      </c>
      <c r="L244" s="6">
        <v>1953250</v>
      </c>
      <c r="M244" s="6">
        <v>309470</v>
      </c>
      <c r="N244" s="6">
        <v>818940</v>
      </c>
      <c r="O244" s="6">
        <v>296649</v>
      </c>
      <c r="P244" s="6">
        <v>541612</v>
      </c>
      <c r="Q244" s="6">
        <v>168803</v>
      </c>
      <c r="R244" s="6">
        <v>782093</v>
      </c>
      <c r="S244" s="6">
        <v>580765</v>
      </c>
      <c r="T244" s="6">
        <v>930565</v>
      </c>
      <c r="U244" s="6">
        <v>2247433</v>
      </c>
      <c r="V244" s="6">
        <v>3017028</v>
      </c>
      <c r="W244" s="6">
        <v>859109</v>
      </c>
    </row>
    <row r="245" spans="1:23" x14ac:dyDescent="0.2">
      <c r="A245" s="6" t="s">
        <v>308</v>
      </c>
      <c r="B245" s="6">
        <v>13670390</v>
      </c>
      <c r="D245" s="6">
        <v>4695948</v>
      </c>
      <c r="E245" s="6">
        <v>8893934</v>
      </c>
      <c r="F245" s="6">
        <v>83673</v>
      </c>
      <c r="G245" s="6">
        <v>94734</v>
      </c>
      <c r="H245" s="6">
        <v>687553</v>
      </c>
      <c r="I245" s="6">
        <v>247327</v>
      </c>
      <c r="L245" s="6">
        <v>1934768</v>
      </c>
      <c r="M245" s="6">
        <v>302993</v>
      </c>
      <c r="N245" s="6">
        <v>758718</v>
      </c>
      <c r="O245" s="6">
        <v>281376</v>
      </c>
      <c r="P245" s="6">
        <v>530863</v>
      </c>
      <c r="Q245" s="6">
        <v>170706</v>
      </c>
      <c r="R245" s="6">
        <v>785455</v>
      </c>
      <c r="S245" s="6">
        <v>591753</v>
      </c>
      <c r="T245" s="6">
        <v>917781</v>
      </c>
      <c r="U245" s="6">
        <v>2277400</v>
      </c>
      <c r="V245" s="6">
        <v>3031679</v>
      </c>
      <c r="W245" s="6">
        <v>852840</v>
      </c>
    </row>
    <row r="246" spans="1:23" x14ac:dyDescent="0.2">
      <c r="A246" s="6" t="s">
        <v>307</v>
      </c>
      <c r="B246" s="6">
        <v>13730298</v>
      </c>
      <c r="D246" s="6">
        <v>4732219</v>
      </c>
      <c r="E246" s="6">
        <v>8911667</v>
      </c>
      <c r="F246" s="6">
        <v>86662</v>
      </c>
      <c r="G246" s="6">
        <v>84507</v>
      </c>
      <c r="H246" s="6">
        <v>680908</v>
      </c>
      <c r="I246" s="6">
        <v>256893</v>
      </c>
      <c r="L246" s="6">
        <v>1919266</v>
      </c>
      <c r="M246" s="6">
        <v>284639</v>
      </c>
      <c r="N246" s="6">
        <v>773932</v>
      </c>
      <c r="O246" s="6">
        <v>303372</v>
      </c>
      <c r="P246" s="6">
        <v>532245</v>
      </c>
      <c r="Q246" s="6">
        <v>166665</v>
      </c>
      <c r="R246" s="6">
        <v>766386</v>
      </c>
      <c r="S246" s="6">
        <v>574728</v>
      </c>
      <c r="T246" s="6">
        <v>912746</v>
      </c>
      <c r="U246" s="6">
        <v>2273299</v>
      </c>
      <c r="V246" s="6">
        <v>3111823</v>
      </c>
      <c r="W246" s="6">
        <v>847477</v>
      </c>
    </row>
    <row r="247" spans="1:23" x14ac:dyDescent="0.2">
      <c r="A247" s="6" t="s">
        <v>306</v>
      </c>
      <c r="B247" s="6">
        <v>13682366</v>
      </c>
      <c r="D247" s="6">
        <v>4635969</v>
      </c>
      <c r="E247" s="6">
        <v>8971614</v>
      </c>
      <c r="F247" s="6">
        <v>80362</v>
      </c>
      <c r="G247" s="6">
        <v>92634</v>
      </c>
      <c r="H247" s="6">
        <v>697695</v>
      </c>
      <c r="I247" s="6">
        <v>257995</v>
      </c>
      <c r="L247" s="6">
        <v>1939322</v>
      </c>
      <c r="M247" s="6">
        <v>273444</v>
      </c>
      <c r="N247" s="6">
        <v>806637</v>
      </c>
      <c r="O247" s="6">
        <v>307144</v>
      </c>
      <c r="P247" s="6">
        <v>528710</v>
      </c>
      <c r="Q247" s="6">
        <v>163604</v>
      </c>
      <c r="R247" s="6">
        <v>750645</v>
      </c>
      <c r="S247" s="6">
        <v>569296</v>
      </c>
      <c r="T247" s="6">
        <v>931560</v>
      </c>
      <c r="U247" s="6">
        <v>2242067</v>
      </c>
      <c r="V247" s="6">
        <v>3068153</v>
      </c>
      <c r="W247" s="6">
        <v>861546</v>
      </c>
    </row>
    <row r="248" spans="1:23" x14ac:dyDescent="0.2">
      <c r="A248" s="6" t="s">
        <v>305</v>
      </c>
      <c r="B248" s="6">
        <v>13710060</v>
      </c>
      <c r="D248" s="6">
        <v>4556279</v>
      </c>
      <c r="E248" s="6">
        <v>9079626</v>
      </c>
      <c r="F248" s="6">
        <v>98388</v>
      </c>
      <c r="G248" s="6">
        <v>96486</v>
      </c>
      <c r="H248" s="6">
        <v>674572</v>
      </c>
      <c r="I248" s="6">
        <v>232130</v>
      </c>
      <c r="L248" s="6">
        <v>1936933</v>
      </c>
      <c r="M248" s="6">
        <v>278965</v>
      </c>
      <c r="N248" s="6">
        <v>820008</v>
      </c>
      <c r="O248" s="6">
        <v>308425</v>
      </c>
      <c r="P248" s="6">
        <v>542225</v>
      </c>
      <c r="Q248" s="6">
        <v>146509</v>
      </c>
      <c r="R248" s="6">
        <v>782669</v>
      </c>
      <c r="S248" s="6">
        <v>597966</v>
      </c>
      <c r="T248" s="6">
        <v>947951</v>
      </c>
      <c r="U248" s="6">
        <v>2144126</v>
      </c>
      <c r="V248" s="6">
        <v>3129719</v>
      </c>
      <c r="W248" s="6">
        <v>880514</v>
      </c>
    </row>
    <row r="249" spans="1:23" x14ac:dyDescent="0.2">
      <c r="A249" s="6" t="s">
        <v>304</v>
      </c>
      <c r="B249" s="6">
        <v>13733235</v>
      </c>
      <c r="D249" s="6">
        <v>4534127</v>
      </c>
      <c r="E249" s="6">
        <v>9118347</v>
      </c>
      <c r="F249" s="6">
        <v>94993</v>
      </c>
      <c r="G249" s="6">
        <v>103356</v>
      </c>
      <c r="H249" s="6">
        <v>687898</v>
      </c>
      <c r="I249" s="6">
        <v>233574</v>
      </c>
      <c r="L249" s="6">
        <v>1954347</v>
      </c>
      <c r="M249" s="6">
        <v>277931</v>
      </c>
      <c r="N249" s="6">
        <v>788936</v>
      </c>
      <c r="O249" s="6">
        <v>295157</v>
      </c>
      <c r="P249" s="6">
        <v>561482</v>
      </c>
      <c r="Q249" s="6">
        <v>142775</v>
      </c>
      <c r="R249" s="6">
        <v>793779</v>
      </c>
      <c r="S249" s="6">
        <v>621209</v>
      </c>
      <c r="T249" s="6">
        <v>942111</v>
      </c>
      <c r="U249" s="6">
        <v>2182779</v>
      </c>
      <c r="V249" s="6">
        <v>3083708</v>
      </c>
      <c r="W249" s="6">
        <v>869454</v>
      </c>
    </row>
    <row r="250" spans="1:23" x14ac:dyDescent="0.2">
      <c r="A250" s="6" t="s">
        <v>303</v>
      </c>
      <c r="B250" s="6">
        <v>13716296</v>
      </c>
      <c r="D250" s="6">
        <v>4525810</v>
      </c>
      <c r="E250" s="6">
        <v>9095472</v>
      </c>
      <c r="F250" s="6">
        <v>103903</v>
      </c>
      <c r="G250" s="6">
        <v>100364</v>
      </c>
      <c r="H250" s="6">
        <v>697957</v>
      </c>
      <c r="I250" s="6">
        <v>237412</v>
      </c>
      <c r="L250" s="6">
        <v>1924086</v>
      </c>
      <c r="M250" s="6">
        <v>272485</v>
      </c>
      <c r="N250" s="6">
        <v>759945</v>
      </c>
      <c r="O250" s="6">
        <v>312068</v>
      </c>
      <c r="P250" s="6">
        <v>564098</v>
      </c>
      <c r="Q250" s="6">
        <v>155962</v>
      </c>
      <c r="R250" s="6">
        <v>786802</v>
      </c>
      <c r="S250" s="6">
        <v>627522</v>
      </c>
      <c r="T250" s="6">
        <v>935218</v>
      </c>
      <c r="U250" s="6">
        <v>2220979</v>
      </c>
      <c r="V250" s="6">
        <v>3041866</v>
      </c>
      <c r="W250" s="6">
        <v>857959</v>
      </c>
    </row>
    <row r="251" spans="1:23" x14ac:dyDescent="0.2">
      <c r="A251" s="6" t="s">
        <v>302</v>
      </c>
      <c r="B251" s="6">
        <v>13765733</v>
      </c>
      <c r="D251" s="6">
        <v>4488081</v>
      </c>
      <c r="E251" s="6">
        <v>9187977</v>
      </c>
      <c r="F251" s="6">
        <v>96242</v>
      </c>
      <c r="G251" s="6">
        <v>96817</v>
      </c>
      <c r="H251" s="6">
        <v>717617</v>
      </c>
      <c r="I251" s="6">
        <v>243062</v>
      </c>
      <c r="L251" s="6">
        <v>1947632</v>
      </c>
      <c r="M251" s="6">
        <v>275257</v>
      </c>
      <c r="N251" s="6">
        <v>822542</v>
      </c>
      <c r="O251" s="6">
        <v>296668</v>
      </c>
      <c r="P251" s="6">
        <v>568818</v>
      </c>
      <c r="Q251" s="6">
        <v>166011</v>
      </c>
      <c r="R251" s="6">
        <v>799248</v>
      </c>
      <c r="S251" s="6">
        <v>611410</v>
      </c>
      <c r="T251" s="6">
        <v>913550</v>
      </c>
      <c r="U251" s="6">
        <v>2211308</v>
      </c>
      <c r="V251" s="6">
        <v>3035140</v>
      </c>
      <c r="W251" s="6">
        <v>838794</v>
      </c>
    </row>
    <row r="252" spans="1:23" x14ac:dyDescent="0.2">
      <c r="A252" s="6" t="s">
        <v>301</v>
      </c>
      <c r="B252" s="6">
        <v>13881983</v>
      </c>
      <c r="D252" s="6">
        <v>4497936</v>
      </c>
      <c r="E252" s="6">
        <v>9297326</v>
      </c>
      <c r="F252" s="6">
        <v>99575</v>
      </c>
      <c r="G252" s="6">
        <v>107355</v>
      </c>
      <c r="H252" s="6">
        <v>714491</v>
      </c>
      <c r="I252" s="6">
        <v>232941</v>
      </c>
      <c r="L252" s="6">
        <v>1970264</v>
      </c>
      <c r="M252" s="6">
        <v>283549</v>
      </c>
      <c r="N252" s="6">
        <v>845711</v>
      </c>
      <c r="O252" s="6">
        <v>309613</v>
      </c>
      <c r="P252" s="6">
        <v>545137</v>
      </c>
      <c r="Q252" s="6">
        <v>173431</v>
      </c>
      <c r="R252" s="6">
        <v>832079</v>
      </c>
      <c r="S252" s="6">
        <v>618667</v>
      </c>
      <c r="T252" s="6">
        <v>905044</v>
      </c>
      <c r="U252" s="6">
        <v>2171408</v>
      </c>
      <c r="V252" s="6">
        <v>3106644</v>
      </c>
      <c r="W252" s="6">
        <v>860454</v>
      </c>
    </row>
    <row r="253" spans="1:23" x14ac:dyDescent="0.2">
      <c r="A253" s="6" t="s">
        <v>300</v>
      </c>
      <c r="B253" s="6">
        <v>13987239</v>
      </c>
      <c r="D253" s="6">
        <v>4579662</v>
      </c>
      <c r="E253" s="6">
        <v>9320271</v>
      </c>
      <c r="F253" s="6">
        <v>80295</v>
      </c>
      <c r="G253" s="6">
        <v>113523</v>
      </c>
      <c r="H253" s="6">
        <v>711704</v>
      </c>
      <c r="I253" s="6">
        <v>233379</v>
      </c>
      <c r="L253" s="6">
        <v>1944932</v>
      </c>
      <c r="M253" s="6">
        <v>291392</v>
      </c>
      <c r="N253" s="6">
        <v>846238</v>
      </c>
      <c r="O253" s="6">
        <v>332291</v>
      </c>
      <c r="P253" s="6">
        <v>527008</v>
      </c>
      <c r="Q253" s="6">
        <v>182021</v>
      </c>
      <c r="R253" s="6">
        <v>829358</v>
      </c>
      <c r="S253" s="6">
        <v>610976</v>
      </c>
      <c r="T253" s="6">
        <v>871809</v>
      </c>
      <c r="U253" s="6">
        <v>2242965</v>
      </c>
      <c r="V253" s="6">
        <v>3138485</v>
      </c>
      <c r="W253" s="6">
        <v>867184</v>
      </c>
    </row>
    <row r="254" spans="1:23" x14ac:dyDescent="0.2">
      <c r="A254" s="6" t="s">
        <v>299</v>
      </c>
      <c r="B254" s="6">
        <v>13947054</v>
      </c>
      <c r="D254" s="6">
        <v>4609714</v>
      </c>
      <c r="E254" s="6">
        <v>9240271</v>
      </c>
      <c r="F254" s="6">
        <v>84414</v>
      </c>
      <c r="G254" s="6">
        <v>119132</v>
      </c>
      <c r="H254" s="6">
        <v>694433</v>
      </c>
      <c r="I254" s="6">
        <v>243685</v>
      </c>
      <c r="L254" s="6">
        <v>1949245</v>
      </c>
      <c r="M254" s="6">
        <v>285235</v>
      </c>
      <c r="N254" s="6">
        <v>808733</v>
      </c>
      <c r="O254" s="6">
        <v>333189</v>
      </c>
      <c r="P254" s="6">
        <v>511870</v>
      </c>
      <c r="Q254" s="6">
        <v>174525</v>
      </c>
      <c r="R254" s="6">
        <v>822438</v>
      </c>
      <c r="S254" s="6">
        <v>611578</v>
      </c>
      <c r="T254" s="6">
        <v>896237</v>
      </c>
      <c r="U254" s="6">
        <v>2248737</v>
      </c>
      <c r="V254" s="6">
        <v>3156563</v>
      </c>
      <c r="W254" s="6">
        <v>880097</v>
      </c>
    </row>
    <row r="255" spans="1:23" x14ac:dyDescent="0.2">
      <c r="A255" s="6" t="s">
        <v>298</v>
      </c>
      <c r="B255" s="6">
        <v>13968918</v>
      </c>
      <c r="D255" s="6">
        <v>4603673</v>
      </c>
      <c r="E255" s="6">
        <v>9263961</v>
      </c>
      <c r="F255" s="6">
        <v>73803</v>
      </c>
      <c r="G255" s="6">
        <v>107191</v>
      </c>
      <c r="H255" s="6">
        <v>669840</v>
      </c>
      <c r="I255" s="6">
        <v>261532</v>
      </c>
      <c r="L255" s="6">
        <v>1929697</v>
      </c>
      <c r="M255" s="6">
        <v>280603</v>
      </c>
      <c r="N255" s="6">
        <v>803272</v>
      </c>
      <c r="O255" s="6">
        <v>314303</v>
      </c>
      <c r="P255" s="6">
        <v>508997</v>
      </c>
      <c r="Q255" s="6">
        <v>180424</v>
      </c>
      <c r="R255" s="6">
        <v>839589</v>
      </c>
      <c r="S255" s="6">
        <v>641142</v>
      </c>
      <c r="T255" s="6">
        <v>910489</v>
      </c>
      <c r="U255" s="6">
        <v>2266512</v>
      </c>
      <c r="V255" s="6">
        <v>3179407</v>
      </c>
      <c r="W255" s="6">
        <v>876434</v>
      </c>
    </row>
    <row r="256" spans="1:23" x14ac:dyDescent="0.2">
      <c r="A256" s="6" t="s">
        <v>297</v>
      </c>
      <c r="B256" s="6">
        <v>14066689</v>
      </c>
      <c r="D256" s="6">
        <v>4606784</v>
      </c>
      <c r="E256" s="6">
        <v>9356213</v>
      </c>
      <c r="F256" s="6">
        <v>88035</v>
      </c>
      <c r="G256" s="6">
        <v>110124</v>
      </c>
      <c r="H256" s="6">
        <v>712477</v>
      </c>
      <c r="I256" s="6">
        <v>275886</v>
      </c>
      <c r="L256" s="6">
        <v>1891061</v>
      </c>
      <c r="M256" s="6">
        <v>292206</v>
      </c>
      <c r="N256" s="6">
        <v>816621</v>
      </c>
      <c r="O256" s="6">
        <v>327897</v>
      </c>
      <c r="P256" s="6">
        <v>526417</v>
      </c>
      <c r="Q256" s="6">
        <v>177264</v>
      </c>
      <c r="R256" s="6">
        <v>861729</v>
      </c>
      <c r="S256" s="6">
        <v>646662</v>
      </c>
      <c r="T256" s="6">
        <v>923920</v>
      </c>
      <c r="U256" s="6">
        <v>2223116</v>
      </c>
      <c r="V256" s="6">
        <v>3173848</v>
      </c>
      <c r="W256" s="6">
        <v>901871</v>
      </c>
    </row>
    <row r="257" spans="1:23" x14ac:dyDescent="0.2">
      <c r="A257" s="6" t="s">
        <v>296</v>
      </c>
      <c r="B257" s="6">
        <v>14178822</v>
      </c>
      <c r="D257" s="6">
        <v>4578468</v>
      </c>
      <c r="E257" s="6">
        <v>9495657</v>
      </c>
      <c r="F257" s="6">
        <v>88218</v>
      </c>
      <c r="G257" s="6">
        <v>101785</v>
      </c>
      <c r="H257" s="6">
        <v>730961</v>
      </c>
      <c r="I257" s="6">
        <v>263852</v>
      </c>
      <c r="L257" s="6">
        <v>1971635</v>
      </c>
      <c r="M257" s="6">
        <v>292317</v>
      </c>
      <c r="N257" s="6">
        <v>822375</v>
      </c>
      <c r="O257" s="6">
        <v>355566</v>
      </c>
      <c r="P257" s="6">
        <v>516728</v>
      </c>
      <c r="Q257" s="6">
        <v>196145</v>
      </c>
      <c r="R257" s="6">
        <v>853204</v>
      </c>
      <c r="S257" s="6">
        <v>632584</v>
      </c>
      <c r="T257" s="6">
        <v>898400</v>
      </c>
      <c r="U257" s="6">
        <v>2245590</v>
      </c>
      <c r="V257" s="6">
        <v>3205955</v>
      </c>
      <c r="W257" s="6">
        <v>875308</v>
      </c>
    </row>
    <row r="258" spans="1:23" x14ac:dyDescent="0.2">
      <c r="A258" s="6" t="s">
        <v>295</v>
      </c>
      <c r="B258" s="6">
        <v>14233468</v>
      </c>
      <c r="D258" s="6">
        <v>4585819</v>
      </c>
      <c r="E258" s="6">
        <v>9558154</v>
      </c>
      <c r="F258" s="6">
        <v>108171</v>
      </c>
      <c r="G258" s="6">
        <v>93626</v>
      </c>
      <c r="H258" s="6">
        <v>744955</v>
      </c>
      <c r="I258" s="6">
        <v>280476</v>
      </c>
      <c r="L258" s="6">
        <v>1931312</v>
      </c>
      <c r="M258" s="6">
        <v>282831</v>
      </c>
      <c r="N258" s="6">
        <v>824143</v>
      </c>
      <c r="O258" s="6">
        <v>331240</v>
      </c>
      <c r="P258" s="6">
        <v>504203</v>
      </c>
      <c r="Q258" s="6">
        <v>207810</v>
      </c>
      <c r="R258" s="6">
        <v>897786</v>
      </c>
      <c r="S258" s="6">
        <v>619326</v>
      </c>
      <c r="T258" s="6">
        <v>923330</v>
      </c>
      <c r="U258" s="6">
        <v>2262259</v>
      </c>
      <c r="V258" s="6">
        <v>3200066</v>
      </c>
      <c r="W258" s="6">
        <v>895322</v>
      </c>
    </row>
    <row r="259" spans="1:23" x14ac:dyDescent="0.2">
      <c r="A259" s="6" t="s">
        <v>294</v>
      </c>
      <c r="B259" s="6">
        <v>14320293</v>
      </c>
      <c r="D259" s="6">
        <v>4574244</v>
      </c>
      <c r="E259" s="6">
        <v>9661719</v>
      </c>
      <c r="F259" s="6">
        <v>108529</v>
      </c>
      <c r="G259" s="6">
        <v>96408</v>
      </c>
      <c r="H259" s="6">
        <v>756383</v>
      </c>
      <c r="I259" s="6">
        <v>269478</v>
      </c>
      <c r="L259" s="6">
        <v>1928365</v>
      </c>
      <c r="M259" s="6">
        <v>295186</v>
      </c>
      <c r="N259" s="6">
        <v>868853</v>
      </c>
      <c r="O259" s="6">
        <v>323926</v>
      </c>
      <c r="P259" s="6">
        <v>499202</v>
      </c>
      <c r="Q259" s="6">
        <v>206155</v>
      </c>
      <c r="R259" s="6">
        <v>877939</v>
      </c>
      <c r="S259" s="6">
        <v>624647</v>
      </c>
      <c r="T259" s="6">
        <v>883127</v>
      </c>
      <c r="U259" s="6">
        <v>2329298</v>
      </c>
      <c r="V259" s="6">
        <v>3211528</v>
      </c>
      <c r="W259" s="6">
        <v>911792</v>
      </c>
    </row>
    <row r="260" spans="1:23" x14ac:dyDescent="0.2">
      <c r="A260" s="6" t="s">
        <v>293</v>
      </c>
      <c r="B260" s="6">
        <v>14420931</v>
      </c>
      <c r="D260" s="6">
        <v>4532733</v>
      </c>
      <c r="E260" s="6">
        <v>9810319</v>
      </c>
      <c r="F260" s="6">
        <v>94423</v>
      </c>
      <c r="G260" s="6">
        <v>105915</v>
      </c>
      <c r="H260" s="6">
        <v>762532</v>
      </c>
      <c r="I260" s="6">
        <v>272705</v>
      </c>
      <c r="L260" s="6">
        <v>1907251</v>
      </c>
      <c r="M260" s="6">
        <v>317123</v>
      </c>
      <c r="N260" s="6">
        <v>877612</v>
      </c>
      <c r="O260" s="6">
        <v>345272</v>
      </c>
      <c r="P260" s="6">
        <v>528710</v>
      </c>
      <c r="Q260" s="6">
        <v>177487</v>
      </c>
      <c r="R260" s="6">
        <v>881936</v>
      </c>
      <c r="S260" s="6">
        <v>667532</v>
      </c>
      <c r="T260" s="6">
        <v>904857</v>
      </c>
      <c r="U260" s="6">
        <v>2291271</v>
      </c>
      <c r="V260" s="6">
        <v>3184440</v>
      </c>
      <c r="W260" s="6">
        <v>956190</v>
      </c>
    </row>
    <row r="261" spans="1:23" x14ac:dyDescent="0.2">
      <c r="A261" s="6" t="s">
        <v>292</v>
      </c>
      <c r="B261" s="6">
        <v>14502469</v>
      </c>
      <c r="D261" s="6">
        <v>4508589</v>
      </c>
      <c r="E261" s="6">
        <v>9909602</v>
      </c>
      <c r="F261" s="6">
        <v>95930</v>
      </c>
      <c r="G261" s="6">
        <v>114580</v>
      </c>
      <c r="H261" s="6">
        <v>767818</v>
      </c>
      <c r="I261" s="6">
        <v>263618</v>
      </c>
      <c r="L261" s="6">
        <v>1981569</v>
      </c>
      <c r="M261" s="6">
        <v>338121</v>
      </c>
      <c r="N261" s="6">
        <v>864087</v>
      </c>
      <c r="O261" s="6">
        <v>356759</v>
      </c>
      <c r="P261" s="6">
        <v>522496</v>
      </c>
      <c r="Q261" s="6">
        <v>170470</v>
      </c>
      <c r="R261" s="6">
        <v>879599</v>
      </c>
      <c r="S261" s="6">
        <v>658179</v>
      </c>
      <c r="T261" s="6">
        <v>872450</v>
      </c>
      <c r="U261" s="6">
        <v>2299483</v>
      </c>
      <c r="V261" s="6">
        <v>3245958</v>
      </c>
      <c r="W261" s="6">
        <v>956626</v>
      </c>
    </row>
    <row r="263" spans="1:23" x14ac:dyDescent="0.2">
      <c r="A263" s="6" t="s">
        <v>291</v>
      </c>
      <c r="B263" s="6">
        <v>323647</v>
      </c>
      <c r="D263" s="6">
        <v>-69879</v>
      </c>
      <c r="E263" s="6">
        <v>413945</v>
      </c>
      <c r="F263" s="6">
        <v>7712</v>
      </c>
      <c r="G263" s="6">
        <v>12795</v>
      </c>
      <c r="H263" s="6">
        <v>36857</v>
      </c>
      <c r="I263" s="6">
        <v>-234</v>
      </c>
      <c r="L263" s="6">
        <v>9934</v>
      </c>
      <c r="M263" s="6">
        <v>45804</v>
      </c>
      <c r="N263" s="6">
        <v>41712</v>
      </c>
      <c r="O263" s="6">
        <v>1193</v>
      </c>
      <c r="P263" s="6">
        <v>5768</v>
      </c>
      <c r="Q263" s="6">
        <v>-25675</v>
      </c>
      <c r="R263" s="6">
        <v>26395</v>
      </c>
      <c r="S263" s="6">
        <v>25595</v>
      </c>
      <c r="T263" s="6">
        <v>-25950</v>
      </c>
      <c r="U263" s="6">
        <v>53893</v>
      </c>
      <c r="V263" s="6">
        <v>40003</v>
      </c>
      <c r="W263" s="6">
        <v>81318</v>
      </c>
    </row>
    <row r="264" spans="1:23" x14ac:dyDescent="0.2">
      <c r="A264" s="6" t="s">
        <v>290</v>
      </c>
      <c r="B264" s="6">
        <v>2.2826085269989278</v>
      </c>
      <c r="D264" s="6">
        <v>-1.5262528863366498</v>
      </c>
      <c r="E264" s="6">
        <v>4.359308681853193</v>
      </c>
      <c r="F264" s="6">
        <v>8.7419800947652391</v>
      </c>
      <c r="G264" s="6">
        <v>12.570614530628276</v>
      </c>
      <c r="H264" s="6">
        <v>5.0422662768601896</v>
      </c>
      <c r="I264" s="6">
        <v>-8.8686081591191623E-2</v>
      </c>
      <c r="L264" s="6">
        <v>0.50384579295864285</v>
      </c>
      <c r="M264" s="6">
        <v>15.669290530485739</v>
      </c>
      <c r="N264" s="6">
        <v>5.0721386228910177</v>
      </c>
      <c r="O264" s="6">
        <v>0.33552139405905734</v>
      </c>
      <c r="P264" s="6">
        <v>1.1162545865523015</v>
      </c>
      <c r="Q264" s="6">
        <v>-13.089806010859306</v>
      </c>
      <c r="R264" s="6">
        <v>3.0936329412426602</v>
      </c>
      <c r="S264" s="6">
        <v>4.0461029681433587</v>
      </c>
      <c r="T264" s="6">
        <v>-2.8884683882457693</v>
      </c>
      <c r="U264" s="6">
        <v>2.39994834319711</v>
      </c>
      <c r="V264" s="6">
        <v>1.2477717248058724</v>
      </c>
      <c r="W264" s="6">
        <v>9.2902155584091588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03"/>
  <sheetViews>
    <sheetView workbookViewId="0">
      <pane ySplit="8" topLeftCell="A175" activePane="bottomLeft" state="frozen"/>
      <selection activeCell="C190" sqref="C190"/>
      <selection pane="bottomLeft" activeCell="A6" sqref="A6:C189"/>
    </sheetView>
  </sheetViews>
  <sheetFormatPr defaultRowHeight="12.75" x14ac:dyDescent="0.2"/>
  <cols>
    <col min="1" max="1" width="9.7109375" style="6" customWidth="1"/>
    <col min="2" max="2" width="3.7109375" style="6" customWidth="1"/>
    <col min="3" max="3" width="8.7109375" style="6" customWidth="1"/>
    <col min="4" max="4" width="12.42578125" style="6" bestFit="1" customWidth="1"/>
    <col min="5" max="5" width="8.7109375" style="6" customWidth="1"/>
    <col min="6" max="6" width="2.85546875" style="6" customWidth="1"/>
    <col min="7" max="7" width="8.7109375" style="113" customWidth="1"/>
    <col min="8" max="8" width="2.85546875" style="6" customWidth="1"/>
    <col min="9" max="9" width="8.7109375" style="113" customWidth="1"/>
    <col min="10" max="10" width="2.85546875" style="6" customWidth="1"/>
    <col min="11" max="11" width="8.7109375" style="6" customWidth="1"/>
    <col min="12" max="12" width="2.85546875" style="6" customWidth="1"/>
    <col min="13" max="13" width="8.7109375" style="113" customWidth="1"/>
    <col min="14" max="14" width="2.85546875" style="6" customWidth="1"/>
    <col min="15" max="15" width="8.7109375" style="113" customWidth="1"/>
    <col min="16" max="16" width="2.85546875" style="6" customWidth="1"/>
    <col min="17" max="17" width="8.7109375" style="6" customWidth="1"/>
    <col min="18" max="18" width="2.85546875" style="6" customWidth="1"/>
    <col min="19" max="19" width="8.7109375" style="113" customWidth="1"/>
    <col min="20" max="20" width="2.85546875" style="6" customWidth="1"/>
    <col min="21" max="21" width="9.5703125" style="113" bestFit="1" customWidth="1"/>
    <col min="22" max="22" width="2.85546875" style="6" customWidth="1"/>
    <col min="23" max="23" width="8.7109375" style="6" customWidth="1"/>
    <col min="24" max="24" width="3.7109375" style="6" customWidth="1"/>
    <col min="25" max="25" width="8.7109375" style="6" customWidth="1"/>
    <col min="26" max="26" width="2.85546875" style="6" customWidth="1"/>
    <col min="27" max="27" width="8.7109375" style="113" customWidth="1"/>
    <col min="28" max="28" width="2.85546875" style="6" customWidth="1"/>
    <col min="29" max="29" width="8.7109375" style="113" customWidth="1"/>
    <col min="30" max="30" width="2.85546875" style="6" customWidth="1"/>
    <col min="31" max="31" width="8.7109375" style="6" customWidth="1"/>
    <col min="32" max="32" width="2.85546875" style="6" customWidth="1"/>
    <col min="33" max="33" width="8.7109375" style="113" customWidth="1"/>
    <col min="34" max="34" width="2.85546875" style="6" customWidth="1"/>
    <col min="35" max="35" width="8.7109375" style="113" customWidth="1"/>
    <col min="36" max="36" width="2.85546875" style="6" customWidth="1"/>
    <col min="37" max="37" width="8.7109375" style="6" customWidth="1"/>
    <col min="38" max="38" width="2.85546875" style="6" customWidth="1"/>
    <col min="39" max="39" width="8.7109375" style="113" customWidth="1"/>
    <col min="40" max="40" width="2.85546875" style="6" customWidth="1"/>
    <col min="41" max="41" width="8.7109375" style="113" customWidth="1"/>
    <col min="42" max="42" width="3.7109375" style="6" customWidth="1"/>
    <col min="43" max="43" width="8.7109375" style="6" customWidth="1"/>
    <col min="44" max="44" width="3.7109375" style="6" customWidth="1"/>
    <col min="45" max="45" width="8.7109375" style="6" customWidth="1"/>
    <col min="46" max="46" width="2.85546875" style="6" customWidth="1"/>
    <col min="47" max="47" width="8.7109375" style="113" customWidth="1"/>
    <col min="48" max="48" width="2.85546875" style="6" customWidth="1"/>
    <col min="49" max="49" width="8.7109375" style="113" customWidth="1"/>
    <col min="50" max="50" width="2.85546875" style="6" customWidth="1"/>
    <col min="51" max="51" width="8.7109375" style="6" customWidth="1"/>
    <col min="52" max="52" width="2.85546875" style="6" customWidth="1"/>
    <col min="53" max="53" width="8.7109375" style="113" customWidth="1"/>
    <col min="54" max="54" width="2.85546875" style="6" customWidth="1"/>
    <col min="55" max="55" width="8.7109375" style="113" customWidth="1"/>
    <col min="56" max="56" width="2.85546875" style="6" customWidth="1"/>
    <col min="57" max="57" width="8.7109375" style="6" customWidth="1"/>
    <col min="58" max="58" width="2.85546875" style="6" customWidth="1"/>
    <col min="59" max="59" width="8.7109375" style="113" customWidth="1"/>
    <col min="60" max="60" width="2.85546875" style="6" customWidth="1"/>
    <col min="61" max="61" width="8.7109375" style="113" customWidth="1"/>
    <col min="62" max="62" width="2.85546875" style="6" customWidth="1"/>
    <col min="63" max="258" width="9.140625" style="6"/>
    <col min="259" max="259" width="9.7109375" style="6" customWidth="1"/>
    <col min="260" max="260" width="3.7109375" style="6" customWidth="1"/>
    <col min="261" max="261" width="8.7109375" style="6" customWidth="1"/>
    <col min="262" max="262" width="2.85546875" style="6" customWidth="1"/>
    <col min="263" max="263" width="8.7109375" style="6" customWidth="1"/>
    <col min="264" max="264" width="2.85546875" style="6" customWidth="1"/>
    <col min="265" max="265" width="8.7109375" style="6" customWidth="1"/>
    <col min="266" max="266" width="2.85546875" style="6" customWidth="1"/>
    <col min="267" max="267" width="8.7109375" style="6" customWidth="1"/>
    <col min="268" max="268" width="2.85546875" style="6" customWidth="1"/>
    <col min="269" max="269" width="8.7109375" style="6" customWidth="1"/>
    <col min="270" max="270" width="2.85546875" style="6" customWidth="1"/>
    <col min="271" max="271" width="8.7109375" style="6" customWidth="1"/>
    <col min="272" max="272" width="2.85546875" style="6" customWidth="1"/>
    <col min="273" max="273" width="8.7109375" style="6" customWidth="1"/>
    <col min="274" max="274" width="2.85546875" style="6" customWidth="1"/>
    <col min="275" max="275" width="8.7109375" style="6" customWidth="1"/>
    <col min="276" max="276" width="2.85546875" style="6" customWidth="1"/>
    <col min="277" max="277" width="9.5703125" style="6" bestFit="1" customWidth="1"/>
    <col min="278" max="278" width="2.85546875" style="6" customWidth="1"/>
    <col min="279" max="279" width="8.7109375" style="6" customWidth="1"/>
    <col min="280" max="280" width="3.7109375" style="6" customWidth="1"/>
    <col min="281" max="281" width="8.7109375" style="6" customWidth="1"/>
    <col min="282" max="282" width="2.85546875" style="6" customWidth="1"/>
    <col min="283" max="283" width="8.7109375" style="6" customWidth="1"/>
    <col min="284" max="284" width="2.85546875" style="6" customWidth="1"/>
    <col min="285" max="285" width="8.7109375" style="6" customWidth="1"/>
    <col min="286" max="286" width="2.85546875" style="6" customWidth="1"/>
    <col min="287" max="287" width="8.7109375" style="6" customWidth="1"/>
    <col min="288" max="288" width="2.85546875" style="6" customWidth="1"/>
    <col min="289" max="289" width="8.7109375" style="6" customWidth="1"/>
    <col min="290" max="290" width="2.85546875" style="6" customWidth="1"/>
    <col min="291" max="291" width="8.7109375" style="6" customWidth="1"/>
    <col min="292" max="292" width="2.85546875" style="6" customWidth="1"/>
    <col min="293" max="293" width="8.7109375" style="6" customWidth="1"/>
    <col min="294" max="294" width="2.85546875" style="6" customWidth="1"/>
    <col min="295" max="295" width="8.7109375" style="6" customWidth="1"/>
    <col min="296" max="296" width="2.85546875" style="6" customWidth="1"/>
    <col min="297" max="297" width="8.7109375" style="6" customWidth="1"/>
    <col min="298" max="298" width="3.7109375" style="6" customWidth="1"/>
    <col min="299" max="299" width="8.7109375" style="6" customWidth="1"/>
    <col min="300" max="300" width="3.7109375" style="6" customWidth="1"/>
    <col min="301" max="301" width="8.7109375" style="6" customWidth="1"/>
    <col min="302" max="302" width="2.85546875" style="6" customWidth="1"/>
    <col min="303" max="303" width="8.7109375" style="6" customWidth="1"/>
    <col min="304" max="304" width="2.85546875" style="6" customWidth="1"/>
    <col min="305" max="305" width="8.7109375" style="6" customWidth="1"/>
    <col min="306" max="306" width="2.85546875" style="6" customWidth="1"/>
    <col min="307" max="307" width="8.7109375" style="6" customWidth="1"/>
    <col min="308" max="308" width="2.85546875" style="6" customWidth="1"/>
    <col min="309" max="309" width="8.7109375" style="6" customWidth="1"/>
    <col min="310" max="310" width="2.85546875" style="6" customWidth="1"/>
    <col min="311" max="311" width="8.7109375" style="6" customWidth="1"/>
    <col min="312" max="312" width="2.85546875" style="6" customWidth="1"/>
    <col min="313" max="313" width="8.7109375" style="6" customWidth="1"/>
    <col min="314" max="314" width="2.85546875" style="6" customWidth="1"/>
    <col min="315" max="315" width="8.7109375" style="6" customWidth="1"/>
    <col min="316" max="316" width="2.85546875" style="6" customWidth="1"/>
    <col min="317" max="317" width="8.7109375" style="6" customWidth="1"/>
    <col min="318" max="318" width="2.85546875" style="6" customWidth="1"/>
    <col min="319" max="514" width="9.140625" style="6"/>
    <col min="515" max="515" width="9.7109375" style="6" customWidth="1"/>
    <col min="516" max="516" width="3.7109375" style="6" customWidth="1"/>
    <col min="517" max="517" width="8.7109375" style="6" customWidth="1"/>
    <col min="518" max="518" width="2.85546875" style="6" customWidth="1"/>
    <col min="519" max="519" width="8.7109375" style="6" customWidth="1"/>
    <col min="520" max="520" width="2.85546875" style="6" customWidth="1"/>
    <col min="521" max="521" width="8.7109375" style="6" customWidth="1"/>
    <col min="522" max="522" width="2.85546875" style="6" customWidth="1"/>
    <col min="523" max="523" width="8.7109375" style="6" customWidth="1"/>
    <col min="524" max="524" width="2.85546875" style="6" customWidth="1"/>
    <col min="525" max="525" width="8.7109375" style="6" customWidth="1"/>
    <col min="526" max="526" width="2.85546875" style="6" customWidth="1"/>
    <col min="527" max="527" width="8.7109375" style="6" customWidth="1"/>
    <col min="528" max="528" width="2.85546875" style="6" customWidth="1"/>
    <col min="529" max="529" width="8.7109375" style="6" customWidth="1"/>
    <col min="530" max="530" width="2.85546875" style="6" customWidth="1"/>
    <col min="531" max="531" width="8.7109375" style="6" customWidth="1"/>
    <col min="532" max="532" width="2.85546875" style="6" customWidth="1"/>
    <col min="533" max="533" width="9.5703125" style="6" bestFit="1" customWidth="1"/>
    <col min="534" max="534" width="2.85546875" style="6" customWidth="1"/>
    <col min="535" max="535" width="8.7109375" style="6" customWidth="1"/>
    <col min="536" max="536" width="3.7109375" style="6" customWidth="1"/>
    <col min="537" max="537" width="8.7109375" style="6" customWidth="1"/>
    <col min="538" max="538" width="2.85546875" style="6" customWidth="1"/>
    <col min="539" max="539" width="8.7109375" style="6" customWidth="1"/>
    <col min="540" max="540" width="2.85546875" style="6" customWidth="1"/>
    <col min="541" max="541" width="8.7109375" style="6" customWidth="1"/>
    <col min="542" max="542" width="2.85546875" style="6" customWidth="1"/>
    <col min="543" max="543" width="8.7109375" style="6" customWidth="1"/>
    <col min="544" max="544" width="2.85546875" style="6" customWidth="1"/>
    <col min="545" max="545" width="8.7109375" style="6" customWidth="1"/>
    <col min="546" max="546" width="2.85546875" style="6" customWidth="1"/>
    <col min="547" max="547" width="8.7109375" style="6" customWidth="1"/>
    <col min="548" max="548" width="2.85546875" style="6" customWidth="1"/>
    <col min="549" max="549" width="8.7109375" style="6" customWidth="1"/>
    <col min="550" max="550" width="2.85546875" style="6" customWidth="1"/>
    <col min="551" max="551" width="8.7109375" style="6" customWidth="1"/>
    <col min="552" max="552" width="2.85546875" style="6" customWidth="1"/>
    <col min="553" max="553" width="8.7109375" style="6" customWidth="1"/>
    <col min="554" max="554" width="3.7109375" style="6" customWidth="1"/>
    <col min="555" max="555" width="8.7109375" style="6" customWidth="1"/>
    <col min="556" max="556" width="3.7109375" style="6" customWidth="1"/>
    <col min="557" max="557" width="8.7109375" style="6" customWidth="1"/>
    <col min="558" max="558" width="2.85546875" style="6" customWidth="1"/>
    <col min="559" max="559" width="8.7109375" style="6" customWidth="1"/>
    <col min="560" max="560" width="2.85546875" style="6" customWidth="1"/>
    <col min="561" max="561" width="8.7109375" style="6" customWidth="1"/>
    <col min="562" max="562" width="2.85546875" style="6" customWidth="1"/>
    <col min="563" max="563" width="8.7109375" style="6" customWidth="1"/>
    <col min="564" max="564" width="2.85546875" style="6" customWidth="1"/>
    <col min="565" max="565" width="8.7109375" style="6" customWidth="1"/>
    <col min="566" max="566" width="2.85546875" style="6" customWidth="1"/>
    <col min="567" max="567" width="8.7109375" style="6" customWidth="1"/>
    <col min="568" max="568" width="2.85546875" style="6" customWidth="1"/>
    <col min="569" max="569" width="8.7109375" style="6" customWidth="1"/>
    <col min="570" max="570" width="2.85546875" style="6" customWidth="1"/>
    <col min="571" max="571" width="8.7109375" style="6" customWidth="1"/>
    <col min="572" max="572" width="2.85546875" style="6" customWidth="1"/>
    <col min="573" max="573" width="8.7109375" style="6" customWidth="1"/>
    <col min="574" max="574" width="2.85546875" style="6" customWidth="1"/>
    <col min="575" max="770" width="9.140625" style="6"/>
    <col min="771" max="771" width="9.7109375" style="6" customWidth="1"/>
    <col min="772" max="772" width="3.7109375" style="6" customWidth="1"/>
    <col min="773" max="773" width="8.7109375" style="6" customWidth="1"/>
    <col min="774" max="774" width="2.85546875" style="6" customWidth="1"/>
    <col min="775" max="775" width="8.7109375" style="6" customWidth="1"/>
    <col min="776" max="776" width="2.85546875" style="6" customWidth="1"/>
    <col min="777" max="777" width="8.7109375" style="6" customWidth="1"/>
    <col min="778" max="778" width="2.85546875" style="6" customWidth="1"/>
    <col min="779" max="779" width="8.7109375" style="6" customWidth="1"/>
    <col min="780" max="780" width="2.85546875" style="6" customWidth="1"/>
    <col min="781" max="781" width="8.7109375" style="6" customWidth="1"/>
    <col min="782" max="782" width="2.85546875" style="6" customWidth="1"/>
    <col min="783" max="783" width="8.7109375" style="6" customWidth="1"/>
    <col min="784" max="784" width="2.85546875" style="6" customWidth="1"/>
    <col min="785" max="785" width="8.7109375" style="6" customWidth="1"/>
    <col min="786" max="786" width="2.85546875" style="6" customWidth="1"/>
    <col min="787" max="787" width="8.7109375" style="6" customWidth="1"/>
    <col min="788" max="788" width="2.85546875" style="6" customWidth="1"/>
    <col min="789" max="789" width="9.5703125" style="6" bestFit="1" customWidth="1"/>
    <col min="790" max="790" width="2.85546875" style="6" customWidth="1"/>
    <col min="791" max="791" width="8.7109375" style="6" customWidth="1"/>
    <col min="792" max="792" width="3.7109375" style="6" customWidth="1"/>
    <col min="793" max="793" width="8.7109375" style="6" customWidth="1"/>
    <col min="794" max="794" width="2.85546875" style="6" customWidth="1"/>
    <col min="795" max="795" width="8.7109375" style="6" customWidth="1"/>
    <col min="796" max="796" width="2.85546875" style="6" customWidth="1"/>
    <col min="797" max="797" width="8.7109375" style="6" customWidth="1"/>
    <col min="798" max="798" width="2.85546875" style="6" customWidth="1"/>
    <col min="799" max="799" width="8.7109375" style="6" customWidth="1"/>
    <col min="800" max="800" width="2.85546875" style="6" customWidth="1"/>
    <col min="801" max="801" width="8.7109375" style="6" customWidth="1"/>
    <col min="802" max="802" width="2.85546875" style="6" customWidth="1"/>
    <col min="803" max="803" width="8.7109375" style="6" customWidth="1"/>
    <col min="804" max="804" width="2.85546875" style="6" customWidth="1"/>
    <col min="805" max="805" width="8.7109375" style="6" customWidth="1"/>
    <col min="806" max="806" width="2.85546875" style="6" customWidth="1"/>
    <col min="807" max="807" width="8.7109375" style="6" customWidth="1"/>
    <col min="808" max="808" width="2.85546875" style="6" customWidth="1"/>
    <col min="809" max="809" width="8.7109375" style="6" customWidth="1"/>
    <col min="810" max="810" width="3.7109375" style="6" customWidth="1"/>
    <col min="811" max="811" width="8.7109375" style="6" customWidth="1"/>
    <col min="812" max="812" width="3.7109375" style="6" customWidth="1"/>
    <col min="813" max="813" width="8.7109375" style="6" customWidth="1"/>
    <col min="814" max="814" width="2.85546875" style="6" customWidth="1"/>
    <col min="815" max="815" width="8.7109375" style="6" customWidth="1"/>
    <col min="816" max="816" width="2.85546875" style="6" customWidth="1"/>
    <col min="817" max="817" width="8.7109375" style="6" customWidth="1"/>
    <col min="818" max="818" width="2.85546875" style="6" customWidth="1"/>
    <col min="819" max="819" width="8.7109375" style="6" customWidth="1"/>
    <col min="820" max="820" width="2.85546875" style="6" customWidth="1"/>
    <col min="821" max="821" width="8.7109375" style="6" customWidth="1"/>
    <col min="822" max="822" width="2.85546875" style="6" customWidth="1"/>
    <col min="823" max="823" width="8.7109375" style="6" customWidth="1"/>
    <col min="824" max="824" width="2.85546875" style="6" customWidth="1"/>
    <col min="825" max="825" width="8.7109375" style="6" customWidth="1"/>
    <col min="826" max="826" width="2.85546875" style="6" customWidth="1"/>
    <col min="827" max="827" width="8.7109375" style="6" customWidth="1"/>
    <col min="828" max="828" width="2.85546875" style="6" customWidth="1"/>
    <col min="829" max="829" width="8.7109375" style="6" customWidth="1"/>
    <col min="830" max="830" width="2.85546875" style="6" customWidth="1"/>
    <col min="831" max="1026" width="9.140625" style="6"/>
    <col min="1027" max="1027" width="9.7109375" style="6" customWidth="1"/>
    <col min="1028" max="1028" width="3.7109375" style="6" customWidth="1"/>
    <col min="1029" max="1029" width="8.7109375" style="6" customWidth="1"/>
    <col min="1030" max="1030" width="2.85546875" style="6" customWidth="1"/>
    <col min="1031" max="1031" width="8.7109375" style="6" customWidth="1"/>
    <col min="1032" max="1032" width="2.85546875" style="6" customWidth="1"/>
    <col min="1033" max="1033" width="8.7109375" style="6" customWidth="1"/>
    <col min="1034" max="1034" width="2.85546875" style="6" customWidth="1"/>
    <col min="1035" max="1035" width="8.7109375" style="6" customWidth="1"/>
    <col min="1036" max="1036" width="2.85546875" style="6" customWidth="1"/>
    <col min="1037" max="1037" width="8.7109375" style="6" customWidth="1"/>
    <col min="1038" max="1038" width="2.85546875" style="6" customWidth="1"/>
    <col min="1039" max="1039" width="8.7109375" style="6" customWidth="1"/>
    <col min="1040" max="1040" width="2.85546875" style="6" customWidth="1"/>
    <col min="1041" max="1041" width="8.7109375" style="6" customWidth="1"/>
    <col min="1042" max="1042" width="2.85546875" style="6" customWidth="1"/>
    <col min="1043" max="1043" width="8.7109375" style="6" customWidth="1"/>
    <col min="1044" max="1044" width="2.85546875" style="6" customWidth="1"/>
    <col min="1045" max="1045" width="9.5703125" style="6" bestFit="1" customWidth="1"/>
    <col min="1046" max="1046" width="2.85546875" style="6" customWidth="1"/>
    <col min="1047" max="1047" width="8.7109375" style="6" customWidth="1"/>
    <col min="1048" max="1048" width="3.7109375" style="6" customWidth="1"/>
    <col min="1049" max="1049" width="8.7109375" style="6" customWidth="1"/>
    <col min="1050" max="1050" width="2.85546875" style="6" customWidth="1"/>
    <col min="1051" max="1051" width="8.7109375" style="6" customWidth="1"/>
    <col min="1052" max="1052" width="2.85546875" style="6" customWidth="1"/>
    <col min="1053" max="1053" width="8.7109375" style="6" customWidth="1"/>
    <col min="1054" max="1054" width="2.85546875" style="6" customWidth="1"/>
    <col min="1055" max="1055" width="8.7109375" style="6" customWidth="1"/>
    <col min="1056" max="1056" width="2.85546875" style="6" customWidth="1"/>
    <col min="1057" max="1057" width="8.7109375" style="6" customWidth="1"/>
    <col min="1058" max="1058" width="2.85546875" style="6" customWidth="1"/>
    <col min="1059" max="1059" width="8.7109375" style="6" customWidth="1"/>
    <col min="1060" max="1060" width="2.85546875" style="6" customWidth="1"/>
    <col min="1061" max="1061" width="8.7109375" style="6" customWidth="1"/>
    <col min="1062" max="1062" width="2.85546875" style="6" customWidth="1"/>
    <col min="1063" max="1063" width="8.7109375" style="6" customWidth="1"/>
    <col min="1064" max="1064" width="2.85546875" style="6" customWidth="1"/>
    <col min="1065" max="1065" width="8.7109375" style="6" customWidth="1"/>
    <col min="1066" max="1066" width="3.7109375" style="6" customWidth="1"/>
    <col min="1067" max="1067" width="8.7109375" style="6" customWidth="1"/>
    <col min="1068" max="1068" width="3.7109375" style="6" customWidth="1"/>
    <col min="1069" max="1069" width="8.7109375" style="6" customWidth="1"/>
    <col min="1070" max="1070" width="2.85546875" style="6" customWidth="1"/>
    <col min="1071" max="1071" width="8.7109375" style="6" customWidth="1"/>
    <col min="1072" max="1072" width="2.85546875" style="6" customWidth="1"/>
    <col min="1073" max="1073" width="8.7109375" style="6" customWidth="1"/>
    <col min="1074" max="1074" width="2.85546875" style="6" customWidth="1"/>
    <col min="1075" max="1075" width="8.7109375" style="6" customWidth="1"/>
    <col min="1076" max="1076" width="2.85546875" style="6" customWidth="1"/>
    <col min="1077" max="1077" width="8.7109375" style="6" customWidth="1"/>
    <col min="1078" max="1078" width="2.85546875" style="6" customWidth="1"/>
    <col min="1079" max="1079" width="8.7109375" style="6" customWidth="1"/>
    <col min="1080" max="1080" width="2.85546875" style="6" customWidth="1"/>
    <col min="1081" max="1081" width="8.7109375" style="6" customWidth="1"/>
    <col min="1082" max="1082" width="2.85546875" style="6" customWidth="1"/>
    <col min="1083" max="1083" width="8.7109375" style="6" customWidth="1"/>
    <col min="1084" max="1084" width="2.85546875" style="6" customWidth="1"/>
    <col min="1085" max="1085" width="8.7109375" style="6" customWidth="1"/>
    <col min="1086" max="1086" width="2.85546875" style="6" customWidth="1"/>
    <col min="1087" max="1282" width="9.140625" style="6"/>
    <col min="1283" max="1283" width="9.7109375" style="6" customWidth="1"/>
    <col min="1284" max="1284" width="3.7109375" style="6" customWidth="1"/>
    <col min="1285" max="1285" width="8.7109375" style="6" customWidth="1"/>
    <col min="1286" max="1286" width="2.85546875" style="6" customWidth="1"/>
    <col min="1287" max="1287" width="8.7109375" style="6" customWidth="1"/>
    <col min="1288" max="1288" width="2.85546875" style="6" customWidth="1"/>
    <col min="1289" max="1289" width="8.7109375" style="6" customWidth="1"/>
    <col min="1290" max="1290" width="2.85546875" style="6" customWidth="1"/>
    <col min="1291" max="1291" width="8.7109375" style="6" customWidth="1"/>
    <col min="1292" max="1292" width="2.85546875" style="6" customWidth="1"/>
    <col min="1293" max="1293" width="8.7109375" style="6" customWidth="1"/>
    <col min="1294" max="1294" width="2.85546875" style="6" customWidth="1"/>
    <col min="1295" max="1295" width="8.7109375" style="6" customWidth="1"/>
    <col min="1296" max="1296" width="2.85546875" style="6" customWidth="1"/>
    <col min="1297" max="1297" width="8.7109375" style="6" customWidth="1"/>
    <col min="1298" max="1298" width="2.85546875" style="6" customWidth="1"/>
    <col min="1299" max="1299" width="8.7109375" style="6" customWidth="1"/>
    <col min="1300" max="1300" width="2.85546875" style="6" customWidth="1"/>
    <col min="1301" max="1301" width="9.5703125" style="6" bestFit="1" customWidth="1"/>
    <col min="1302" max="1302" width="2.85546875" style="6" customWidth="1"/>
    <col min="1303" max="1303" width="8.7109375" style="6" customWidth="1"/>
    <col min="1304" max="1304" width="3.7109375" style="6" customWidth="1"/>
    <col min="1305" max="1305" width="8.7109375" style="6" customWidth="1"/>
    <col min="1306" max="1306" width="2.85546875" style="6" customWidth="1"/>
    <col min="1307" max="1307" width="8.7109375" style="6" customWidth="1"/>
    <col min="1308" max="1308" width="2.85546875" style="6" customWidth="1"/>
    <col min="1309" max="1309" width="8.7109375" style="6" customWidth="1"/>
    <col min="1310" max="1310" width="2.85546875" style="6" customWidth="1"/>
    <col min="1311" max="1311" width="8.7109375" style="6" customWidth="1"/>
    <col min="1312" max="1312" width="2.85546875" style="6" customWidth="1"/>
    <col min="1313" max="1313" width="8.7109375" style="6" customWidth="1"/>
    <col min="1314" max="1314" width="2.85546875" style="6" customWidth="1"/>
    <col min="1315" max="1315" width="8.7109375" style="6" customWidth="1"/>
    <col min="1316" max="1316" width="2.85546875" style="6" customWidth="1"/>
    <col min="1317" max="1317" width="8.7109375" style="6" customWidth="1"/>
    <col min="1318" max="1318" width="2.85546875" style="6" customWidth="1"/>
    <col min="1319" max="1319" width="8.7109375" style="6" customWidth="1"/>
    <col min="1320" max="1320" width="2.85546875" style="6" customWidth="1"/>
    <col min="1321" max="1321" width="8.7109375" style="6" customWidth="1"/>
    <col min="1322" max="1322" width="3.7109375" style="6" customWidth="1"/>
    <col min="1323" max="1323" width="8.7109375" style="6" customWidth="1"/>
    <col min="1324" max="1324" width="3.7109375" style="6" customWidth="1"/>
    <col min="1325" max="1325" width="8.7109375" style="6" customWidth="1"/>
    <col min="1326" max="1326" width="2.85546875" style="6" customWidth="1"/>
    <col min="1327" max="1327" width="8.7109375" style="6" customWidth="1"/>
    <col min="1328" max="1328" width="2.85546875" style="6" customWidth="1"/>
    <col min="1329" max="1329" width="8.7109375" style="6" customWidth="1"/>
    <col min="1330" max="1330" width="2.85546875" style="6" customWidth="1"/>
    <col min="1331" max="1331" width="8.7109375" style="6" customWidth="1"/>
    <col min="1332" max="1332" width="2.85546875" style="6" customWidth="1"/>
    <col min="1333" max="1333" width="8.7109375" style="6" customWidth="1"/>
    <col min="1334" max="1334" width="2.85546875" style="6" customWidth="1"/>
    <col min="1335" max="1335" width="8.7109375" style="6" customWidth="1"/>
    <col min="1336" max="1336" width="2.85546875" style="6" customWidth="1"/>
    <col min="1337" max="1337" width="8.7109375" style="6" customWidth="1"/>
    <col min="1338" max="1338" width="2.85546875" style="6" customWidth="1"/>
    <col min="1339" max="1339" width="8.7109375" style="6" customWidth="1"/>
    <col min="1340" max="1340" width="2.85546875" style="6" customWidth="1"/>
    <col min="1341" max="1341" width="8.7109375" style="6" customWidth="1"/>
    <col min="1342" max="1342" width="2.85546875" style="6" customWidth="1"/>
    <col min="1343" max="1538" width="9.140625" style="6"/>
    <col min="1539" max="1539" width="9.7109375" style="6" customWidth="1"/>
    <col min="1540" max="1540" width="3.7109375" style="6" customWidth="1"/>
    <col min="1541" max="1541" width="8.7109375" style="6" customWidth="1"/>
    <col min="1542" max="1542" width="2.85546875" style="6" customWidth="1"/>
    <col min="1543" max="1543" width="8.7109375" style="6" customWidth="1"/>
    <col min="1544" max="1544" width="2.85546875" style="6" customWidth="1"/>
    <col min="1545" max="1545" width="8.7109375" style="6" customWidth="1"/>
    <col min="1546" max="1546" width="2.85546875" style="6" customWidth="1"/>
    <col min="1547" max="1547" width="8.7109375" style="6" customWidth="1"/>
    <col min="1548" max="1548" width="2.85546875" style="6" customWidth="1"/>
    <col min="1549" max="1549" width="8.7109375" style="6" customWidth="1"/>
    <col min="1550" max="1550" width="2.85546875" style="6" customWidth="1"/>
    <col min="1551" max="1551" width="8.7109375" style="6" customWidth="1"/>
    <col min="1552" max="1552" width="2.85546875" style="6" customWidth="1"/>
    <col min="1553" max="1553" width="8.7109375" style="6" customWidth="1"/>
    <col min="1554" max="1554" width="2.85546875" style="6" customWidth="1"/>
    <col min="1555" max="1555" width="8.7109375" style="6" customWidth="1"/>
    <col min="1556" max="1556" width="2.85546875" style="6" customWidth="1"/>
    <col min="1557" max="1557" width="9.5703125" style="6" bestFit="1" customWidth="1"/>
    <col min="1558" max="1558" width="2.85546875" style="6" customWidth="1"/>
    <col min="1559" max="1559" width="8.7109375" style="6" customWidth="1"/>
    <col min="1560" max="1560" width="3.7109375" style="6" customWidth="1"/>
    <col min="1561" max="1561" width="8.7109375" style="6" customWidth="1"/>
    <col min="1562" max="1562" width="2.85546875" style="6" customWidth="1"/>
    <col min="1563" max="1563" width="8.7109375" style="6" customWidth="1"/>
    <col min="1564" max="1564" width="2.85546875" style="6" customWidth="1"/>
    <col min="1565" max="1565" width="8.7109375" style="6" customWidth="1"/>
    <col min="1566" max="1566" width="2.85546875" style="6" customWidth="1"/>
    <col min="1567" max="1567" width="8.7109375" style="6" customWidth="1"/>
    <col min="1568" max="1568" width="2.85546875" style="6" customWidth="1"/>
    <col min="1569" max="1569" width="8.7109375" style="6" customWidth="1"/>
    <col min="1570" max="1570" width="2.85546875" style="6" customWidth="1"/>
    <col min="1571" max="1571" width="8.7109375" style="6" customWidth="1"/>
    <col min="1572" max="1572" width="2.85546875" style="6" customWidth="1"/>
    <col min="1573" max="1573" width="8.7109375" style="6" customWidth="1"/>
    <col min="1574" max="1574" width="2.85546875" style="6" customWidth="1"/>
    <col min="1575" max="1575" width="8.7109375" style="6" customWidth="1"/>
    <col min="1576" max="1576" width="2.85546875" style="6" customWidth="1"/>
    <col min="1577" max="1577" width="8.7109375" style="6" customWidth="1"/>
    <col min="1578" max="1578" width="3.7109375" style="6" customWidth="1"/>
    <col min="1579" max="1579" width="8.7109375" style="6" customWidth="1"/>
    <col min="1580" max="1580" width="3.7109375" style="6" customWidth="1"/>
    <col min="1581" max="1581" width="8.7109375" style="6" customWidth="1"/>
    <col min="1582" max="1582" width="2.85546875" style="6" customWidth="1"/>
    <col min="1583" max="1583" width="8.7109375" style="6" customWidth="1"/>
    <col min="1584" max="1584" width="2.85546875" style="6" customWidth="1"/>
    <col min="1585" max="1585" width="8.7109375" style="6" customWidth="1"/>
    <col min="1586" max="1586" width="2.85546875" style="6" customWidth="1"/>
    <col min="1587" max="1587" width="8.7109375" style="6" customWidth="1"/>
    <col min="1588" max="1588" width="2.85546875" style="6" customWidth="1"/>
    <col min="1589" max="1589" width="8.7109375" style="6" customWidth="1"/>
    <col min="1590" max="1590" width="2.85546875" style="6" customWidth="1"/>
    <col min="1591" max="1591" width="8.7109375" style="6" customWidth="1"/>
    <col min="1592" max="1592" width="2.85546875" style="6" customWidth="1"/>
    <col min="1593" max="1593" width="8.7109375" style="6" customWidth="1"/>
    <col min="1594" max="1594" width="2.85546875" style="6" customWidth="1"/>
    <col min="1595" max="1595" width="8.7109375" style="6" customWidth="1"/>
    <col min="1596" max="1596" width="2.85546875" style="6" customWidth="1"/>
    <col min="1597" max="1597" width="8.7109375" style="6" customWidth="1"/>
    <col min="1598" max="1598" width="2.85546875" style="6" customWidth="1"/>
    <col min="1599" max="1794" width="9.140625" style="6"/>
    <col min="1795" max="1795" width="9.7109375" style="6" customWidth="1"/>
    <col min="1796" max="1796" width="3.7109375" style="6" customWidth="1"/>
    <col min="1797" max="1797" width="8.7109375" style="6" customWidth="1"/>
    <col min="1798" max="1798" width="2.85546875" style="6" customWidth="1"/>
    <col min="1799" max="1799" width="8.7109375" style="6" customWidth="1"/>
    <col min="1800" max="1800" width="2.85546875" style="6" customWidth="1"/>
    <col min="1801" max="1801" width="8.7109375" style="6" customWidth="1"/>
    <col min="1802" max="1802" width="2.85546875" style="6" customWidth="1"/>
    <col min="1803" max="1803" width="8.7109375" style="6" customWidth="1"/>
    <col min="1804" max="1804" width="2.85546875" style="6" customWidth="1"/>
    <col min="1805" max="1805" width="8.7109375" style="6" customWidth="1"/>
    <col min="1806" max="1806" width="2.85546875" style="6" customWidth="1"/>
    <col min="1807" max="1807" width="8.7109375" style="6" customWidth="1"/>
    <col min="1808" max="1808" width="2.85546875" style="6" customWidth="1"/>
    <col min="1809" max="1809" width="8.7109375" style="6" customWidth="1"/>
    <col min="1810" max="1810" width="2.85546875" style="6" customWidth="1"/>
    <col min="1811" max="1811" width="8.7109375" style="6" customWidth="1"/>
    <col min="1812" max="1812" width="2.85546875" style="6" customWidth="1"/>
    <col min="1813" max="1813" width="9.5703125" style="6" bestFit="1" customWidth="1"/>
    <col min="1814" max="1814" width="2.85546875" style="6" customWidth="1"/>
    <col min="1815" max="1815" width="8.7109375" style="6" customWidth="1"/>
    <col min="1816" max="1816" width="3.7109375" style="6" customWidth="1"/>
    <col min="1817" max="1817" width="8.7109375" style="6" customWidth="1"/>
    <col min="1818" max="1818" width="2.85546875" style="6" customWidth="1"/>
    <col min="1819" max="1819" width="8.7109375" style="6" customWidth="1"/>
    <col min="1820" max="1820" width="2.85546875" style="6" customWidth="1"/>
    <col min="1821" max="1821" width="8.7109375" style="6" customWidth="1"/>
    <col min="1822" max="1822" width="2.85546875" style="6" customWidth="1"/>
    <col min="1823" max="1823" width="8.7109375" style="6" customWidth="1"/>
    <col min="1824" max="1824" width="2.85546875" style="6" customWidth="1"/>
    <col min="1825" max="1825" width="8.7109375" style="6" customWidth="1"/>
    <col min="1826" max="1826" width="2.85546875" style="6" customWidth="1"/>
    <col min="1827" max="1827" width="8.7109375" style="6" customWidth="1"/>
    <col min="1828" max="1828" width="2.85546875" style="6" customWidth="1"/>
    <col min="1829" max="1829" width="8.7109375" style="6" customWidth="1"/>
    <col min="1830" max="1830" width="2.85546875" style="6" customWidth="1"/>
    <col min="1831" max="1831" width="8.7109375" style="6" customWidth="1"/>
    <col min="1832" max="1832" width="2.85546875" style="6" customWidth="1"/>
    <col min="1833" max="1833" width="8.7109375" style="6" customWidth="1"/>
    <col min="1834" max="1834" width="3.7109375" style="6" customWidth="1"/>
    <col min="1835" max="1835" width="8.7109375" style="6" customWidth="1"/>
    <col min="1836" max="1836" width="3.7109375" style="6" customWidth="1"/>
    <col min="1837" max="1837" width="8.7109375" style="6" customWidth="1"/>
    <col min="1838" max="1838" width="2.85546875" style="6" customWidth="1"/>
    <col min="1839" max="1839" width="8.7109375" style="6" customWidth="1"/>
    <col min="1840" max="1840" width="2.85546875" style="6" customWidth="1"/>
    <col min="1841" max="1841" width="8.7109375" style="6" customWidth="1"/>
    <col min="1842" max="1842" width="2.85546875" style="6" customWidth="1"/>
    <col min="1843" max="1843" width="8.7109375" style="6" customWidth="1"/>
    <col min="1844" max="1844" width="2.85546875" style="6" customWidth="1"/>
    <col min="1845" max="1845" width="8.7109375" style="6" customWidth="1"/>
    <col min="1846" max="1846" width="2.85546875" style="6" customWidth="1"/>
    <col min="1847" max="1847" width="8.7109375" style="6" customWidth="1"/>
    <col min="1848" max="1848" width="2.85546875" style="6" customWidth="1"/>
    <col min="1849" max="1849" width="8.7109375" style="6" customWidth="1"/>
    <col min="1850" max="1850" width="2.85546875" style="6" customWidth="1"/>
    <col min="1851" max="1851" width="8.7109375" style="6" customWidth="1"/>
    <col min="1852" max="1852" width="2.85546875" style="6" customWidth="1"/>
    <col min="1853" max="1853" width="8.7109375" style="6" customWidth="1"/>
    <col min="1854" max="1854" width="2.85546875" style="6" customWidth="1"/>
    <col min="1855" max="2050" width="9.140625" style="6"/>
    <col min="2051" max="2051" width="9.7109375" style="6" customWidth="1"/>
    <col min="2052" max="2052" width="3.7109375" style="6" customWidth="1"/>
    <col min="2053" max="2053" width="8.7109375" style="6" customWidth="1"/>
    <col min="2054" max="2054" width="2.85546875" style="6" customWidth="1"/>
    <col min="2055" max="2055" width="8.7109375" style="6" customWidth="1"/>
    <col min="2056" max="2056" width="2.85546875" style="6" customWidth="1"/>
    <col min="2057" max="2057" width="8.7109375" style="6" customWidth="1"/>
    <col min="2058" max="2058" width="2.85546875" style="6" customWidth="1"/>
    <col min="2059" max="2059" width="8.7109375" style="6" customWidth="1"/>
    <col min="2060" max="2060" width="2.85546875" style="6" customWidth="1"/>
    <col min="2061" max="2061" width="8.7109375" style="6" customWidth="1"/>
    <col min="2062" max="2062" width="2.85546875" style="6" customWidth="1"/>
    <col min="2063" max="2063" width="8.7109375" style="6" customWidth="1"/>
    <col min="2064" max="2064" width="2.85546875" style="6" customWidth="1"/>
    <col min="2065" max="2065" width="8.7109375" style="6" customWidth="1"/>
    <col min="2066" max="2066" width="2.85546875" style="6" customWidth="1"/>
    <col min="2067" max="2067" width="8.7109375" style="6" customWidth="1"/>
    <col min="2068" max="2068" width="2.85546875" style="6" customWidth="1"/>
    <col min="2069" max="2069" width="9.5703125" style="6" bestFit="1" customWidth="1"/>
    <col min="2070" max="2070" width="2.85546875" style="6" customWidth="1"/>
    <col min="2071" max="2071" width="8.7109375" style="6" customWidth="1"/>
    <col min="2072" max="2072" width="3.7109375" style="6" customWidth="1"/>
    <col min="2073" max="2073" width="8.7109375" style="6" customWidth="1"/>
    <col min="2074" max="2074" width="2.85546875" style="6" customWidth="1"/>
    <col min="2075" max="2075" width="8.7109375" style="6" customWidth="1"/>
    <col min="2076" max="2076" width="2.85546875" style="6" customWidth="1"/>
    <col min="2077" max="2077" width="8.7109375" style="6" customWidth="1"/>
    <col min="2078" max="2078" width="2.85546875" style="6" customWidth="1"/>
    <col min="2079" max="2079" width="8.7109375" style="6" customWidth="1"/>
    <col min="2080" max="2080" width="2.85546875" style="6" customWidth="1"/>
    <col min="2081" max="2081" width="8.7109375" style="6" customWidth="1"/>
    <col min="2082" max="2082" width="2.85546875" style="6" customWidth="1"/>
    <col min="2083" max="2083" width="8.7109375" style="6" customWidth="1"/>
    <col min="2084" max="2084" width="2.85546875" style="6" customWidth="1"/>
    <col min="2085" max="2085" width="8.7109375" style="6" customWidth="1"/>
    <col min="2086" max="2086" width="2.85546875" style="6" customWidth="1"/>
    <col min="2087" max="2087" width="8.7109375" style="6" customWidth="1"/>
    <col min="2088" max="2088" width="2.85546875" style="6" customWidth="1"/>
    <col min="2089" max="2089" width="8.7109375" style="6" customWidth="1"/>
    <col min="2090" max="2090" width="3.7109375" style="6" customWidth="1"/>
    <col min="2091" max="2091" width="8.7109375" style="6" customWidth="1"/>
    <col min="2092" max="2092" width="3.7109375" style="6" customWidth="1"/>
    <col min="2093" max="2093" width="8.7109375" style="6" customWidth="1"/>
    <col min="2094" max="2094" width="2.85546875" style="6" customWidth="1"/>
    <col min="2095" max="2095" width="8.7109375" style="6" customWidth="1"/>
    <col min="2096" max="2096" width="2.85546875" style="6" customWidth="1"/>
    <col min="2097" max="2097" width="8.7109375" style="6" customWidth="1"/>
    <col min="2098" max="2098" width="2.85546875" style="6" customWidth="1"/>
    <col min="2099" max="2099" width="8.7109375" style="6" customWidth="1"/>
    <col min="2100" max="2100" width="2.85546875" style="6" customWidth="1"/>
    <col min="2101" max="2101" width="8.7109375" style="6" customWidth="1"/>
    <col min="2102" max="2102" width="2.85546875" style="6" customWidth="1"/>
    <col min="2103" max="2103" width="8.7109375" style="6" customWidth="1"/>
    <col min="2104" max="2104" width="2.85546875" style="6" customWidth="1"/>
    <col min="2105" max="2105" width="8.7109375" style="6" customWidth="1"/>
    <col min="2106" max="2106" width="2.85546875" style="6" customWidth="1"/>
    <col min="2107" max="2107" width="8.7109375" style="6" customWidth="1"/>
    <col min="2108" max="2108" width="2.85546875" style="6" customWidth="1"/>
    <col min="2109" max="2109" width="8.7109375" style="6" customWidth="1"/>
    <col min="2110" max="2110" width="2.85546875" style="6" customWidth="1"/>
    <col min="2111" max="2306" width="9.140625" style="6"/>
    <col min="2307" max="2307" width="9.7109375" style="6" customWidth="1"/>
    <col min="2308" max="2308" width="3.7109375" style="6" customWidth="1"/>
    <col min="2309" max="2309" width="8.7109375" style="6" customWidth="1"/>
    <col min="2310" max="2310" width="2.85546875" style="6" customWidth="1"/>
    <col min="2311" max="2311" width="8.7109375" style="6" customWidth="1"/>
    <col min="2312" max="2312" width="2.85546875" style="6" customWidth="1"/>
    <col min="2313" max="2313" width="8.7109375" style="6" customWidth="1"/>
    <col min="2314" max="2314" width="2.85546875" style="6" customWidth="1"/>
    <col min="2315" max="2315" width="8.7109375" style="6" customWidth="1"/>
    <col min="2316" max="2316" width="2.85546875" style="6" customWidth="1"/>
    <col min="2317" max="2317" width="8.7109375" style="6" customWidth="1"/>
    <col min="2318" max="2318" width="2.85546875" style="6" customWidth="1"/>
    <col min="2319" max="2319" width="8.7109375" style="6" customWidth="1"/>
    <col min="2320" max="2320" width="2.85546875" style="6" customWidth="1"/>
    <col min="2321" max="2321" width="8.7109375" style="6" customWidth="1"/>
    <col min="2322" max="2322" width="2.85546875" style="6" customWidth="1"/>
    <col min="2323" max="2323" width="8.7109375" style="6" customWidth="1"/>
    <col min="2324" max="2324" width="2.85546875" style="6" customWidth="1"/>
    <col min="2325" max="2325" width="9.5703125" style="6" bestFit="1" customWidth="1"/>
    <col min="2326" max="2326" width="2.85546875" style="6" customWidth="1"/>
    <col min="2327" max="2327" width="8.7109375" style="6" customWidth="1"/>
    <col min="2328" max="2328" width="3.7109375" style="6" customWidth="1"/>
    <col min="2329" max="2329" width="8.7109375" style="6" customWidth="1"/>
    <col min="2330" max="2330" width="2.85546875" style="6" customWidth="1"/>
    <col min="2331" max="2331" width="8.7109375" style="6" customWidth="1"/>
    <col min="2332" max="2332" width="2.85546875" style="6" customWidth="1"/>
    <col min="2333" max="2333" width="8.7109375" style="6" customWidth="1"/>
    <col min="2334" max="2334" width="2.85546875" style="6" customWidth="1"/>
    <col min="2335" max="2335" width="8.7109375" style="6" customWidth="1"/>
    <col min="2336" max="2336" width="2.85546875" style="6" customWidth="1"/>
    <col min="2337" max="2337" width="8.7109375" style="6" customWidth="1"/>
    <col min="2338" max="2338" width="2.85546875" style="6" customWidth="1"/>
    <col min="2339" max="2339" width="8.7109375" style="6" customWidth="1"/>
    <col min="2340" max="2340" width="2.85546875" style="6" customWidth="1"/>
    <col min="2341" max="2341" width="8.7109375" style="6" customWidth="1"/>
    <col min="2342" max="2342" width="2.85546875" style="6" customWidth="1"/>
    <col min="2343" max="2343" width="8.7109375" style="6" customWidth="1"/>
    <col min="2344" max="2344" width="2.85546875" style="6" customWidth="1"/>
    <col min="2345" max="2345" width="8.7109375" style="6" customWidth="1"/>
    <col min="2346" max="2346" width="3.7109375" style="6" customWidth="1"/>
    <col min="2347" max="2347" width="8.7109375" style="6" customWidth="1"/>
    <col min="2348" max="2348" width="3.7109375" style="6" customWidth="1"/>
    <col min="2349" max="2349" width="8.7109375" style="6" customWidth="1"/>
    <col min="2350" max="2350" width="2.85546875" style="6" customWidth="1"/>
    <col min="2351" max="2351" width="8.7109375" style="6" customWidth="1"/>
    <col min="2352" max="2352" width="2.85546875" style="6" customWidth="1"/>
    <col min="2353" max="2353" width="8.7109375" style="6" customWidth="1"/>
    <col min="2354" max="2354" width="2.85546875" style="6" customWidth="1"/>
    <col min="2355" max="2355" width="8.7109375" style="6" customWidth="1"/>
    <col min="2356" max="2356" width="2.85546875" style="6" customWidth="1"/>
    <col min="2357" max="2357" width="8.7109375" style="6" customWidth="1"/>
    <col min="2358" max="2358" width="2.85546875" style="6" customWidth="1"/>
    <col min="2359" max="2359" width="8.7109375" style="6" customWidth="1"/>
    <col min="2360" max="2360" width="2.85546875" style="6" customWidth="1"/>
    <col min="2361" max="2361" width="8.7109375" style="6" customWidth="1"/>
    <col min="2362" max="2362" width="2.85546875" style="6" customWidth="1"/>
    <col min="2363" max="2363" width="8.7109375" style="6" customWidth="1"/>
    <col min="2364" max="2364" width="2.85546875" style="6" customWidth="1"/>
    <col min="2365" max="2365" width="8.7109375" style="6" customWidth="1"/>
    <col min="2366" max="2366" width="2.85546875" style="6" customWidth="1"/>
    <col min="2367" max="2562" width="9.140625" style="6"/>
    <col min="2563" max="2563" width="9.7109375" style="6" customWidth="1"/>
    <col min="2564" max="2564" width="3.7109375" style="6" customWidth="1"/>
    <col min="2565" max="2565" width="8.7109375" style="6" customWidth="1"/>
    <col min="2566" max="2566" width="2.85546875" style="6" customWidth="1"/>
    <col min="2567" max="2567" width="8.7109375" style="6" customWidth="1"/>
    <col min="2568" max="2568" width="2.85546875" style="6" customWidth="1"/>
    <col min="2569" max="2569" width="8.7109375" style="6" customWidth="1"/>
    <col min="2570" max="2570" width="2.85546875" style="6" customWidth="1"/>
    <col min="2571" max="2571" width="8.7109375" style="6" customWidth="1"/>
    <col min="2572" max="2572" width="2.85546875" style="6" customWidth="1"/>
    <col min="2573" max="2573" width="8.7109375" style="6" customWidth="1"/>
    <col min="2574" max="2574" width="2.85546875" style="6" customWidth="1"/>
    <col min="2575" max="2575" width="8.7109375" style="6" customWidth="1"/>
    <col min="2576" max="2576" width="2.85546875" style="6" customWidth="1"/>
    <col min="2577" max="2577" width="8.7109375" style="6" customWidth="1"/>
    <col min="2578" max="2578" width="2.85546875" style="6" customWidth="1"/>
    <col min="2579" max="2579" width="8.7109375" style="6" customWidth="1"/>
    <col min="2580" max="2580" width="2.85546875" style="6" customWidth="1"/>
    <col min="2581" max="2581" width="9.5703125" style="6" bestFit="1" customWidth="1"/>
    <col min="2582" max="2582" width="2.85546875" style="6" customWidth="1"/>
    <col min="2583" max="2583" width="8.7109375" style="6" customWidth="1"/>
    <col min="2584" max="2584" width="3.7109375" style="6" customWidth="1"/>
    <col min="2585" max="2585" width="8.7109375" style="6" customWidth="1"/>
    <col min="2586" max="2586" width="2.85546875" style="6" customWidth="1"/>
    <col min="2587" max="2587" width="8.7109375" style="6" customWidth="1"/>
    <col min="2588" max="2588" width="2.85546875" style="6" customWidth="1"/>
    <col min="2589" max="2589" width="8.7109375" style="6" customWidth="1"/>
    <col min="2590" max="2590" width="2.85546875" style="6" customWidth="1"/>
    <col min="2591" max="2591" width="8.7109375" style="6" customWidth="1"/>
    <col min="2592" max="2592" width="2.85546875" style="6" customWidth="1"/>
    <col min="2593" max="2593" width="8.7109375" style="6" customWidth="1"/>
    <col min="2594" max="2594" width="2.85546875" style="6" customWidth="1"/>
    <col min="2595" max="2595" width="8.7109375" style="6" customWidth="1"/>
    <col min="2596" max="2596" width="2.85546875" style="6" customWidth="1"/>
    <col min="2597" max="2597" width="8.7109375" style="6" customWidth="1"/>
    <col min="2598" max="2598" width="2.85546875" style="6" customWidth="1"/>
    <col min="2599" max="2599" width="8.7109375" style="6" customWidth="1"/>
    <col min="2600" max="2600" width="2.85546875" style="6" customWidth="1"/>
    <col min="2601" max="2601" width="8.7109375" style="6" customWidth="1"/>
    <col min="2602" max="2602" width="3.7109375" style="6" customWidth="1"/>
    <col min="2603" max="2603" width="8.7109375" style="6" customWidth="1"/>
    <col min="2604" max="2604" width="3.7109375" style="6" customWidth="1"/>
    <col min="2605" max="2605" width="8.7109375" style="6" customWidth="1"/>
    <col min="2606" max="2606" width="2.85546875" style="6" customWidth="1"/>
    <col min="2607" max="2607" width="8.7109375" style="6" customWidth="1"/>
    <col min="2608" max="2608" width="2.85546875" style="6" customWidth="1"/>
    <col min="2609" max="2609" width="8.7109375" style="6" customWidth="1"/>
    <col min="2610" max="2610" width="2.85546875" style="6" customWidth="1"/>
    <col min="2611" max="2611" width="8.7109375" style="6" customWidth="1"/>
    <col min="2612" max="2612" width="2.85546875" style="6" customWidth="1"/>
    <col min="2613" max="2613" width="8.7109375" style="6" customWidth="1"/>
    <col min="2614" max="2614" width="2.85546875" style="6" customWidth="1"/>
    <col min="2615" max="2615" width="8.7109375" style="6" customWidth="1"/>
    <col min="2616" max="2616" width="2.85546875" style="6" customWidth="1"/>
    <col min="2617" max="2617" width="8.7109375" style="6" customWidth="1"/>
    <col min="2618" max="2618" width="2.85546875" style="6" customWidth="1"/>
    <col min="2619" max="2619" width="8.7109375" style="6" customWidth="1"/>
    <col min="2620" max="2620" width="2.85546875" style="6" customWidth="1"/>
    <col min="2621" max="2621" width="8.7109375" style="6" customWidth="1"/>
    <col min="2622" max="2622" width="2.85546875" style="6" customWidth="1"/>
    <col min="2623" max="2818" width="9.140625" style="6"/>
    <col min="2819" max="2819" width="9.7109375" style="6" customWidth="1"/>
    <col min="2820" max="2820" width="3.7109375" style="6" customWidth="1"/>
    <col min="2821" max="2821" width="8.7109375" style="6" customWidth="1"/>
    <col min="2822" max="2822" width="2.85546875" style="6" customWidth="1"/>
    <col min="2823" max="2823" width="8.7109375" style="6" customWidth="1"/>
    <col min="2824" max="2824" width="2.85546875" style="6" customWidth="1"/>
    <col min="2825" max="2825" width="8.7109375" style="6" customWidth="1"/>
    <col min="2826" max="2826" width="2.85546875" style="6" customWidth="1"/>
    <col min="2827" max="2827" width="8.7109375" style="6" customWidth="1"/>
    <col min="2828" max="2828" width="2.85546875" style="6" customWidth="1"/>
    <col min="2829" max="2829" width="8.7109375" style="6" customWidth="1"/>
    <col min="2830" max="2830" width="2.85546875" style="6" customWidth="1"/>
    <col min="2831" max="2831" width="8.7109375" style="6" customWidth="1"/>
    <col min="2832" max="2832" width="2.85546875" style="6" customWidth="1"/>
    <col min="2833" max="2833" width="8.7109375" style="6" customWidth="1"/>
    <col min="2834" max="2834" width="2.85546875" style="6" customWidth="1"/>
    <col min="2835" max="2835" width="8.7109375" style="6" customWidth="1"/>
    <col min="2836" max="2836" width="2.85546875" style="6" customWidth="1"/>
    <col min="2837" max="2837" width="9.5703125" style="6" bestFit="1" customWidth="1"/>
    <col min="2838" max="2838" width="2.85546875" style="6" customWidth="1"/>
    <col min="2839" max="2839" width="8.7109375" style="6" customWidth="1"/>
    <col min="2840" max="2840" width="3.7109375" style="6" customWidth="1"/>
    <col min="2841" max="2841" width="8.7109375" style="6" customWidth="1"/>
    <col min="2842" max="2842" width="2.85546875" style="6" customWidth="1"/>
    <col min="2843" max="2843" width="8.7109375" style="6" customWidth="1"/>
    <col min="2844" max="2844" width="2.85546875" style="6" customWidth="1"/>
    <col min="2845" max="2845" width="8.7109375" style="6" customWidth="1"/>
    <col min="2846" max="2846" width="2.85546875" style="6" customWidth="1"/>
    <col min="2847" max="2847" width="8.7109375" style="6" customWidth="1"/>
    <col min="2848" max="2848" width="2.85546875" style="6" customWidth="1"/>
    <col min="2849" max="2849" width="8.7109375" style="6" customWidth="1"/>
    <col min="2850" max="2850" width="2.85546875" style="6" customWidth="1"/>
    <col min="2851" max="2851" width="8.7109375" style="6" customWidth="1"/>
    <col min="2852" max="2852" width="2.85546875" style="6" customWidth="1"/>
    <col min="2853" max="2853" width="8.7109375" style="6" customWidth="1"/>
    <col min="2854" max="2854" width="2.85546875" style="6" customWidth="1"/>
    <col min="2855" max="2855" width="8.7109375" style="6" customWidth="1"/>
    <col min="2856" max="2856" width="2.85546875" style="6" customWidth="1"/>
    <col min="2857" max="2857" width="8.7109375" style="6" customWidth="1"/>
    <col min="2858" max="2858" width="3.7109375" style="6" customWidth="1"/>
    <col min="2859" max="2859" width="8.7109375" style="6" customWidth="1"/>
    <col min="2860" max="2860" width="3.7109375" style="6" customWidth="1"/>
    <col min="2861" max="2861" width="8.7109375" style="6" customWidth="1"/>
    <col min="2862" max="2862" width="2.85546875" style="6" customWidth="1"/>
    <col min="2863" max="2863" width="8.7109375" style="6" customWidth="1"/>
    <col min="2864" max="2864" width="2.85546875" style="6" customWidth="1"/>
    <col min="2865" max="2865" width="8.7109375" style="6" customWidth="1"/>
    <col min="2866" max="2866" width="2.85546875" style="6" customWidth="1"/>
    <col min="2867" max="2867" width="8.7109375" style="6" customWidth="1"/>
    <col min="2868" max="2868" width="2.85546875" style="6" customWidth="1"/>
    <col min="2869" max="2869" width="8.7109375" style="6" customWidth="1"/>
    <col min="2870" max="2870" width="2.85546875" style="6" customWidth="1"/>
    <col min="2871" max="2871" width="8.7109375" style="6" customWidth="1"/>
    <col min="2872" max="2872" width="2.85546875" style="6" customWidth="1"/>
    <col min="2873" max="2873" width="8.7109375" style="6" customWidth="1"/>
    <col min="2874" max="2874" width="2.85546875" style="6" customWidth="1"/>
    <col min="2875" max="2875" width="8.7109375" style="6" customWidth="1"/>
    <col min="2876" max="2876" width="2.85546875" style="6" customWidth="1"/>
    <col min="2877" max="2877" width="8.7109375" style="6" customWidth="1"/>
    <col min="2878" max="2878" width="2.85546875" style="6" customWidth="1"/>
    <col min="2879" max="3074" width="9.140625" style="6"/>
    <col min="3075" max="3075" width="9.7109375" style="6" customWidth="1"/>
    <col min="3076" max="3076" width="3.7109375" style="6" customWidth="1"/>
    <col min="3077" max="3077" width="8.7109375" style="6" customWidth="1"/>
    <col min="3078" max="3078" width="2.85546875" style="6" customWidth="1"/>
    <col min="3079" max="3079" width="8.7109375" style="6" customWidth="1"/>
    <col min="3080" max="3080" width="2.85546875" style="6" customWidth="1"/>
    <col min="3081" max="3081" width="8.7109375" style="6" customWidth="1"/>
    <col min="3082" max="3082" width="2.85546875" style="6" customWidth="1"/>
    <col min="3083" max="3083" width="8.7109375" style="6" customWidth="1"/>
    <col min="3084" max="3084" width="2.85546875" style="6" customWidth="1"/>
    <col min="3085" max="3085" width="8.7109375" style="6" customWidth="1"/>
    <col min="3086" max="3086" width="2.85546875" style="6" customWidth="1"/>
    <col min="3087" max="3087" width="8.7109375" style="6" customWidth="1"/>
    <col min="3088" max="3088" width="2.85546875" style="6" customWidth="1"/>
    <col min="3089" max="3089" width="8.7109375" style="6" customWidth="1"/>
    <col min="3090" max="3090" width="2.85546875" style="6" customWidth="1"/>
    <col min="3091" max="3091" width="8.7109375" style="6" customWidth="1"/>
    <col min="3092" max="3092" width="2.85546875" style="6" customWidth="1"/>
    <col min="3093" max="3093" width="9.5703125" style="6" bestFit="1" customWidth="1"/>
    <col min="3094" max="3094" width="2.85546875" style="6" customWidth="1"/>
    <col min="3095" max="3095" width="8.7109375" style="6" customWidth="1"/>
    <col min="3096" max="3096" width="3.7109375" style="6" customWidth="1"/>
    <col min="3097" max="3097" width="8.7109375" style="6" customWidth="1"/>
    <col min="3098" max="3098" width="2.85546875" style="6" customWidth="1"/>
    <col min="3099" max="3099" width="8.7109375" style="6" customWidth="1"/>
    <col min="3100" max="3100" width="2.85546875" style="6" customWidth="1"/>
    <col min="3101" max="3101" width="8.7109375" style="6" customWidth="1"/>
    <col min="3102" max="3102" width="2.85546875" style="6" customWidth="1"/>
    <col min="3103" max="3103" width="8.7109375" style="6" customWidth="1"/>
    <col min="3104" max="3104" width="2.85546875" style="6" customWidth="1"/>
    <col min="3105" max="3105" width="8.7109375" style="6" customWidth="1"/>
    <col min="3106" max="3106" width="2.85546875" style="6" customWidth="1"/>
    <col min="3107" max="3107" width="8.7109375" style="6" customWidth="1"/>
    <col min="3108" max="3108" width="2.85546875" style="6" customWidth="1"/>
    <col min="3109" max="3109" width="8.7109375" style="6" customWidth="1"/>
    <col min="3110" max="3110" width="2.85546875" style="6" customWidth="1"/>
    <col min="3111" max="3111" width="8.7109375" style="6" customWidth="1"/>
    <col min="3112" max="3112" width="2.85546875" style="6" customWidth="1"/>
    <col min="3113" max="3113" width="8.7109375" style="6" customWidth="1"/>
    <col min="3114" max="3114" width="3.7109375" style="6" customWidth="1"/>
    <col min="3115" max="3115" width="8.7109375" style="6" customWidth="1"/>
    <col min="3116" max="3116" width="3.7109375" style="6" customWidth="1"/>
    <col min="3117" max="3117" width="8.7109375" style="6" customWidth="1"/>
    <col min="3118" max="3118" width="2.85546875" style="6" customWidth="1"/>
    <col min="3119" max="3119" width="8.7109375" style="6" customWidth="1"/>
    <col min="3120" max="3120" width="2.85546875" style="6" customWidth="1"/>
    <col min="3121" max="3121" width="8.7109375" style="6" customWidth="1"/>
    <col min="3122" max="3122" width="2.85546875" style="6" customWidth="1"/>
    <col min="3123" max="3123" width="8.7109375" style="6" customWidth="1"/>
    <col min="3124" max="3124" width="2.85546875" style="6" customWidth="1"/>
    <col min="3125" max="3125" width="8.7109375" style="6" customWidth="1"/>
    <col min="3126" max="3126" width="2.85546875" style="6" customWidth="1"/>
    <col min="3127" max="3127" width="8.7109375" style="6" customWidth="1"/>
    <col min="3128" max="3128" width="2.85546875" style="6" customWidth="1"/>
    <col min="3129" max="3129" width="8.7109375" style="6" customWidth="1"/>
    <col min="3130" max="3130" width="2.85546875" style="6" customWidth="1"/>
    <col min="3131" max="3131" width="8.7109375" style="6" customWidth="1"/>
    <col min="3132" max="3132" width="2.85546875" style="6" customWidth="1"/>
    <col min="3133" max="3133" width="8.7109375" style="6" customWidth="1"/>
    <col min="3134" max="3134" width="2.85546875" style="6" customWidth="1"/>
    <col min="3135" max="3330" width="9.140625" style="6"/>
    <col min="3331" max="3331" width="9.7109375" style="6" customWidth="1"/>
    <col min="3332" max="3332" width="3.7109375" style="6" customWidth="1"/>
    <col min="3333" max="3333" width="8.7109375" style="6" customWidth="1"/>
    <col min="3334" max="3334" width="2.85546875" style="6" customWidth="1"/>
    <col min="3335" max="3335" width="8.7109375" style="6" customWidth="1"/>
    <col min="3336" max="3336" width="2.85546875" style="6" customWidth="1"/>
    <col min="3337" max="3337" width="8.7109375" style="6" customWidth="1"/>
    <col min="3338" max="3338" width="2.85546875" style="6" customWidth="1"/>
    <col min="3339" max="3339" width="8.7109375" style="6" customWidth="1"/>
    <col min="3340" max="3340" width="2.85546875" style="6" customWidth="1"/>
    <col min="3341" max="3341" width="8.7109375" style="6" customWidth="1"/>
    <col min="3342" max="3342" width="2.85546875" style="6" customWidth="1"/>
    <col min="3343" max="3343" width="8.7109375" style="6" customWidth="1"/>
    <col min="3344" max="3344" width="2.85546875" style="6" customWidth="1"/>
    <col min="3345" max="3345" width="8.7109375" style="6" customWidth="1"/>
    <col min="3346" max="3346" width="2.85546875" style="6" customWidth="1"/>
    <col min="3347" max="3347" width="8.7109375" style="6" customWidth="1"/>
    <col min="3348" max="3348" width="2.85546875" style="6" customWidth="1"/>
    <col min="3349" max="3349" width="9.5703125" style="6" bestFit="1" customWidth="1"/>
    <col min="3350" max="3350" width="2.85546875" style="6" customWidth="1"/>
    <col min="3351" max="3351" width="8.7109375" style="6" customWidth="1"/>
    <col min="3352" max="3352" width="3.7109375" style="6" customWidth="1"/>
    <col min="3353" max="3353" width="8.7109375" style="6" customWidth="1"/>
    <col min="3354" max="3354" width="2.85546875" style="6" customWidth="1"/>
    <col min="3355" max="3355" width="8.7109375" style="6" customWidth="1"/>
    <col min="3356" max="3356" width="2.85546875" style="6" customWidth="1"/>
    <col min="3357" max="3357" width="8.7109375" style="6" customWidth="1"/>
    <col min="3358" max="3358" width="2.85546875" style="6" customWidth="1"/>
    <col min="3359" max="3359" width="8.7109375" style="6" customWidth="1"/>
    <col min="3360" max="3360" width="2.85546875" style="6" customWidth="1"/>
    <col min="3361" max="3361" width="8.7109375" style="6" customWidth="1"/>
    <col min="3362" max="3362" width="2.85546875" style="6" customWidth="1"/>
    <col min="3363" max="3363" width="8.7109375" style="6" customWidth="1"/>
    <col min="3364" max="3364" width="2.85546875" style="6" customWidth="1"/>
    <col min="3365" max="3365" width="8.7109375" style="6" customWidth="1"/>
    <col min="3366" max="3366" width="2.85546875" style="6" customWidth="1"/>
    <col min="3367" max="3367" width="8.7109375" style="6" customWidth="1"/>
    <col min="3368" max="3368" width="2.85546875" style="6" customWidth="1"/>
    <col min="3369" max="3369" width="8.7109375" style="6" customWidth="1"/>
    <col min="3370" max="3370" width="3.7109375" style="6" customWidth="1"/>
    <col min="3371" max="3371" width="8.7109375" style="6" customWidth="1"/>
    <col min="3372" max="3372" width="3.7109375" style="6" customWidth="1"/>
    <col min="3373" max="3373" width="8.7109375" style="6" customWidth="1"/>
    <col min="3374" max="3374" width="2.85546875" style="6" customWidth="1"/>
    <col min="3375" max="3375" width="8.7109375" style="6" customWidth="1"/>
    <col min="3376" max="3376" width="2.85546875" style="6" customWidth="1"/>
    <col min="3377" max="3377" width="8.7109375" style="6" customWidth="1"/>
    <col min="3378" max="3378" width="2.85546875" style="6" customWidth="1"/>
    <col min="3379" max="3379" width="8.7109375" style="6" customWidth="1"/>
    <col min="3380" max="3380" width="2.85546875" style="6" customWidth="1"/>
    <col min="3381" max="3381" width="8.7109375" style="6" customWidth="1"/>
    <col min="3382" max="3382" width="2.85546875" style="6" customWidth="1"/>
    <col min="3383" max="3383" width="8.7109375" style="6" customWidth="1"/>
    <col min="3384" max="3384" width="2.85546875" style="6" customWidth="1"/>
    <col min="3385" max="3385" width="8.7109375" style="6" customWidth="1"/>
    <col min="3386" max="3386" width="2.85546875" style="6" customWidth="1"/>
    <col min="3387" max="3387" width="8.7109375" style="6" customWidth="1"/>
    <col min="3388" max="3388" width="2.85546875" style="6" customWidth="1"/>
    <col min="3389" max="3389" width="8.7109375" style="6" customWidth="1"/>
    <col min="3390" max="3390" width="2.85546875" style="6" customWidth="1"/>
    <col min="3391" max="3586" width="9.140625" style="6"/>
    <col min="3587" max="3587" width="9.7109375" style="6" customWidth="1"/>
    <col min="3588" max="3588" width="3.7109375" style="6" customWidth="1"/>
    <col min="3589" max="3589" width="8.7109375" style="6" customWidth="1"/>
    <col min="3590" max="3590" width="2.85546875" style="6" customWidth="1"/>
    <col min="3591" max="3591" width="8.7109375" style="6" customWidth="1"/>
    <col min="3592" max="3592" width="2.85546875" style="6" customWidth="1"/>
    <col min="3593" max="3593" width="8.7109375" style="6" customWidth="1"/>
    <col min="3594" max="3594" width="2.85546875" style="6" customWidth="1"/>
    <col min="3595" max="3595" width="8.7109375" style="6" customWidth="1"/>
    <col min="3596" max="3596" width="2.85546875" style="6" customWidth="1"/>
    <col min="3597" max="3597" width="8.7109375" style="6" customWidth="1"/>
    <col min="3598" max="3598" width="2.85546875" style="6" customWidth="1"/>
    <col min="3599" max="3599" width="8.7109375" style="6" customWidth="1"/>
    <col min="3600" max="3600" width="2.85546875" style="6" customWidth="1"/>
    <col min="3601" max="3601" width="8.7109375" style="6" customWidth="1"/>
    <col min="3602" max="3602" width="2.85546875" style="6" customWidth="1"/>
    <col min="3603" max="3603" width="8.7109375" style="6" customWidth="1"/>
    <col min="3604" max="3604" width="2.85546875" style="6" customWidth="1"/>
    <col min="3605" max="3605" width="9.5703125" style="6" bestFit="1" customWidth="1"/>
    <col min="3606" max="3606" width="2.85546875" style="6" customWidth="1"/>
    <col min="3607" max="3607" width="8.7109375" style="6" customWidth="1"/>
    <col min="3608" max="3608" width="3.7109375" style="6" customWidth="1"/>
    <col min="3609" max="3609" width="8.7109375" style="6" customWidth="1"/>
    <col min="3610" max="3610" width="2.85546875" style="6" customWidth="1"/>
    <col min="3611" max="3611" width="8.7109375" style="6" customWidth="1"/>
    <col min="3612" max="3612" width="2.85546875" style="6" customWidth="1"/>
    <col min="3613" max="3613" width="8.7109375" style="6" customWidth="1"/>
    <col min="3614" max="3614" width="2.85546875" style="6" customWidth="1"/>
    <col min="3615" max="3615" width="8.7109375" style="6" customWidth="1"/>
    <col min="3616" max="3616" width="2.85546875" style="6" customWidth="1"/>
    <col min="3617" max="3617" width="8.7109375" style="6" customWidth="1"/>
    <col min="3618" max="3618" width="2.85546875" style="6" customWidth="1"/>
    <col min="3619" max="3619" width="8.7109375" style="6" customWidth="1"/>
    <col min="3620" max="3620" width="2.85546875" style="6" customWidth="1"/>
    <col min="3621" max="3621" width="8.7109375" style="6" customWidth="1"/>
    <col min="3622" max="3622" width="2.85546875" style="6" customWidth="1"/>
    <col min="3623" max="3623" width="8.7109375" style="6" customWidth="1"/>
    <col min="3624" max="3624" width="2.85546875" style="6" customWidth="1"/>
    <col min="3625" max="3625" width="8.7109375" style="6" customWidth="1"/>
    <col min="3626" max="3626" width="3.7109375" style="6" customWidth="1"/>
    <col min="3627" max="3627" width="8.7109375" style="6" customWidth="1"/>
    <col min="3628" max="3628" width="3.7109375" style="6" customWidth="1"/>
    <col min="3629" max="3629" width="8.7109375" style="6" customWidth="1"/>
    <col min="3630" max="3630" width="2.85546875" style="6" customWidth="1"/>
    <col min="3631" max="3631" width="8.7109375" style="6" customWidth="1"/>
    <col min="3632" max="3632" width="2.85546875" style="6" customWidth="1"/>
    <col min="3633" max="3633" width="8.7109375" style="6" customWidth="1"/>
    <col min="3634" max="3634" width="2.85546875" style="6" customWidth="1"/>
    <col min="3635" max="3635" width="8.7109375" style="6" customWidth="1"/>
    <col min="3636" max="3636" width="2.85546875" style="6" customWidth="1"/>
    <col min="3637" max="3637" width="8.7109375" style="6" customWidth="1"/>
    <col min="3638" max="3638" width="2.85546875" style="6" customWidth="1"/>
    <col min="3639" max="3639" width="8.7109375" style="6" customWidth="1"/>
    <col min="3640" max="3640" width="2.85546875" style="6" customWidth="1"/>
    <col min="3641" max="3641" width="8.7109375" style="6" customWidth="1"/>
    <col min="3642" max="3642" width="2.85546875" style="6" customWidth="1"/>
    <col min="3643" max="3643" width="8.7109375" style="6" customWidth="1"/>
    <col min="3644" max="3644" width="2.85546875" style="6" customWidth="1"/>
    <col min="3645" max="3645" width="8.7109375" style="6" customWidth="1"/>
    <col min="3646" max="3646" width="2.85546875" style="6" customWidth="1"/>
    <col min="3647" max="3842" width="9.140625" style="6"/>
    <col min="3843" max="3843" width="9.7109375" style="6" customWidth="1"/>
    <col min="3844" max="3844" width="3.7109375" style="6" customWidth="1"/>
    <col min="3845" max="3845" width="8.7109375" style="6" customWidth="1"/>
    <col min="3846" max="3846" width="2.85546875" style="6" customWidth="1"/>
    <col min="3847" max="3847" width="8.7109375" style="6" customWidth="1"/>
    <col min="3848" max="3848" width="2.85546875" style="6" customWidth="1"/>
    <col min="3849" max="3849" width="8.7109375" style="6" customWidth="1"/>
    <col min="3850" max="3850" width="2.85546875" style="6" customWidth="1"/>
    <col min="3851" max="3851" width="8.7109375" style="6" customWidth="1"/>
    <col min="3852" max="3852" width="2.85546875" style="6" customWidth="1"/>
    <col min="3853" max="3853" width="8.7109375" style="6" customWidth="1"/>
    <col min="3854" max="3854" width="2.85546875" style="6" customWidth="1"/>
    <col min="3855" max="3855" width="8.7109375" style="6" customWidth="1"/>
    <col min="3856" max="3856" width="2.85546875" style="6" customWidth="1"/>
    <col min="3857" max="3857" width="8.7109375" style="6" customWidth="1"/>
    <col min="3858" max="3858" width="2.85546875" style="6" customWidth="1"/>
    <col min="3859" max="3859" width="8.7109375" style="6" customWidth="1"/>
    <col min="3860" max="3860" width="2.85546875" style="6" customWidth="1"/>
    <col min="3861" max="3861" width="9.5703125" style="6" bestFit="1" customWidth="1"/>
    <col min="3862" max="3862" width="2.85546875" style="6" customWidth="1"/>
    <col min="3863" max="3863" width="8.7109375" style="6" customWidth="1"/>
    <col min="3864" max="3864" width="3.7109375" style="6" customWidth="1"/>
    <col min="3865" max="3865" width="8.7109375" style="6" customWidth="1"/>
    <col min="3866" max="3866" width="2.85546875" style="6" customWidth="1"/>
    <col min="3867" max="3867" width="8.7109375" style="6" customWidth="1"/>
    <col min="3868" max="3868" width="2.85546875" style="6" customWidth="1"/>
    <col min="3869" max="3869" width="8.7109375" style="6" customWidth="1"/>
    <col min="3870" max="3870" width="2.85546875" style="6" customWidth="1"/>
    <col min="3871" max="3871" width="8.7109375" style="6" customWidth="1"/>
    <col min="3872" max="3872" width="2.85546875" style="6" customWidth="1"/>
    <col min="3873" max="3873" width="8.7109375" style="6" customWidth="1"/>
    <col min="3874" max="3874" width="2.85546875" style="6" customWidth="1"/>
    <col min="3875" max="3875" width="8.7109375" style="6" customWidth="1"/>
    <col min="3876" max="3876" width="2.85546875" style="6" customWidth="1"/>
    <col min="3877" max="3877" width="8.7109375" style="6" customWidth="1"/>
    <col min="3878" max="3878" width="2.85546875" style="6" customWidth="1"/>
    <col min="3879" max="3879" width="8.7109375" style="6" customWidth="1"/>
    <col min="3880" max="3880" width="2.85546875" style="6" customWidth="1"/>
    <col min="3881" max="3881" width="8.7109375" style="6" customWidth="1"/>
    <col min="3882" max="3882" width="3.7109375" style="6" customWidth="1"/>
    <col min="3883" max="3883" width="8.7109375" style="6" customWidth="1"/>
    <col min="3884" max="3884" width="3.7109375" style="6" customWidth="1"/>
    <col min="3885" max="3885" width="8.7109375" style="6" customWidth="1"/>
    <col min="3886" max="3886" width="2.85546875" style="6" customWidth="1"/>
    <col min="3887" max="3887" width="8.7109375" style="6" customWidth="1"/>
    <col min="3888" max="3888" width="2.85546875" style="6" customWidth="1"/>
    <col min="3889" max="3889" width="8.7109375" style="6" customWidth="1"/>
    <col min="3890" max="3890" width="2.85546875" style="6" customWidth="1"/>
    <col min="3891" max="3891" width="8.7109375" style="6" customWidth="1"/>
    <col min="3892" max="3892" width="2.85546875" style="6" customWidth="1"/>
    <col min="3893" max="3893" width="8.7109375" style="6" customWidth="1"/>
    <col min="3894" max="3894" width="2.85546875" style="6" customWidth="1"/>
    <col min="3895" max="3895" width="8.7109375" style="6" customWidth="1"/>
    <col min="3896" max="3896" width="2.85546875" style="6" customWidth="1"/>
    <col min="3897" max="3897" width="8.7109375" style="6" customWidth="1"/>
    <col min="3898" max="3898" width="2.85546875" style="6" customWidth="1"/>
    <col min="3899" max="3899" width="8.7109375" style="6" customWidth="1"/>
    <col min="3900" max="3900" width="2.85546875" style="6" customWidth="1"/>
    <col min="3901" max="3901" width="8.7109375" style="6" customWidth="1"/>
    <col min="3902" max="3902" width="2.85546875" style="6" customWidth="1"/>
    <col min="3903" max="4098" width="9.140625" style="6"/>
    <col min="4099" max="4099" width="9.7109375" style="6" customWidth="1"/>
    <col min="4100" max="4100" width="3.7109375" style="6" customWidth="1"/>
    <col min="4101" max="4101" width="8.7109375" style="6" customWidth="1"/>
    <col min="4102" max="4102" width="2.85546875" style="6" customWidth="1"/>
    <col min="4103" max="4103" width="8.7109375" style="6" customWidth="1"/>
    <col min="4104" max="4104" width="2.85546875" style="6" customWidth="1"/>
    <col min="4105" max="4105" width="8.7109375" style="6" customWidth="1"/>
    <col min="4106" max="4106" width="2.85546875" style="6" customWidth="1"/>
    <col min="4107" max="4107" width="8.7109375" style="6" customWidth="1"/>
    <col min="4108" max="4108" width="2.85546875" style="6" customWidth="1"/>
    <col min="4109" max="4109" width="8.7109375" style="6" customWidth="1"/>
    <col min="4110" max="4110" width="2.85546875" style="6" customWidth="1"/>
    <col min="4111" max="4111" width="8.7109375" style="6" customWidth="1"/>
    <col min="4112" max="4112" width="2.85546875" style="6" customWidth="1"/>
    <col min="4113" max="4113" width="8.7109375" style="6" customWidth="1"/>
    <col min="4114" max="4114" width="2.85546875" style="6" customWidth="1"/>
    <col min="4115" max="4115" width="8.7109375" style="6" customWidth="1"/>
    <col min="4116" max="4116" width="2.85546875" style="6" customWidth="1"/>
    <col min="4117" max="4117" width="9.5703125" style="6" bestFit="1" customWidth="1"/>
    <col min="4118" max="4118" width="2.85546875" style="6" customWidth="1"/>
    <col min="4119" max="4119" width="8.7109375" style="6" customWidth="1"/>
    <col min="4120" max="4120" width="3.7109375" style="6" customWidth="1"/>
    <col min="4121" max="4121" width="8.7109375" style="6" customWidth="1"/>
    <col min="4122" max="4122" width="2.85546875" style="6" customWidth="1"/>
    <col min="4123" max="4123" width="8.7109375" style="6" customWidth="1"/>
    <col min="4124" max="4124" width="2.85546875" style="6" customWidth="1"/>
    <col min="4125" max="4125" width="8.7109375" style="6" customWidth="1"/>
    <col min="4126" max="4126" width="2.85546875" style="6" customWidth="1"/>
    <col min="4127" max="4127" width="8.7109375" style="6" customWidth="1"/>
    <col min="4128" max="4128" width="2.85546875" style="6" customWidth="1"/>
    <col min="4129" max="4129" width="8.7109375" style="6" customWidth="1"/>
    <col min="4130" max="4130" width="2.85546875" style="6" customWidth="1"/>
    <col min="4131" max="4131" width="8.7109375" style="6" customWidth="1"/>
    <col min="4132" max="4132" width="2.85546875" style="6" customWidth="1"/>
    <col min="4133" max="4133" width="8.7109375" style="6" customWidth="1"/>
    <col min="4134" max="4134" width="2.85546875" style="6" customWidth="1"/>
    <col min="4135" max="4135" width="8.7109375" style="6" customWidth="1"/>
    <col min="4136" max="4136" width="2.85546875" style="6" customWidth="1"/>
    <col min="4137" max="4137" width="8.7109375" style="6" customWidth="1"/>
    <col min="4138" max="4138" width="3.7109375" style="6" customWidth="1"/>
    <col min="4139" max="4139" width="8.7109375" style="6" customWidth="1"/>
    <col min="4140" max="4140" width="3.7109375" style="6" customWidth="1"/>
    <col min="4141" max="4141" width="8.7109375" style="6" customWidth="1"/>
    <col min="4142" max="4142" width="2.85546875" style="6" customWidth="1"/>
    <col min="4143" max="4143" width="8.7109375" style="6" customWidth="1"/>
    <col min="4144" max="4144" width="2.85546875" style="6" customWidth="1"/>
    <col min="4145" max="4145" width="8.7109375" style="6" customWidth="1"/>
    <col min="4146" max="4146" width="2.85546875" style="6" customWidth="1"/>
    <col min="4147" max="4147" width="8.7109375" style="6" customWidth="1"/>
    <col min="4148" max="4148" width="2.85546875" style="6" customWidth="1"/>
    <col min="4149" max="4149" width="8.7109375" style="6" customWidth="1"/>
    <col min="4150" max="4150" width="2.85546875" style="6" customWidth="1"/>
    <col min="4151" max="4151" width="8.7109375" style="6" customWidth="1"/>
    <col min="4152" max="4152" width="2.85546875" style="6" customWidth="1"/>
    <col min="4153" max="4153" width="8.7109375" style="6" customWidth="1"/>
    <col min="4154" max="4154" width="2.85546875" style="6" customWidth="1"/>
    <col min="4155" max="4155" width="8.7109375" style="6" customWidth="1"/>
    <col min="4156" max="4156" width="2.85546875" style="6" customWidth="1"/>
    <col min="4157" max="4157" width="8.7109375" style="6" customWidth="1"/>
    <col min="4158" max="4158" width="2.85546875" style="6" customWidth="1"/>
    <col min="4159" max="4354" width="9.140625" style="6"/>
    <col min="4355" max="4355" width="9.7109375" style="6" customWidth="1"/>
    <col min="4356" max="4356" width="3.7109375" style="6" customWidth="1"/>
    <col min="4357" max="4357" width="8.7109375" style="6" customWidth="1"/>
    <col min="4358" max="4358" width="2.85546875" style="6" customWidth="1"/>
    <col min="4359" max="4359" width="8.7109375" style="6" customWidth="1"/>
    <col min="4360" max="4360" width="2.85546875" style="6" customWidth="1"/>
    <col min="4361" max="4361" width="8.7109375" style="6" customWidth="1"/>
    <col min="4362" max="4362" width="2.85546875" style="6" customWidth="1"/>
    <col min="4363" max="4363" width="8.7109375" style="6" customWidth="1"/>
    <col min="4364" max="4364" width="2.85546875" style="6" customWidth="1"/>
    <col min="4365" max="4365" width="8.7109375" style="6" customWidth="1"/>
    <col min="4366" max="4366" width="2.85546875" style="6" customWidth="1"/>
    <col min="4367" max="4367" width="8.7109375" style="6" customWidth="1"/>
    <col min="4368" max="4368" width="2.85546875" style="6" customWidth="1"/>
    <col min="4369" max="4369" width="8.7109375" style="6" customWidth="1"/>
    <col min="4370" max="4370" width="2.85546875" style="6" customWidth="1"/>
    <col min="4371" max="4371" width="8.7109375" style="6" customWidth="1"/>
    <col min="4372" max="4372" width="2.85546875" style="6" customWidth="1"/>
    <col min="4373" max="4373" width="9.5703125" style="6" bestFit="1" customWidth="1"/>
    <col min="4374" max="4374" width="2.85546875" style="6" customWidth="1"/>
    <col min="4375" max="4375" width="8.7109375" style="6" customWidth="1"/>
    <col min="4376" max="4376" width="3.7109375" style="6" customWidth="1"/>
    <col min="4377" max="4377" width="8.7109375" style="6" customWidth="1"/>
    <col min="4378" max="4378" width="2.85546875" style="6" customWidth="1"/>
    <col min="4379" max="4379" width="8.7109375" style="6" customWidth="1"/>
    <col min="4380" max="4380" width="2.85546875" style="6" customWidth="1"/>
    <col min="4381" max="4381" width="8.7109375" style="6" customWidth="1"/>
    <col min="4382" max="4382" width="2.85546875" style="6" customWidth="1"/>
    <col min="4383" max="4383" width="8.7109375" style="6" customWidth="1"/>
    <col min="4384" max="4384" width="2.85546875" style="6" customWidth="1"/>
    <col min="4385" max="4385" width="8.7109375" style="6" customWidth="1"/>
    <col min="4386" max="4386" width="2.85546875" style="6" customWidth="1"/>
    <col min="4387" max="4387" width="8.7109375" style="6" customWidth="1"/>
    <col min="4388" max="4388" width="2.85546875" style="6" customWidth="1"/>
    <col min="4389" max="4389" width="8.7109375" style="6" customWidth="1"/>
    <col min="4390" max="4390" width="2.85546875" style="6" customWidth="1"/>
    <col min="4391" max="4391" width="8.7109375" style="6" customWidth="1"/>
    <col min="4392" max="4392" width="2.85546875" style="6" customWidth="1"/>
    <col min="4393" max="4393" width="8.7109375" style="6" customWidth="1"/>
    <col min="4394" max="4394" width="3.7109375" style="6" customWidth="1"/>
    <col min="4395" max="4395" width="8.7109375" style="6" customWidth="1"/>
    <col min="4396" max="4396" width="3.7109375" style="6" customWidth="1"/>
    <col min="4397" max="4397" width="8.7109375" style="6" customWidth="1"/>
    <col min="4398" max="4398" width="2.85546875" style="6" customWidth="1"/>
    <col min="4399" max="4399" width="8.7109375" style="6" customWidth="1"/>
    <col min="4400" max="4400" width="2.85546875" style="6" customWidth="1"/>
    <col min="4401" max="4401" width="8.7109375" style="6" customWidth="1"/>
    <col min="4402" max="4402" width="2.85546875" style="6" customWidth="1"/>
    <col min="4403" max="4403" width="8.7109375" style="6" customWidth="1"/>
    <col min="4404" max="4404" width="2.85546875" style="6" customWidth="1"/>
    <col min="4405" max="4405" width="8.7109375" style="6" customWidth="1"/>
    <col min="4406" max="4406" width="2.85546875" style="6" customWidth="1"/>
    <col min="4407" max="4407" width="8.7109375" style="6" customWidth="1"/>
    <col min="4408" max="4408" width="2.85546875" style="6" customWidth="1"/>
    <col min="4409" max="4409" width="8.7109375" style="6" customWidth="1"/>
    <col min="4410" max="4410" width="2.85546875" style="6" customWidth="1"/>
    <col min="4411" max="4411" width="8.7109375" style="6" customWidth="1"/>
    <col min="4412" max="4412" width="2.85546875" style="6" customWidth="1"/>
    <col min="4413" max="4413" width="8.7109375" style="6" customWidth="1"/>
    <col min="4414" max="4414" width="2.85546875" style="6" customWidth="1"/>
    <col min="4415" max="4610" width="9.140625" style="6"/>
    <col min="4611" max="4611" width="9.7109375" style="6" customWidth="1"/>
    <col min="4612" max="4612" width="3.7109375" style="6" customWidth="1"/>
    <col min="4613" max="4613" width="8.7109375" style="6" customWidth="1"/>
    <col min="4614" max="4614" width="2.85546875" style="6" customWidth="1"/>
    <col min="4615" max="4615" width="8.7109375" style="6" customWidth="1"/>
    <col min="4616" max="4616" width="2.85546875" style="6" customWidth="1"/>
    <col min="4617" max="4617" width="8.7109375" style="6" customWidth="1"/>
    <col min="4618" max="4618" width="2.85546875" style="6" customWidth="1"/>
    <col min="4619" max="4619" width="8.7109375" style="6" customWidth="1"/>
    <col min="4620" max="4620" width="2.85546875" style="6" customWidth="1"/>
    <col min="4621" max="4621" width="8.7109375" style="6" customWidth="1"/>
    <col min="4622" max="4622" width="2.85546875" style="6" customWidth="1"/>
    <col min="4623" max="4623" width="8.7109375" style="6" customWidth="1"/>
    <col min="4624" max="4624" width="2.85546875" style="6" customWidth="1"/>
    <col min="4625" max="4625" width="8.7109375" style="6" customWidth="1"/>
    <col min="4626" max="4626" width="2.85546875" style="6" customWidth="1"/>
    <col min="4627" max="4627" width="8.7109375" style="6" customWidth="1"/>
    <col min="4628" max="4628" width="2.85546875" style="6" customWidth="1"/>
    <col min="4629" max="4629" width="9.5703125" style="6" bestFit="1" customWidth="1"/>
    <col min="4630" max="4630" width="2.85546875" style="6" customWidth="1"/>
    <col min="4631" max="4631" width="8.7109375" style="6" customWidth="1"/>
    <col min="4632" max="4632" width="3.7109375" style="6" customWidth="1"/>
    <col min="4633" max="4633" width="8.7109375" style="6" customWidth="1"/>
    <col min="4634" max="4634" width="2.85546875" style="6" customWidth="1"/>
    <col min="4635" max="4635" width="8.7109375" style="6" customWidth="1"/>
    <col min="4636" max="4636" width="2.85546875" style="6" customWidth="1"/>
    <col min="4637" max="4637" width="8.7109375" style="6" customWidth="1"/>
    <col min="4638" max="4638" width="2.85546875" style="6" customWidth="1"/>
    <col min="4639" max="4639" width="8.7109375" style="6" customWidth="1"/>
    <col min="4640" max="4640" width="2.85546875" style="6" customWidth="1"/>
    <col min="4641" max="4641" width="8.7109375" style="6" customWidth="1"/>
    <col min="4642" max="4642" width="2.85546875" style="6" customWidth="1"/>
    <col min="4643" max="4643" width="8.7109375" style="6" customWidth="1"/>
    <col min="4644" max="4644" width="2.85546875" style="6" customWidth="1"/>
    <col min="4645" max="4645" width="8.7109375" style="6" customWidth="1"/>
    <col min="4646" max="4646" width="2.85546875" style="6" customWidth="1"/>
    <col min="4647" max="4647" width="8.7109375" style="6" customWidth="1"/>
    <col min="4648" max="4648" width="2.85546875" style="6" customWidth="1"/>
    <col min="4649" max="4649" width="8.7109375" style="6" customWidth="1"/>
    <col min="4650" max="4650" width="3.7109375" style="6" customWidth="1"/>
    <col min="4651" max="4651" width="8.7109375" style="6" customWidth="1"/>
    <col min="4652" max="4652" width="3.7109375" style="6" customWidth="1"/>
    <col min="4653" max="4653" width="8.7109375" style="6" customWidth="1"/>
    <col min="4654" max="4654" width="2.85546875" style="6" customWidth="1"/>
    <col min="4655" max="4655" width="8.7109375" style="6" customWidth="1"/>
    <col min="4656" max="4656" width="2.85546875" style="6" customWidth="1"/>
    <col min="4657" max="4657" width="8.7109375" style="6" customWidth="1"/>
    <col min="4658" max="4658" width="2.85546875" style="6" customWidth="1"/>
    <col min="4659" max="4659" width="8.7109375" style="6" customWidth="1"/>
    <col min="4660" max="4660" width="2.85546875" style="6" customWidth="1"/>
    <col min="4661" max="4661" width="8.7109375" style="6" customWidth="1"/>
    <col min="4662" max="4662" width="2.85546875" style="6" customWidth="1"/>
    <col min="4663" max="4663" width="8.7109375" style="6" customWidth="1"/>
    <col min="4664" max="4664" width="2.85546875" style="6" customWidth="1"/>
    <col min="4665" max="4665" width="8.7109375" style="6" customWidth="1"/>
    <col min="4666" max="4666" width="2.85546875" style="6" customWidth="1"/>
    <col min="4667" max="4667" width="8.7109375" style="6" customWidth="1"/>
    <col min="4668" max="4668" width="2.85546875" style="6" customWidth="1"/>
    <col min="4669" max="4669" width="8.7109375" style="6" customWidth="1"/>
    <col min="4670" max="4670" width="2.85546875" style="6" customWidth="1"/>
    <col min="4671" max="4866" width="9.140625" style="6"/>
    <col min="4867" max="4867" width="9.7109375" style="6" customWidth="1"/>
    <col min="4868" max="4868" width="3.7109375" style="6" customWidth="1"/>
    <col min="4869" max="4869" width="8.7109375" style="6" customWidth="1"/>
    <col min="4870" max="4870" width="2.85546875" style="6" customWidth="1"/>
    <col min="4871" max="4871" width="8.7109375" style="6" customWidth="1"/>
    <col min="4872" max="4872" width="2.85546875" style="6" customWidth="1"/>
    <col min="4873" max="4873" width="8.7109375" style="6" customWidth="1"/>
    <col min="4874" max="4874" width="2.85546875" style="6" customWidth="1"/>
    <col min="4875" max="4875" width="8.7109375" style="6" customWidth="1"/>
    <col min="4876" max="4876" width="2.85546875" style="6" customWidth="1"/>
    <col min="4877" max="4877" width="8.7109375" style="6" customWidth="1"/>
    <col min="4878" max="4878" width="2.85546875" style="6" customWidth="1"/>
    <col min="4879" max="4879" width="8.7109375" style="6" customWidth="1"/>
    <col min="4880" max="4880" width="2.85546875" style="6" customWidth="1"/>
    <col min="4881" max="4881" width="8.7109375" style="6" customWidth="1"/>
    <col min="4882" max="4882" width="2.85546875" style="6" customWidth="1"/>
    <col min="4883" max="4883" width="8.7109375" style="6" customWidth="1"/>
    <col min="4884" max="4884" width="2.85546875" style="6" customWidth="1"/>
    <col min="4885" max="4885" width="9.5703125" style="6" bestFit="1" customWidth="1"/>
    <col min="4886" max="4886" width="2.85546875" style="6" customWidth="1"/>
    <col min="4887" max="4887" width="8.7109375" style="6" customWidth="1"/>
    <col min="4888" max="4888" width="3.7109375" style="6" customWidth="1"/>
    <col min="4889" max="4889" width="8.7109375" style="6" customWidth="1"/>
    <col min="4890" max="4890" width="2.85546875" style="6" customWidth="1"/>
    <col min="4891" max="4891" width="8.7109375" style="6" customWidth="1"/>
    <col min="4892" max="4892" width="2.85546875" style="6" customWidth="1"/>
    <col min="4893" max="4893" width="8.7109375" style="6" customWidth="1"/>
    <col min="4894" max="4894" width="2.85546875" style="6" customWidth="1"/>
    <col min="4895" max="4895" width="8.7109375" style="6" customWidth="1"/>
    <col min="4896" max="4896" width="2.85546875" style="6" customWidth="1"/>
    <col min="4897" max="4897" width="8.7109375" style="6" customWidth="1"/>
    <col min="4898" max="4898" width="2.85546875" style="6" customWidth="1"/>
    <col min="4899" max="4899" width="8.7109375" style="6" customWidth="1"/>
    <col min="4900" max="4900" width="2.85546875" style="6" customWidth="1"/>
    <col min="4901" max="4901" width="8.7109375" style="6" customWidth="1"/>
    <col min="4902" max="4902" width="2.85546875" style="6" customWidth="1"/>
    <col min="4903" max="4903" width="8.7109375" style="6" customWidth="1"/>
    <col min="4904" max="4904" width="2.85546875" style="6" customWidth="1"/>
    <col min="4905" max="4905" width="8.7109375" style="6" customWidth="1"/>
    <col min="4906" max="4906" width="3.7109375" style="6" customWidth="1"/>
    <col min="4907" max="4907" width="8.7109375" style="6" customWidth="1"/>
    <col min="4908" max="4908" width="3.7109375" style="6" customWidth="1"/>
    <col min="4909" max="4909" width="8.7109375" style="6" customWidth="1"/>
    <col min="4910" max="4910" width="2.85546875" style="6" customWidth="1"/>
    <col min="4911" max="4911" width="8.7109375" style="6" customWidth="1"/>
    <col min="4912" max="4912" width="2.85546875" style="6" customWidth="1"/>
    <col min="4913" max="4913" width="8.7109375" style="6" customWidth="1"/>
    <col min="4914" max="4914" width="2.85546875" style="6" customWidth="1"/>
    <col min="4915" max="4915" width="8.7109375" style="6" customWidth="1"/>
    <col min="4916" max="4916" width="2.85546875" style="6" customWidth="1"/>
    <col min="4917" max="4917" width="8.7109375" style="6" customWidth="1"/>
    <col min="4918" max="4918" width="2.85546875" style="6" customWidth="1"/>
    <col min="4919" max="4919" width="8.7109375" style="6" customWidth="1"/>
    <col min="4920" max="4920" width="2.85546875" style="6" customWidth="1"/>
    <col min="4921" max="4921" width="8.7109375" style="6" customWidth="1"/>
    <col min="4922" max="4922" width="2.85546875" style="6" customWidth="1"/>
    <col min="4923" max="4923" width="8.7109375" style="6" customWidth="1"/>
    <col min="4924" max="4924" width="2.85546875" style="6" customWidth="1"/>
    <col min="4925" max="4925" width="8.7109375" style="6" customWidth="1"/>
    <col min="4926" max="4926" width="2.85546875" style="6" customWidth="1"/>
    <col min="4927" max="5122" width="9.140625" style="6"/>
    <col min="5123" max="5123" width="9.7109375" style="6" customWidth="1"/>
    <col min="5124" max="5124" width="3.7109375" style="6" customWidth="1"/>
    <col min="5125" max="5125" width="8.7109375" style="6" customWidth="1"/>
    <col min="5126" max="5126" width="2.85546875" style="6" customWidth="1"/>
    <col min="5127" max="5127" width="8.7109375" style="6" customWidth="1"/>
    <col min="5128" max="5128" width="2.85546875" style="6" customWidth="1"/>
    <col min="5129" max="5129" width="8.7109375" style="6" customWidth="1"/>
    <col min="5130" max="5130" width="2.85546875" style="6" customWidth="1"/>
    <col min="5131" max="5131" width="8.7109375" style="6" customWidth="1"/>
    <col min="5132" max="5132" width="2.85546875" style="6" customWidth="1"/>
    <col min="5133" max="5133" width="8.7109375" style="6" customWidth="1"/>
    <col min="5134" max="5134" width="2.85546875" style="6" customWidth="1"/>
    <col min="5135" max="5135" width="8.7109375" style="6" customWidth="1"/>
    <col min="5136" max="5136" width="2.85546875" style="6" customWidth="1"/>
    <col min="5137" max="5137" width="8.7109375" style="6" customWidth="1"/>
    <col min="5138" max="5138" width="2.85546875" style="6" customWidth="1"/>
    <col min="5139" max="5139" width="8.7109375" style="6" customWidth="1"/>
    <col min="5140" max="5140" width="2.85546875" style="6" customWidth="1"/>
    <col min="5141" max="5141" width="9.5703125" style="6" bestFit="1" customWidth="1"/>
    <col min="5142" max="5142" width="2.85546875" style="6" customWidth="1"/>
    <col min="5143" max="5143" width="8.7109375" style="6" customWidth="1"/>
    <col min="5144" max="5144" width="3.7109375" style="6" customWidth="1"/>
    <col min="5145" max="5145" width="8.7109375" style="6" customWidth="1"/>
    <col min="5146" max="5146" width="2.85546875" style="6" customWidth="1"/>
    <col min="5147" max="5147" width="8.7109375" style="6" customWidth="1"/>
    <col min="5148" max="5148" width="2.85546875" style="6" customWidth="1"/>
    <col min="5149" max="5149" width="8.7109375" style="6" customWidth="1"/>
    <col min="5150" max="5150" width="2.85546875" style="6" customWidth="1"/>
    <col min="5151" max="5151" width="8.7109375" style="6" customWidth="1"/>
    <col min="5152" max="5152" width="2.85546875" style="6" customWidth="1"/>
    <col min="5153" max="5153" width="8.7109375" style="6" customWidth="1"/>
    <col min="5154" max="5154" width="2.85546875" style="6" customWidth="1"/>
    <col min="5155" max="5155" width="8.7109375" style="6" customWidth="1"/>
    <col min="5156" max="5156" width="2.85546875" style="6" customWidth="1"/>
    <col min="5157" max="5157" width="8.7109375" style="6" customWidth="1"/>
    <col min="5158" max="5158" width="2.85546875" style="6" customWidth="1"/>
    <col min="5159" max="5159" width="8.7109375" style="6" customWidth="1"/>
    <col min="5160" max="5160" width="2.85546875" style="6" customWidth="1"/>
    <col min="5161" max="5161" width="8.7109375" style="6" customWidth="1"/>
    <col min="5162" max="5162" width="3.7109375" style="6" customWidth="1"/>
    <col min="5163" max="5163" width="8.7109375" style="6" customWidth="1"/>
    <col min="5164" max="5164" width="3.7109375" style="6" customWidth="1"/>
    <col min="5165" max="5165" width="8.7109375" style="6" customWidth="1"/>
    <col min="5166" max="5166" width="2.85546875" style="6" customWidth="1"/>
    <col min="5167" max="5167" width="8.7109375" style="6" customWidth="1"/>
    <col min="5168" max="5168" width="2.85546875" style="6" customWidth="1"/>
    <col min="5169" max="5169" width="8.7109375" style="6" customWidth="1"/>
    <col min="5170" max="5170" width="2.85546875" style="6" customWidth="1"/>
    <col min="5171" max="5171" width="8.7109375" style="6" customWidth="1"/>
    <col min="5172" max="5172" width="2.85546875" style="6" customWidth="1"/>
    <col min="5173" max="5173" width="8.7109375" style="6" customWidth="1"/>
    <col min="5174" max="5174" width="2.85546875" style="6" customWidth="1"/>
    <col min="5175" max="5175" width="8.7109375" style="6" customWidth="1"/>
    <col min="5176" max="5176" width="2.85546875" style="6" customWidth="1"/>
    <col min="5177" max="5177" width="8.7109375" style="6" customWidth="1"/>
    <col min="5178" max="5178" width="2.85546875" style="6" customWidth="1"/>
    <col min="5179" max="5179" width="8.7109375" style="6" customWidth="1"/>
    <col min="5180" max="5180" width="2.85546875" style="6" customWidth="1"/>
    <col min="5181" max="5181" width="8.7109375" style="6" customWidth="1"/>
    <col min="5182" max="5182" width="2.85546875" style="6" customWidth="1"/>
    <col min="5183" max="5378" width="9.140625" style="6"/>
    <col min="5379" max="5379" width="9.7109375" style="6" customWidth="1"/>
    <col min="5380" max="5380" width="3.7109375" style="6" customWidth="1"/>
    <col min="5381" max="5381" width="8.7109375" style="6" customWidth="1"/>
    <col min="5382" max="5382" width="2.85546875" style="6" customWidth="1"/>
    <col min="5383" max="5383" width="8.7109375" style="6" customWidth="1"/>
    <col min="5384" max="5384" width="2.85546875" style="6" customWidth="1"/>
    <col min="5385" max="5385" width="8.7109375" style="6" customWidth="1"/>
    <col min="5386" max="5386" width="2.85546875" style="6" customWidth="1"/>
    <col min="5387" max="5387" width="8.7109375" style="6" customWidth="1"/>
    <col min="5388" max="5388" width="2.85546875" style="6" customWidth="1"/>
    <col min="5389" max="5389" width="8.7109375" style="6" customWidth="1"/>
    <col min="5390" max="5390" width="2.85546875" style="6" customWidth="1"/>
    <col min="5391" max="5391" width="8.7109375" style="6" customWidth="1"/>
    <col min="5392" max="5392" width="2.85546875" style="6" customWidth="1"/>
    <col min="5393" max="5393" width="8.7109375" style="6" customWidth="1"/>
    <col min="5394" max="5394" width="2.85546875" style="6" customWidth="1"/>
    <col min="5395" max="5395" width="8.7109375" style="6" customWidth="1"/>
    <col min="5396" max="5396" width="2.85546875" style="6" customWidth="1"/>
    <col min="5397" max="5397" width="9.5703125" style="6" bestFit="1" customWidth="1"/>
    <col min="5398" max="5398" width="2.85546875" style="6" customWidth="1"/>
    <col min="5399" max="5399" width="8.7109375" style="6" customWidth="1"/>
    <col min="5400" max="5400" width="3.7109375" style="6" customWidth="1"/>
    <col min="5401" max="5401" width="8.7109375" style="6" customWidth="1"/>
    <col min="5402" max="5402" width="2.85546875" style="6" customWidth="1"/>
    <col min="5403" max="5403" width="8.7109375" style="6" customWidth="1"/>
    <col min="5404" max="5404" width="2.85546875" style="6" customWidth="1"/>
    <col min="5405" max="5405" width="8.7109375" style="6" customWidth="1"/>
    <col min="5406" max="5406" width="2.85546875" style="6" customWidth="1"/>
    <col min="5407" max="5407" width="8.7109375" style="6" customWidth="1"/>
    <col min="5408" max="5408" width="2.85546875" style="6" customWidth="1"/>
    <col min="5409" max="5409" width="8.7109375" style="6" customWidth="1"/>
    <col min="5410" max="5410" width="2.85546875" style="6" customWidth="1"/>
    <col min="5411" max="5411" width="8.7109375" style="6" customWidth="1"/>
    <col min="5412" max="5412" width="2.85546875" style="6" customWidth="1"/>
    <col min="5413" max="5413" width="8.7109375" style="6" customWidth="1"/>
    <col min="5414" max="5414" width="2.85546875" style="6" customWidth="1"/>
    <col min="5415" max="5415" width="8.7109375" style="6" customWidth="1"/>
    <col min="5416" max="5416" width="2.85546875" style="6" customWidth="1"/>
    <col min="5417" max="5417" width="8.7109375" style="6" customWidth="1"/>
    <col min="5418" max="5418" width="3.7109375" style="6" customWidth="1"/>
    <col min="5419" max="5419" width="8.7109375" style="6" customWidth="1"/>
    <col min="5420" max="5420" width="3.7109375" style="6" customWidth="1"/>
    <col min="5421" max="5421" width="8.7109375" style="6" customWidth="1"/>
    <col min="5422" max="5422" width="2.85546875" style="6" customWidth="1"/>
    <col min="5423" max="5423" width="8.7109375" style="6" customWidth="1"/>
    <col min="5424" max="5424" width="2.85546875" style="6" customWidth="1"/>
    <col min="5425" max="5425" width="8.7109375" style="6" customWidth="1"/>
    <col min="5426" max="5426" width="2.85546875" style="6" customWidth="1"/>
    <col min="5427" max="5427" width="8.7109375" style="6" customWidth="1"/>
    <col min="5428" max="5428" width="2.85546875" style="6" customWidth="1"/>
    <col min="5429" max="5429" width="8.7109375" style="6" customWidth="1"/>
    <col min="5430" max="5430" width="2.85546875" style="6" customWidth="1"/>
    <col min="5431" max="5431" width="8.7109375" style="6" customWidth="1"/>
    <col min="5432" max="5432" width="2.85546875" style="6" customWidth="1"/>
    <col min="5433" max="5433" width="8.7109375" style="6" customWidth="1"/>
    <col min="5434" max="5434" width="2.85546875" style="6" customWidth="1"/>
    <col min="5435" max="5435" width="8.7109375" style="6" customWidth="1"/>
    <col min="5436" max="5436" width="2.85546875" style="6" customWidth="1"/>
    <col min="5437" max="5437" width="8.7109375" style="6" customWidth="1"/>
    <col min="5438" max="5438" width="2.85546875" style="6" customWidth="1"/>
    <col min="5439" max="5634" width="9.140625" style="6"/>
    <col min="5635" max="5635" width="9.7109375" style="6" customWidth="1"/>
    <col min="5636" max="5636" width="3.7109375" style="6" customWidth="1"/>
    <col min="5637" max="5637" width="8.7109375" style="6" customWidth="1"/>
    <col min="5638" max="5638" width="2.85546875" style="6" customWidth="1"/>
    <col min="5639" max="5639" width="8.7109375" style="6" customWidth="1"/>
    <col min="5640" max="5640" width="2.85546875" style="6" customWidth="1"/>
    <col min="5641" max="5641" width="8.7109375" style="6" customWidth="1"/>
    <col min="5642" max="5642" width="2.85546875" style="6" customWidth="1"/>
    <col min="5643" max="5643" width="8.7109375" style="6" customWidth="1"/>
    <col min="5644" max="5644" width="2.85546875" style="6" customWidth="1"/>
    <col min="5645" max="5645" width="8.7109375" style="6" customWidth="1"/>
    <col min="5646" max="5646" width="2.85546875" style="6" customWidth="1"/>
    <col min="5647" max="5647" width="8.7109375" style="6" customWidth="1"/>
    <col min="5648" max="5648" width="2.85546875" style="6" customWidth="1"/>
    <col min="5649" max="5649" width="8.7109375" style="6" customWidth="1"/>
    <col min="5650" max="5650" width="2.85546875" style="6" customWidth="1"/>
    <col min="5651" max="5651" width="8.7109375" style="6" customWidth="1"/>
    <col min="5652" max="5652" width="2.85546875" style="6" customWidth="1"/>
    <col min="5653" max="5653" width="9.5703125" style="6" bestFit="1" customWidth="1"/>
    <col min="5654" max="5654" width="2.85546875" style="6" customWidth="1"/>
    <col min="5655" max="5655" width="8.7109375" style="6" customWidth="1"/>
    <col min="5656" max="5656" width="3.7109375" style="6" customWidth="1"/>
    <col min="5657" max="5657" width="8.7109375" style="6" customWidth="1"/>
    <col min="5658" max="5658" width="2.85546875" style="6" customWidth="1"/>
    <col min="5659" max="5659" width="8.7109375" style="6" customWidth="1"/>
    <col min="5660" max="5660" width="2.85546875" style="6" customWidth="1"/>
    <col min="5661" max="5661" width="8.7109375" style="6" customWidth="1"/>
    <col min="5662" max="5662" width="2.85546875" style="6" customWidth="1"/>
    <col min="5663" max="5663" width="8.7109375" style="6" customWidth="1"/>
    <col min="5664" max="5664" width="2.85546875" style="6" customWidth="1"/>
    <col min="5665" max="5665" width="8.7109375" style="6" customWidth="1"/>
    <col min="5666" max="5666" width="2.85546875" style="6" customWidth="1"/>
    <col min="5667" max="5667" width="8.7109375" style="6" customWidth="1"/>
    <col min="5668" max="5668" width="2.85546875" style="6" customWidth="1"/>
    <col min="5669" max="5669" width="8.7109375" style="6" customWidth="1"/>
    <col min="5670" max="5670" width="2.85546875" style="6" customWidth="1"/>
    <col min="5671" max="5671" width="8.7109375" style="6" customWidth="1"/>
    <col min="5672" max="5672" width="2.85546875" style="6" customWidth="1"/>
    <col min="5673" max="5673" width="8.7109375" style="6" customWidth="1"/>
    <col min="5674" max="5674" width="3.7109375" style="6" customWidth="1"/>
    <col min="5675" max="5675" width="8.7109375" style="6" customWidth="1"/>
    <col min="5676" max="5676" width="3.7109375" style="6" customWidth="1"/>
    <col min="5677" max="5677" width="8.7109375" style="6" customWidth="1"/>
    <col min="5678" max="5678" width="2.85546875" style="6" customWidth="1"/>
    <col min="5679" max="5679" width="8.7109375" style="6" customWidth="1"/>
    <col min="5680" max="5680" width="2.85546875" style="6" customWidth="1"/>
    <col min="5681" max="5681" width="8.7109375" style="6" customWidth="1"/>
    <col min="5682" max="5682" width="2.85546875" style="6" customWidth="1"/>
    <col min="5683" max="5683" width="8.7109375" style="6" customWidth="1"/>
    <col min="5684" max="5684" width="2.85546875" style="6" customWidth="1"/>
    <col min="5685" max="5685" width="8.7109375" style="6" customWidth="1"/>
    <col min="5686" max="5686" width="2.85546875" style="6" customWidth="1"/>
    <col min="5687" max="5687" width="8.7109375" style="6" customWidth="1"/>
    <col min="5688" max="5688" width="2.85546875" style="6" customWidth="1"/>
    <col min="5689" max="5689" width="8.7109375" style="6" customWidth="1"/>
    <col min="5690" max="5690" width="2.85546875" style="6" customWidth="1"/>
    <col min="5691" max="5691" width="8.7109375" style="6" customWidth="1"/>
    <col min="5692" max="5692" width="2.85546875" style="6" customWidth="1"/>
    <col min="5693" max="5693" width="8.7109375" style="6" customWidth="1"/>
    <col min="5694" max="5694" width="2.85546875" style="6" customWidth="1"/>
    <col min="5695" max="5890" width="9.140625" style="6"/>
    <col min="5891" max="5891" width="9.7109375" style="6" customWidth="1"/>
    <col min="5892" max="5892" width="3.7109375" style="6" customWidth="1"/>
    <col min="5893" max="5893" width="8.7109375" style="6" customWidth="1"/>
    <col min="5894" max="5894" width="2.85546875" style="6" customWidth="1"/>
    <col min="5895" max="5895" width="8.7109375" style="6" customWidth="1"/>
    <col min="5896" max="5896" width="2.85546875" style="6" customWidth="1"/>
    <col min="5897" max="5897" width="8.7109375" style="6" customWidth="1"/>
    <col min="5898" max="5898" width="2.85546875" style="6" customWidth="1"/>
    <col min="5899" max="5899" width="8.7109375" style="6" customWidth="1"/>
    <col min="5900" max="5900" width="2.85546875" style="6" customWidth="1"/>
    <col min="5901" max="5901" width="8.7109375" style="6" customWidth="1"/>
    <col min="5902" max="5902" width="2.85546875" style="6" customWidth="1"/>
    <col min="5903" max="5903" width="8.7109375" style="6" customWidth="1"/>
    <col min="5904" max="5904" width="2.85546875" style="6" customWidth="1"/>
    <col min="5905" max="5905" width="8.7109375" style="6" customWidth="1"/>
    <col min="5906" max="5906" width="2.85546875" style="6" customWidth="1"/>
    <col min="5907" max="5907" width="8.7109375" style="6" customWidth="1"/>
    <col min="5908" max="5908" width="2.85546875" style="6" customWidth="1"/>
    <col min="5909" max="5909" width="9.5703125" style="6" bestFit="1" customWidth="1"/>
    <col min="5910" max="5910" width="2.85546875" style="6" customWidth="1"/>
    <col min="5911" max="5911" width="8.7109375" style="6" customWidth="1"/>
    <col min="5912" max="5912" width="3.7109375" style="6" customWidth="1"/>
    <col min="5913" max="5913" width="8.7109375" style="6" customWidth="1"/>
    <col min="5914" max="5914" width="2.85546875" style="6" customWidth="1"/>
    <col min="5915" max="5915" width="8.7109375" style="6" customWidth="1"/>
    <col min="5916" max="5916" width="2.85546875" style="6" customWidth="1"/>
    <col min="5917" max="5917" width="8.7109375" style="6" customWidth="1"/>
    <col min="5918" max="5918" width="2.85546875" style="6" customWidth="1"/>
    <col min="5919" max="5919" width="8.7109375" style="6" customWidth="1"/>
    <col min="5920" max="5920" width="2.85546875" style="6" customWidth="1"/>
    <col min="5921" max="5921" width="8.7109375" style="6" customWidth="1"/>
    <col min="5922" max="5922" width="2.85546875" style="6" customWidth="1"/>
    <col min="5923" max="5923" width="8.7109375" style="6" customWidth="1"/>
    <col min="5924" max="5924" width="2.85546875" style="6" customWidth="1"/>
    <col min="5925" max="5925" width="8.7109375" style="6" customWidth="1"/>
    <col min="5926" max="5926" width="2.85546875" style="6" customWidth="1"/>
    <col min="5927" max="5927" width="8.7109375" style="6" customWidth="1"/>
    <col min="5928" max="5928" width="2.85546875" style="6" customWidth="1"/>
    <col min="5929" max="5929" width="8.7109375" style="6" customWidth="1"/>
    <col min="5930" max="5930" width="3.7109375" style="6" customWidth="1"/>
    <col min="5931" max="5931" width="8.7109375" style="6" customWidth="1"/>
    <col min="5932" max="5932" width="3.7109375" style="6" customWidth="1"/>
    <col min="5933" max="5933" width="8.7109375" style="6" customWidth="1"/>
    <col min="5934" max="5934" width="2.85546875" style="6" customWidth="1"/>
    <col min="5935" max="5935" width="8.7109375" style="6" customWidth="1"/>
    <col min="5936" max="5936" width="2.85546875" style="6" customWidth="1"/>
    <col min="5937" max="5937" width="8.7109375" style="6" customWidth="1"/>
    <col min="5938" max="5938" width="2.85546875" style="6" customWidth="1"/>
    <col min="5939" max="5939" width="8.7109375" style="6" customWidth="1"/>
    <col min="5940" max="5940" width="2.85546875" style="6" customWidth="1"/>
    <col min="5941" max="5941" width="8.7109375" style="6" customWidth="1"/>
    <col min="5942" max="5942" width="2.85546875" style="6" customWidth="1"/>
    <col min="5943" max="5943" width="8.7109375" style="6" customWidth="1"/>
    <col min="5944" max="5944" width="2.85546875" style="6" customWidth="1"/>
    <col min="5945" max="5945" width="8.7109375" style="6" customWidth="1"/>
    <col min="5946" max="5946" width="2.85546875" style="6" customWidth="1"/>
    <col min="5947" max="5947" width="8.7109375" style="6" customWidth="1"/>
    <col min="5948" max="5948" width="2.85546875" style="6" customWidth="1"/>
    <col min="5949" max="5949" width="8.7109375" style="6" customWidth="1"/>
    <col min="5950" max="5950" width="2.85546875" style="6" customWidth="1"/>
    <col min="5951" max="6146" width="9.140625" style="6"/>
    <col min="6147" max="6147" width="9.7109375" style="6" customWidth="1"/>
    <col min="6148" max="6148" width="3.7109375" style="6" customWidth="1"/>
    <col min="6149" max="6149" width="8.7109375" style="6" customWidth="1"/>
    <col min="6150" max="6150" width="2.85546875" style="6" customWidth="1"/>
    <col min="6151" max="6151" width="8.7109375" style="6" customWidth="1"/>
    <col min="6152" max="6152" width="2.85546875" style="6" customWidth="1"/>
    <col min="6153" max="6153" width="8.7109375" style="6" customWidth="1"/>
    <col min="6154" max="6154" width="2.85546875" style="6" customWidth="1"/>
    <col min="6155" max="6155" width="8.7109375" style="6" customWidth="1"/>
    <col min="6156" max="6156" width="2.85546875" style="6" customWidth="1"/>
    <col min="6157" max="6157" width="8.7109375" style="6" customWidth="1"/>
    <col min="6158" max="6158" width="2.85546875" style="6" customWidth="1"/>
    <col min="6159" max="6159" width="8.7109375" style="6" customWidth="1"/>
    <col min="6160" max="6160" width="2.85546875" style="6" customWidth="1"/>
    <col min="6161" max="6161" width="8.7109375" style="6" customWidth="1"/>
    <col min="6162" max="6162" width="2.85546875" style="6" customWidth="1"/>
    <col min="6163" max="6163" width="8.7109375" style="6" customWidth="1"/>
    <col min="6164" max="6164" width="2.85546875" style="6" customWidth="1"/>
    <col min="6165" max="6165" width="9.5703125" style="6" bestFit="1" customWidth="1"/>
    <col min="6166" max="6166" width="2.85546875" style="6" customWidth="1"/>
    <col min="6167" max="6167" width="8.7109375" style="6" customWidth="1"/>
    <col min="6168" max="6168" width="3.7109375" style="6" customWidth="1"/>
    <col min="6169" max="6169" width="8.7109375" style="6" customWidth="1"/>
    <col min="6170" max="6170" width="2.85546875" style="6" customWidth="1"/>
    <col min="6171" max="6171" width="8.7109375" style="6" customWidth="1"/>
    <col min="6172" max="6172" width="2.85546875" style="6" customWidth="1"/>
    <col min="6173" max="6173" width="8.7109375" style="6" customWidth="1"/>
    <col min="6174" max="6174" width="2.85546875" style="6" customWidth="1"/>
    <col min="6175" max="6175" width="8.7109375" style="6" customWidth="1"/>
    <col min="6176" max="6176" width="2.85546875" style="6" customWidth="1"/>
    <col min="6177" max="6177" width="8.7109375" style="6" customWidth="1"/>
    <col min="6178" max="6178" width="2.85546875" style="6" customWidth="1"/>
    <col min="6179" max="6179" width="8.7109375" style="6" customWidth="1"/>
    <col min="6180" max="6180" width="2.85546875" style="6" customWidth="1"/>
    <col min="6181" max="6181" width="8.7109375" style="6" customWidth="1"/>
    <col min="6182" max="6182" width="2.85546875" style="6" customWidth="1"/>
    <col min="6183" max="6183" width="8.7109375" style="6" customWidth="1"/>
    <col min="6184" max="6184" width="2.85546875" style="6" customWidth="1"/>
    <col min="6185" max="6185" width="8.7109375" style="6" customWidth="1"/>
    <col min="6186" max="6186" width="3.7109375" style="6" customWidth="1"/>
    <col min="6187" max="6187" width="8.7109375" style="6" customWidth="1"/>
    <col min="6188" max="6188" width="3.7109375" style="6" customWidth="1"/>
    <col min="6189" max="6189" width="8.7109375" style="6" customWidth="1"/>
    <col min="6190" max="6190" width="2.85546875" style="6" customWidth="1"/>
    <col min="6191" max="6191" width="8.7109375" style="6" customWidth="1"/>
    <col min="6192" max="6192" width="2.85546875" style="6" customWidth="1"/>
    <col min="6193" max="6193" width="8.7109375" style="6" customWidth="1"/>
    <col min="6194" max="6194" width="2.85546875" style="6" customWidth="1"/>
    <col min="6195" max="6195" width="8.7109375" style="6" customWidth="1"/>
    <col min="6196" max="6196" width="2.85546875" style="6" customWidth="1"/>
    <col min="6197" max="6197" width="8.7109375" style="6" customWidth="1"/>
    <col min="6198" max="6198" width="2.85546875" style="6" customWidth="1"/>
    <col min="6199" max="6199" width="8.7109375" style="6" customWidth="1"/>
    <col min="6200" max="6200" width="2.85546875" style="6" customWidth="1"/>
    <col min="6201" max="6201" width="8.7109375" style="6" customWidth="1"/>
    <col min="6202" max="6202" width="2.85546875" style="6" customWidth="1"/>
    <col min="6203" max="6203" width="8.7109375" style="6" customWidth="1"/>
    <col min="6204" max="6204" width="2.85546875" style="6" customWidth="1"/>
    <col min="6205" max="6205" width="8.7109375" style="6" customWidth="1"/>
    <col min="6206" max="6206" width="2.85546875" style="6" customWidth="1"/>
    <col min="6207" max="6402" width="9.140625" style="6"/>
    <col min="6403" max="6403" width="9.7109375" style="6" customWidth="1"/>
    <col min="6404" max="6404" width="3.7109375" style="6" customWidth="1"/>
    <col min="6405" max="6405" width="8.7109375" style="6" customWidth="1"/>
    <col min="6406" max="6406" width="2.85546875" style="6" customWidth="1"/>
    <col min="6407" max="6407" width="8.7109375" style="6" customWidth="1"/>
    <col min="6408" max="6408" width="2.85546875" style="6" customWidth="1"/>
    <col min="6409" max="6409" width="8.7109375" style="6" customWidth="1"/>
    <col min="6410" max="6410" width="2.85546875" style="6" customWidth="1"/>
    <col min="6411" max="6411" width="8.7109375" style="6" customWidth="1"/>
    <col min="6412" max="6412" width="2.85546875" style="6" customWidth="1"/>
    <col min="6413" max="6413" width="8.7109375" style="6" customWidth="1"/>
    <col min="6414" max="6414" width="2.85546875" style="6" customWidth="1"/>
    <col min="6415" max="6415" width="8.7109375" style="6" customWidth="1"/>
    <col min="6416" max="6416" width="2.85546875" style="6" customWidth="1"/>
    <col min="6417" max="6417" width="8.7109375" style="6" customWidth="1"/>
    <col min="6418" max="6418" width="2.85546875" style="6" customWidth="1"/>
    <col min="6419" max="6419" width="8.7109375" style="6" customWidth="1"/>
    <col min="6420" max="6420" width="2.85546875" style="6" customWidth="1"/>
    <col min="6421" max="6421" width="9.5703125" style="6" bestFit="1" customWidth="1"/>
    <col min="6422" max="6422" width="2.85546875" style="6" customWidth="1"/>
    <col min="6423" max="6423" width="8.7109375" style="6" customWidth="1"/>
    <col min="6424" max="6424" width="3.7109375" style="6" customWidth="1"/>
    <col min="6425" max="6425" width="8.7109375" style="6" customWidth="1"/>
    <col min="6426" max="6426" width="2.85546875" style="6" customWidth="1"/>
    <col min="6427" max="6427" width="8.7109375" style="6" customWidth="1"/>
    <col min="6428" max="6428" width="2.85546875" style="6" customWidth="1"/>
    <col min="6429" max="6429" width="8.7109375" style="6" customWidth="1"/>
    <col min="6430" max="6430" width="2.85546875" style="6" customWidth="1"/>
    <col min="6431" max="6431" width="8.7109375" style="6" customWidth="1"/>
    <col min="6432" max="6432" width="2.85546875" style="6" customWidth="1"/>
    <col min="6433" max="6433" width="8.7109375" style="6" customWidth="1"/>
    <col min="6434" max="6434" width="2.85546875" style="6" customWidth="1"/>
    <col min="6435" max="6435" width="8.7109375" style="6" customWidth="1"/>
    <col min="6436" max="6436" width="2.85546875" style="6" customWidth="1"/>
    <col min="6437" max="6437" width="8.7109375" style="6" customWidth="1"/>
    <col min="6438" max="6438" width="2.85546875" style="6" customWidth="1"/>
    <col min="6439" max="6439" width="8.7109375" style="6" customWidth="1"/>
    <col min="6440" max="6440" width="2.85546875" style="6" customWidth="1"/>
    <col min="6441" max="6441" width="8.7109375" style="6" customWidth="1"/>
    <col min="6442" max="6442" width="3.7109375" style="6" customWidth="1"/>
    <col min="6443" max="6443" width="8.7109375" style="6" customWidth="1"/>
    <col min="6444" max="6444" width="3.7109375" style="6" customWidth="1"/>
    <col min="6445" max="6445" width="8.7109375" style="6" customWidth="1"/>
    <col min="6446" max="6446" width="2.85546875" style="6" customWidth="1"/>
    <col min="6447" max="6447" width="8.7109375" style="6" customWidth="1"/>
    <col min="6448" max="6448" width="2.85546875" style="6" customWidth="1"/>
    <col min="6449" max="6449" width="8.7109375" style="6" customWidth="1"/>
    <col min="6450" max="6450" width="2.85546875" style="6" customWidth="1"/>
    <col min="6451" max="6451" width="8.7109375" style="6" customWidth="1"/>
    <col min="6452" max="6452" width="2.85546875" style="6" customWidth="1"/>
    <col min="6453" max="6453" width="8.7109375" style="6" customWidth="1"/>
    <col min="6454" max="6454" width="2.85546875" style="6" customWidth="1"/>
    <col min="6455" max="6455" width="8.7109375" style="6" customWidth="1"/>
    <col min="6456" max="6456" width="2.85546875" style="6" customWidth="1"/>
    <col min="6457" max="6457" width="8.7109375" style="6" customWidth="1"/>
    <col min="6458" max="6458" width="2.85546875" style="6" customWidth="1"/>
    <col min="6459" max="6459" width="8.7109375" style="6" customWidth="1"/>
    <col min="6460" max="6460" width="2.85546875" style="6" customWidth="1"/>
    <col min="6461" max="6461" width="8.7109375" style="6" customWidth="1"/>
    <col min="6462" max="6462" width="2.85546875" style="6" customWidth="1"/>
    <col min="6463" max="6658" width="9.140625" style="6"/>
    <col min="6659" max="6659" width="9.7109375" style="6" customWidth="1"/>
    <col min="6660" max="6660" width="3.7109375" style="6" customWidth="1"/>
    <col min="6661" max="6661" width="8.7109375" style="6" customWidth="1"/>
    <col min="6662" max="6662" width="2.85546875" style="6" customWidth="1"/>
    <col min="6663" max="6663" width="8.7109375" style="6" customWidth="1"/>
    <col min="6664" max="6664" width="2.85546875" style="6" customWidth="1"/>
    <col min="6665" max="6665" width="8.7109375" style="6" customWidth="1"/>
    <col min="6666" max="6666" width="2.85546875" style="6" customWidth="1"/>
    <col min="6667" max="6667" width="8.7109375" style="6" customWidth="1"/>
    <col min="6668" max="6668" width="2.85546875" style="6" customWidth="1"/>
    <col min="6669" max="6669" width="8.7109375" style="6" customWidth="1"/>
    <col min="6670" max="6670" width="2.85546875" style="6" customWidth="1"/>
    <col min="6671" max="6671" width="8.7109375" style="6" customWidth="1"/>
    <col min="6672" max="6672" width="2.85546875" style="6" customWidth="1"/>
    <col min="6673" max="6673" width="8.7109375" style="6" customWidth="1"/>
    <col min="6674" max="6674" width="2.85546875" style="6" customWidth="1"/>
    <col min="6675" max="6675" width="8.7109375" style="6" customWidth="1"/>
    <col min="6676" max="6676" width="2.85546875" style="6" customWidth="1"/>
    <col min="6677" max="6677" width="9.5703125" style="6" bestFit="1" customWidth="1"/>
    <col min="6678" max="6678" width="2.85546875" style="6" customWidth="1"/>
    <col min="6679" max="6679" width="8.7109375" style="6" customWidth="1"/>
    <col min="6680" max="6680" width="3.7109375" style="6" customWidth="1"/>
    <col min="6681" max="6681" width="8.7109375" style="6" customWidth="1"/>
    <col min="6682" max="6682" width="2.85546875" style="6" customWidth="1"/>
    <col min="6683" max="6683" width="8.7109375" style="6" customWidth="1"/>
    <col min="6684" max="6684" width="2.85546875" style="6" customWidth="1"/>
    <col min="6685" max="6685" width="8.7109375" style="6" customWidth="1"/>
    <col min="6686" max="6686" width="2.85546875" style="6" customWidth="1"/>
    <col min="6687" max="6687" width="8.7109375" style="6" customWidth="1"/>
    <col min="6688" max="6688" width="2.85546875" style="6" customWidth="1"/>
    <col min="6689" max="6689" width="8.7109375" style="6" customWidth="1"/>
    <col min="6690" max="6690" width="2.85546875" style="6" customWidth="1"/>
    <col min="6691" max="6691" width="8.7109375" style="6" customWidth="1"/>
    <col min="6692" max="6692" width="2.85546875" style="6" customWidth="1"/>
    <col min="6693" max="6693" width="8.7109375" style="6" customWidth="1"/>
    <col min="6694" max="6694" width="2.85546875" style="6" customWidth="1"/>
    <col min="6695" max="6695" width="8.7109375" style="6" customWidth="1"/>
    <col min="6696" max="6696" width="2.85546875" style="6" customWidth="1"/>
    <col min="6697" max="6697" width="8.7109375" style="6" customWidth="1"/>
    <col min="6698" max="6698" width="3.7109375" style="6" customWidth="1"/>
    <col min="6699" max="6699" width="8.7109375" style="6" customWidth="1"/>
    <col min="6700" max="6700" width="3.7109375" style="6" customWidth="1"/>
    <col min="6701" max="6701" width="8.7109375" style="6" customWidth="1"/>
    <col min="6702" max="6702" width="2.85546875" style="6" customWidth="1"/>
    <col min="6703" max="6703" width="8.7109375" style="6" customWidth="1"/>
    <col min="6704" max="6704" width="2.85546875" style="6" customWidth="1"/>
    <col min="6705" max="6705" width="8.7109375" style="6" customWidth="1"/>
    <col min="6706" max="6706" width="2.85546875" style="6" customWidth="1"/>
    <col min="6707" max="6707" width="8.7109375" style="6" customWidth="1"/>
    <col min="6708" max="6708" width="2.85546875" style="6" customWidth="1"/>
    <col min="6709" max="6709" width="8.7109375" style="6" customWidth="1"/>
    <col min="6710" max="6710" width="2.85546875" style="6" customWidth="1"/>
    <col min="6711" max="6711" width="8.7109375" style="6" customWidth="1"/>
    <col min="6712" max="6712" width="2.85546875" style="6" customWidth="1"/>
    <col min="6713" max="6713" width="8.7109375" style="6" customWidth="1"/>
    <col min="6714" max="6714" width="2.85546875" style="6" customWidth="1"/>
    <col min="6715" max="6715" width="8.7109375" style="6" customWidth="1"/>
    <col min="6716" max="6716" width="2.85546875" style="6" customWidth="1"/>
    <col min="6717" max="6717" width="8.7109375" style="6" customWidth="1"/>
    <col min="6718" max="6718" width="2.85546875" style="6" customWidth="1"/>
    <col min="6719" max="6914" width="9.140625" style="6"/>
    <col min="6915" max="6915" width="9.7109375" style="6" customWidth="1"/>
    <col min="6916" max="6916" width="3.7109375" style="6" customWidth="1"/>
    <col min="6917" max="6917" width="8.7109375" style="6" customWidth="1"/>
    <col min="6918" max="6918" width="2.85546875" style="6" customWidth="1"/>
    <col min="6919" max="6919" width="8.7109375" style="6" customWidth="1"/>
    <col min="6920" max="6920" width="2.85546875" style="6" customWidth="1"/>
    <col min="6921" max="6921" width="8.7109375" style="6" customWidth="1"/>
    <col min="6922" max="6922" width="2.85546875" style="6" customWidth="1"/>
    <col min="6923" max="6923" width="8.7109375" style="6" customWidth="1"/>
    <col min="6924" max="6924" width="2.85546875" style="6" customWidth="1"/>
    <col min="6925" max="6925" width="8.7109375" style="6" customWidth="1"/>
    <col min="6926" max="6926" width="2.85546875" style="6" customWidth="1"/>
    <col min="6927" max="6927" width="8.7109375" style="6" customWidth="1"/>
    <col min="6928" max="6928" width="2.85546875" style="6" customWidth="1"/>
    <col min="6929" max="6929" width="8.7109375" style="6" customWidth="1"/>
    <col min="6930" max="6930" width="2.85546875" style="6" customWidth="1"/>
    <col min="6931" max="6931" width="8.7109375" style="6" customWidth="1"/>
    <col min="6932" max="6932" width="2.85546875" style="6" customWidth="1"/>
    <col min="6933" max="6933" width="9.5703125" style="6" bestFit="1" customWidth="1"/>
    <col min="6934" max="6934" width="2.85546875" style="6" customWidth="1"/>
    <col min="6935" max="6935" width="8.7109375" style="6" customWidth="1"/>
    <col min="6936" max="6936" width="3.7109375" style="6" customWidth="1"/>
    <col min="6937" max="6937" width="8.7109375" style="6" customWidth="1"/>
    <col min="6938" max="6938" width="2.85546875" style="6" customWidth="1"/>
    <col min="6939" max="6939" width="8.7109375" style="6" customWidth="1"/>
    <col min="6940" max="6940" width="2.85546875" style="6" customWidth="1"/>
    <col min="6941" max="6941" width="8.7109375" style="6" customWidth="1"/>
    <col min="6942" max="6942" width="2.85546875" style="6" customWidth="1"/>
    <col min="6943" max="6943" width="8.7109375" style="6" customWidth="1"/>
    <col min="6944" max="6944" width="2.85546875" style="6" customWidth="1"/>
    <col min="6945" max="6945" width="8.7109375" style="6" customWidth="1"/>
    <col min="6946" max="6946" width="2.85546875" style="6" customWidth="1"/>
    <col min="6947" max="6947" width="8.7109375" style="6" customWidth="1"/>
    <col min="6948" max="6948" width="2.85546875" style="6" customWidth="1"/>
    <col min="6949" max="6949" width="8.7109375" style="6" customWidth="1"/>
    <col min="6950" max="6950" width="2.85546875" style="6" customWidth="1"/>
    <col min="6951" max="6951" width="8.7109375" style="6" customWidth="1"/>
    <col min="6952" max="6952" width="2.85546875" style="6" customWidth="1"/>
    <col min="6953" max="6953" width="8.7109375" style="6" customWidth="1"/>
    <col min="6954" max="6954" width="3.7109375" style="6" customWidth="1"/>
    <col min="6955" max="6955" width="8.7109375" style="6" customWidth="1"/>
    <col min="6956" max="6956" width="3.7109375" style="6" customWidth="1"/>
    <col min="6957" max="6957" width="8.7109375" style="6" customWidth="1"/>
    <col min="6958" max="6958" width="2.85546875" style="6" customWidth="1"/>
    <col min="6959" max="6959" width="8.7109375" style="6" customWidth="1"/>
    <col min="6960" max="6960" width="2.85546875" style="6" customWidth="1"/>
    <col min="6961" max="6961" width="8.7109375" style="6" customWidth="1"/>
    <col min="6962" max="6962" width="2.85546875" style="6" customWidth="1"/>
    <col min="6963" max="6963" width="8.7109375" style="6" customWidth="1"/>
    <col min="6964" max="6964" width="2.85546875" style="6" customWidth="1"/>
    <col min="6965" max="6965" width="8.7109375" style="6" customWidth="1"/>
    <col min="6966" max="6966" width="2.85546875" style="6" customWidth="1"/>
    <col min="6967" max="6967" width="8.7109375" style="6" customWidth="1"/>
    <col min="6968" max="6968" width="2.85546875" style="6" customWidth="1"/>
    <col min="6969" max="6969" width="8.7109375" style="6" customWidth="1"/>
    <col min="6970" max="6970" width="2.85546875" style="6" customWidth="1"/>
    <col min="6971" max="6971" width="8.7109375" style="6" customWidth="1"/>
    <col min="6972" max="6972" width="2.85546875" style="6" customWidth="1"/>
    <col min="6973" max="6973" width="8.7109375" style="6" customWidth="1"/>
    <col min="6974" max="6974" width="2.85546875" style="6" customWidth="1"/>
    <col min="6975" max="7170" width="9.140625" style="6"/>
    <col min="7171" max="7171" width="9.7109375" style="6" customWidth="1"/>
    <col min="7172" max="7172" width="3.7109375" style="6" customWidth="1"/>
    <col min="7173" max="7173" width="8.7109375" style="6" customWidth="1"/>
    <col min="7174" max="7174" width="2.85546875" style="6" customWidth="1"/>
    <col min="7175" max="7175" width="8.7109375" style="6" customWidth="1"/>
    <col min="7176" max="7176" width="2.85546875" style="6" customWidth="1"/>
    <col min="7177" max="7177" width="8.7109375" style="6" customWidth="1"/>
    <col min="7178" max="7178" width="2.85546875" style="6" customWidth="1"/>
    <col min="7179" max="7179" width="8.7109375" style="6" customWidth="1"/>
    <col min="7180" max="7180" width="2.85546875" style="6" customWidth="1"/>
    <col min="7181" max="7181" width="8.7109375" style="6" customWidth="1"/>
    <col min="7182" max="7182" width="2.85546875" style="6" customWidth="1"/>
    <col min="7183" max="7183" width="8.7109375" style="6" customWidth="1"/>
    <col min="7184" max="7184" width="2.85546875" style="6" customWidth="1"/>
    <col min="7185" max="7185" width="8.7109375" style="6" customWidth="1"/>
    <col min="7186" max="7186" width="2.85546875" style="6" customWidth="1"/>
    <col min="7187" max="7187" width="8.7109375" style="6" customWidth="1"/>
    <col min="7188" max="7188" width="2.85546875" style="6" customWidth="1"/>
    <col min="7189" max="7189" width="9.5703125" style="6" bestFit="1" customWidth="1"/>
    <col min="7190" max="7190" width="2.85546875" style="6" customWidth="1"/>
    <col min="7191" max="7191" width="8.7109375" style="6" customWidth="1"/>
    <col min="7192" max="7192" width="3.7109375" style="6" customWidth="1"/>
    <col min="7193" max="7193" width="8.7109375" style="6" customWidth="1"/>
    <col min="7194" max="7194" width="2.85546875" style="6" customWidth="1"/>
    <col min="7195" max="7195" width="8.7109375" style="6" customWidth="1"/>
    <col min="7196" max="7196" width="2.85546875" style="6" customWidth="1"/>
    <col min="7197" max="7197" width="8.7109375" style="6" customWidth="1"/>
    <col min="7198" max="7198" width="2.85546875" style="6" customWidth="1"/>
    <col min="7199" max="7199" width="8.7109375" style="6" customWidth="1"/>
    <col min="7200" max="7200" width="2.85546875" style="6" customWidth="1"/>
    <col min="7201" max="7201" width="8.7109375" style="6" customWidth="1"/>
    <col min="7202" max="7202" width="2.85546875" style="6" customWidth="1"/>
    <col min="7203" max="7203" width="8.7109375" style="6" customWidth="1"/>
    <col min="7204" max="7204" width="2.85546875" style="6" customWidth="1"/>
    <col min="7205" max="7205" width="8.7109375" style="6" customWidth="1"/>
    <col min="7206" max="7206" width="2.85546875" style="6" customWidth="1"/>
    <col min="7207" max="7207" width="8.7109375" style="6" customWidth="1"/>
    <col min="7208" max="7208" width="2.85546875" style="6" customWidth="1"/>
    <col min="7209" max="7209" width="8.7109375" style="6" customWidth="1"/>
    <col min="7210" max="7210" width="3.7109375" style="6" customWidth="1"/>
    <col min="7211" max="7211" width="8.7109375" style="6" customWidth="1"/>
    <col min="7212" max="7212" width="3.7109375" style="6" customWidth="1"/>
    <col min="7213" max="7213" width="8.7109375" style="6" customWidth="1"/>
    <col min="7214" max="7214" width="2.85546875" style="6" customWidth="1"/>
    <col min="7215" max="7215" width="8.7109375" style="6" customWidth="1"/>
    <col min="7216" max="7216" width="2.85546875" style="6" customWidth="1"/>
    <col min="7217" max="7217" width="8.7109375" style="6" customWidth="1"/>
    <col min="7218" max="7218" width="2.85546875" style="6" customWidth="1"/>
    <col min="7219" max="7219" width="8.7109375" style="6" customWidth="1"/>
    <col min="7220" max="7220" width="2.85546875" style="6" customWidth="1"/>
    <col min="7221" max="7221" width="8.7109375" style="6" customWidth="1"/>
    <col min="7222" max="7222" width="2.85546875" style="6" customWidth="1"/>
    <col min="7223" max="7223" width="8.7109375" style="6" customWidth="1"/>
    <col min="7224" max="7224" width="2.85546875" style="6" customWidth="1"/>
    <col min="7225" max="7225" width="8.7109375" style="6" customWidth="1"/>
    <col min="7226" max="7226" width="2.85546875" style="6" customWidth="1"/>
    <col min="7227" max="7227" width="8.7109375" style="6" customWidth="1"/>
    <col min="7228" max="7228" width="2.85546875" style="6" customWidth="1"/>
    <col min="7229" max="7229" width="8.7109375" style="6" customWidth="1"/>
    <col min="7230" max="7230" width="2.85546875" style="6" customWidth="1"/>
    <col min="7231" max="7426" width="9.140625" style="6"/>
    <col min="7427" max="7427" width="9.7109375" style="6" customWidth="1"/>
    <col min="7428" max="7428" width="3.7109375" style="6" customWidth="1"/>
    <col min="7429" max="7429" width="8.7109375" style="6" customWidth="1"/>
    <col min="7430" max="7430" width="2.85546875" style="6" customWidth="1"/>
    <col min="7431" max="7431" width="8.7109375" style="6" customWidth="1"/>
    <col min="7432" max="7432" width="2.85546875" style="6" customWidth="1"/>
    <col min="7433" max="7433" width="8.7109375" style="6" customWidth="1"/>
    <col min="7434" max="7434" width="2.85546875" style="6" customWidth="1"/>
    <col min="7435" max="7435" width="8.7109375" style="6" customWidth="1"/>
    <col min="7436" max="7436" width="2.85546875" style="6" customWidth="1"/>
    <col min="7437" max="7437" width="8.7109375" style="6" customWidth="1"/>
    <col min="7438" max="7438" width="2.85546875" style="6" customWidth="1"/>
    <col min="7439" max="7439" width="8.7109375" style="6" customWidth="1"/>
    <col min="7440" max="7440" width="2.85546875" style="6" customWidth="1"/>
    <col min="7441" max="7441" width="8.7109375" style="6" customWidth="1"/>
    <col min="7442" max="7442" width="2.85546875" style="6" customWidth="1"/>
    <col min="7443" max="7443" width="8.7109375" style="6" customWidth="1"/>
    <col min="7444" max="7444" width="2.85546875" style="6" customWidth="1"/>
    <col min="7445" max="7445" width="9.5703125" style="6" bestFit="1" customWidth="1"/>
    <col min="7446" max="7446" width="2.85546875" style="6" customWidth="1"/>
    <col min="7447" max="7447" width="8.7109375" style="6" customWidth="1"/>
    <col min="7448" max="7448" width="3.7109375" style="6" customWidth="1"/>
    <col min="7449" max="7449" width="8.7109375" style="6" customWidth="1"/>
    <col min="7450" max="7450" width="2.85546875" style="6" customWidth="1"/>
    <col min="7451" max="7451" width="8.7109375" style="6" customWidth="1"/>
    <col min="7452" max="7452" width="2.85546875" style="6" customWidth="1"/>
    <col min="7453" max="7453" width="8.7109375" style="6" customWidth="1"/>
    <col min="7454" max="7454" width="2.85546875" style="6" customWidth="1"/>
    <col min="7455" max="7455" width="8.7109375" style="6" customWidth="1"/>
    <col min="7456" max="7456" width="2.85546875" style="6" customWidth="1"/>
    <col min="7457" max="7457" width="8.7109375" style="6" customWidth="1"/>
    <col min="7458" max="7458" width="2.85546875" style="6" customWidth="1"/>
    <col min="7459" max="7459" width="8.7109375" style="6" customWidth="1"/>
    <col min="7460" max="7460" width="2.85546875" style="6" customWidth="1"/>
    <col min="7461" max="7461" width="8.7109375" style="6" customWidth="1"/>
    <col min="7462" max="7462" width="2.85546875" style="6" customWidth="1"/>
    <col min="7463" max="7463" width="8.7109375" style="6" customWidth="1"/>
    <col min="7464" max="7464" width="2.85546875" style="6" customWidth="1"/>
    <col min="7465" max="7465" width="8.7109375" style="6" customWidth="1"/>
    <col min="7466" max="7466" width="3.7109375" style="6" customWidth="1"/>
    <col min="7467" max="7467" width="8.7109375" style="6" customWidth="1"/>
    <col min="7468" max="7468" width="3.7109375" style="6" customWidth="1"/>
    <col min="7469" max="7469" width="8.7109375" style="6" customWidth="1"/>
    <col min="7470" max="7470" width="2.85546875" style="6" customWidth="1"/>
    <col min="7471" max="7471" width="8.7109375" style="6" customWidth="1"/>
    <col min="7472" max="7472" width="2.85546875" style="6" customWidth="1"/>
    <col min="7473" max="7473" width="8.7109375" style="6" customWidth="1"/>
    <col min="7474" max="7474" width="2.85546875" style="6" customWidth="1"/>
    <col min="7475" max="7475" width="8.7109375" style="6" customWidth="1"/>
    <col min="7476" max="7476" width="2.85546875" style="6" customWidth="1"/>
    <col min="7477" max="7477" width="8.7109375" style="6" customWidth="1"/>
    <col min="7478" max="7478" width="2.85546875" style="6" customWidth="1"/>
    <col min="7479" max="7479" width="8.7109375" style="6" customWidth="1"/>
    <col min="7480" max="7480" width="2.85546875" style="6" customWidth="1"/>
    <col min="7481" max="7481" width="8.7109375" style="6" customWidth="1"/>
    <col min="7482" max="7482" width="2.85546875" style="6" customWidth="1"/>
    <col min="7483" max="7483" width="8.7109375" style="6" customWidth="1"/>
    <col min="7484" max="7484" width="2.85546875" style="6" customWidth="1"/>
    <col min="7485" max="7485" width="8.7109375" style="6" customWidth="1"/>
    <col min="7486" max="7486" width="2.85546875" style="6" customWidth="1"/>
    <col min="7487" max="7682" width="9.140625" style="6"/>
    <col min="7683" max="7683" width="9.7109375" style="6" customWidth="1"/>
    <col min="7684" max="7684" width="3.7109375" style="6" customWidth="1"/>
    <col min="7685" max="7685" width="8.7109375" style="6" customWidth="1"/>
    <col min="7686" max="7686" width="2.85546875" style="6" customWidth="1"/>
    <col min="7687" max="7687" width="8.7109375" style="6" customWidth="1"/>
    <col min="7688" max="7688" width="2.85546875" style="6" customWidth="1"/>
    <col min="7689" max="7689" width="8.7109375" style="6" customWidth="1"/>
    <col min="7690" max="7690" width="2.85546875" style="6" customWidth="1"/>
    <col min="7691" max="7691" width="8.7109375" style="6" customWidth="1"/>
    <col min="7692" max="7692" width="2.85546875" style="6" customWidth="1"/>
    <col min="7693" max="7693" width="8.7109375" style="6" customWidth="1"/>
    <col min="7694" max="7694" width="2.85546875" style="6" customWidth="1"/>
    <col min="7695" max="7695" width="8.7109375" style="6" customWidth="1"/>
    <col min="7696" max="7696" width="2.85546875" style="6" customWidth="1"/>
    <col min="7697" max="7697" width="8.7109375" style="6" customWidth="1"/>
    <col min="7698" max="7698" width="2.85546875" style="6" customWidth="1"/>
    <col min="7699" max="7699" width="8.7109375" style="6" customWidth="1"/>
    <col min="7700" max="7700" width="2.85546875" style="6" customWidth="1"/>
    <col min="7701" max="7701" width="9.5703125" style="6" bestFit="1" customWidth="1"/>
    <col min="7702" max="7702" width="2.85546875" style="6" customWidth="1"/>
    <col min="7703" max="7703" width="8.7109375" style="6" customWidth="1"/>
    <col min="7704" max="7704" width="3.7109375" style="6" customWidth="1"/>
    <col min="7705" max="7705" width="8.7109375" style="6" customWidth="1"/>
    <col min="7706" max="7706" width="2.85546875" style="6" customWidth="1"/>
    <col min="7707" max="7707" width="8.7109375" style="6" customWidth="1"/>
    <col min="7708" max="7708" width="2.85546875" style="6" customWidth="1"/>
    <col min="7709" max="7709" width="8.7109375" style="6" customWidth="1"/>
    <col min="7710" max="7710" width="2.85546875" style="6" customWidth="1"/>
    <col min="7711" max="7711" width="8.7109375" style="6" customWidth="1"/>
    <col min="7712" max="7712" width="2.85546875" style="6" customWidth="1"/>
    <col min="7713" max="7713" width="8.7109375" style="6" customWidth="1"/>
    <col min="7714" max="7714" width="2.85546875" style="6" customWidth="1"/>
    <col min="7715" max="7715" width="8.7109375" style="6" customWidth="1"/>
    <col min="7716" max="7716" width="2.85546875" style="6" customWidth="1"/>
    <col min="7717" max="7717" width="8.7109375" style="6" customWidth="1"/>
    <col min="7718" max="7718" width="2.85546875" style="6" customWidth="1"/>
    <col min="7719" max="7719" width="8.7109375" style="6" customWidth="1"/>
    <col min="7720" max="7720" width="2.85546875" style="6" customWidth="1"/>
    <col min="7721" max="7721" width="8.7109375" style="6" customWidth="1"/>
    <col min="7722" max="7722" width="3.7109375" style="6" customWidth="1"/>
    <col min="7723" max="7723" width="8.7109375" style="6" customWidth="1"/>
    <col min="7724" max="7724" width="3.7109375" style="6" customWidth="1"/>
    <col min="7725" max="7725" width="8.7109375" style="6" customWidth="1"/>
    <col min="7726" max="7726" width="2.85546875" style="6" customWidth="1"/>
    <col min="7727" max="7727" width="8.7109375" style="6" customWidth="1"/>
    <col min="7728" max="7728" width="2.85546875" style="6" customWidth="1"/>
    <col min="7729" max="7729" width="8.7109375" style="6" customWidth="1"/>
    <col min="7730" max="7730" width="2.85546875" style="6" customWidth="1"/>
    <col min="7731" max="7731" width="8.7109375" style="6" customWidth="1"/>
    <col min="7732" max="7732" width="2.85546875" style="6" customWidth="1"/>
    <col min="7733" max="7733" width="8.7109375" style="6" customWidth="1"/>
    <col min="7734" max="7734" width="2.85546875" style="6" customWidth="1"/>
    <col min="7735" max="7735" width="8.7109375" style="6" customWidth="1"/>
    <col min="7736" max="7736" width="2.85546875" style="6" customWidth="1"/>
    <col min="7737" max="7737" width="8.7109375" style="6" customWidth="1"/>
    <col min="7738" max="7738" width="2.85546875" style="6" customWidth="1"/>
    <col min="7739" max="7739" width="8.7109375" style="6" customWidth="1"/>
    <col min="7740" max="7740" width="2.85546875" style="6" customWidth="1"/>
    <col min="7741" max="7741" width="8.7109375" style="6" customWidth="1"/>
    <col min="7742" max="7742" width="2.85546875" style="6" customWidth="1"/>
    <col min="7743" max="7938" width="9.140625" style="6"/>
    <col min="7939" max="7939" width="9.7109375" style="6" customWidth="1"/>
    <col min="7940" max="7940" width="3.7109375" style="6" customWidth="1"/>
    <col min="7941" max="7941" width="8.7109375" style="6" customWidth="1"/>
    <col min="7942" max="7942" width="2.85546875" style="6" customWidth="1"/>
    <col min="7943" max="7943" width="8.7109375" style="6" customWidth="1"/>
    <col min="7944" max="7944" width="2.85546875" style="6" customWidth="1"/>
    <col min="7945" max="7945" width="8.7109375" style="6" customWidth="1"/>
    <col min="7946" max="7946" width="2.85546875" style="6" customWidth="1"/>
    <col min="7947" max="7947" width="8.7109375" style="6" customWidth="1"/>
    <col min="7948" max="7948" width="2.85546875" style="6" customWidth="1"/>
    <col min="7949" max="7949" width="8.7109375" style="6" customWidth="1"/>
    <col min="7950" max="7950" width="2.85546875" style="6" customWidth="1"/>
    <col min="7951" max="7951" width="8.7109375" style="6" customWidth="1"/>
    <col min="7952" max="7952" width="2.85546875" style="6" customWidth="1"/>
    <col min="7953" max="7953" width="8.7109375" style="6" customWidth="1"/>
    <col min="7954" max="7954" width="2.85546875" style="6" customWidth="1"/>
    <col min="7955" max="7955" width="8.7109375" style="6" customWidth="1"/>
    <col min="7956" max="7956" width="2.85546875" style="6" customWidth="1"/>
    <col min="7957" max="7957" width="9.5703125" style="6" bestFit="1" customWidth="1"/>
    <col min="7958" max="7958" width="2.85546875" style="6" customWidth="1"/>
    <col min="7959" max="7959" width="8.7109375" style="6" customWidth="1"/>
    <col min="7960" max="7960" width="3.7109375" style="6" customWidth="1"/>
    <col min="7961" max="7961" width="8.7109375" style="6" customWidth="1"/>
    <col min="7962" max="7962" width="2.85546875" style="6" customWidth="1"/>
    <col min="7963" max="7963" width="8.7109375" style="6" customWidth="1"/>
    <col min="7964" max="7964" width="2.85546875" style="6" customWidth="1"/>
    <col min="7965" max="7965" width="8.7109375" style="6" customWidth="1"/>
    <col min="7966" max="7966" width="2.85546875" style="6" customWidth="1"/>
    <col min="7967" max="7967" width="8.7109375" style="6" customWidth="1"/>
    <col min="7968" max="7968" width="2.85546875" style="6" customWidth="1"/>
    <col min="7969" max="7969" width="8.7109375" style="6" customWidth="1"/>
    <col min="7970" max="7970" width="2.85546875" style="6" customWidth="1"/>
    <col min="7971" max="7971" width="8.7109375" style="6" customWidth="1"/>
    <col min="7972" max="7972" width="2.85546875" style="6" customWidth="1"/>
    <col min="7973" max="7973" width="8.7109375" style="6" customWidth="1"/>
    <col min="7974" max="7974" width="2.85546875" style="6" customWidth="1"/>
    <col min="7975" max="7975" width="8.7109375" style="6" customWidth="1"/>
    <col min="7976" max="7976" width="2.85546875" style="6" customWidth="1"/>
    <col min="7977" max="7977" width="8.7109375" style="6" customWidth="1"/>
    <col min="7978" max="7978" width="3.7109375" style="6" customWidth="1"/>
    <col min="7979" max="7979" width="8.7109375" style="6" customWidth="1"/>
    <col min="7980" max="7980" width="3.7109375" style="6" customWidth="1"/>
    <col min="7981" max="7981" width="8.7109375" style="6" customWidth="1"/>
    <col min="7982" max="7982" width="2.85546875" style="6" customWidth="1"/>
    <col min="7983" max="7983" width="8.7109375" style="6" customWidth="1"/>
    <col min="7984" max="7984" width="2.85546875" style="6" customWidth="1"/>
    <col min="7985" max="7985" width="8.7109375" style="6" customWidth="1"/>
    <col min="7986" max="7986" width="2.85546875" style="6" customWidth="1"/>
    <col min="7987" max="7987" width="8.7109375" style="6" customWidth="1"/>
    <col min="7988" max="7988" width="2.85546875" style="6" customWidth="1"/>
    <col min="7989" max="7989" width="8.7109375" style="6" customWidth="1"/>
    <col min="7990" max="7990" width="2.85546875" style="6" customWidth="1"/>
    <col min="7991" max="7991" width="8.7109375" style="6" customWidth="1"/>
    <col min="7992" max="7992" width="2.85546875" style="6" customWidth="1"/>
    <col min="7993" max="7993" width="8.7109375" style="6" customWidth="1"/>
    <col min="7994" max="7994" width="2.85546875" style="6" customWidth="1"/>
    <col min="7995" max="7995" width="8.7109375" style="6" customWidth="1"/>
    <col min="7996" max="7996" width="2.85546875" style="6" customWidth="1"/>
    <col min="7997" max="7997" width="8.7109375" style="6" customWidth="1"/>
    <col min="7998" max="7998" width="2.85546875" style="6" customWidth="1"/>
    <col min="7999" max="8194" width="9.140625" style="6"/>
    <col min="8195" max="8195" width="9.7109375" style="6" customWidth="1"/>
    <col min="8196" max="8196" width="3.7109375" style="6" customWidth="1"/>
    <col min="8197" max="8197" width="8.7109375" style="6" customWidth="1"/>
    <col min="8198" max="8198" width="2.85546875" style="6" customWidth="1"/>
    <col min="8199" max="8199" width="8.7109375" style="6" customWidth="1"/>
    <col min="8200" max="8200" width="2.85546875" style="6" customWidth="1"/>
    <col min="8201" max="8201" width="8.7109375" style="6" customWidth="1"/>
    <col min="8202" max="8202" width="2.85546875" style="6" customWidth="1"/>
    <col min="8203" max="8203" width="8.7109375" style="6" customWidth="1"/>
    <col min="8204" max="8204" width="2.85546875" style="6" customWidth="1"/>
    <col min="8205" max="8205" width="8.7109375" style="6" customWidth="1"/>
    <col min="8206" max="8206" width="2.85546875" style="6" customWidth="1"/>
    <col min="8207" max="8207" width="8.7109375" style="6" customWidth="1"/>
    <col min="8208" max="8208" width="2.85546875" style="6" customWidth="1"/>
    <col min="8209" max="8209" width="8.7109375" style="6" customWidth="1"/>
    <col min="8210" max="8210" width="2.85546875" style="6" customWidth="1"/>
    <col min="8211" max="8211" width="8.7109375" style="6" customWidth="1"/>
    <col min="8212" max="8212" width="2.85546875" style="6" customWidth="1"/>
    <col min="8213" max="8213" width="9.5703125" style="6" bestFit="1" customWidth="1"/>
    <col min="8214" max="8214" width="2.85546875" style="6" customWidth="1"/>
    <col min="8215" max="8215" width="8.7109375" style="6" customWidth="1"/>
    <col min="8216" max="8216" width="3.7109375" style="6" customWidth="1"/>
    <col min="8217" max="8217" width="8.7109375" style="6" customWidth="1"/>
    <col min="8218" max="8218" width="2.85546875" style="6" customWidth="1"/>
    <col min="8219" max="8219" width="8.7109375" style="6" customWidth="1"/>
    <col min="8220" max="8220" width="2.85546875" style="6" customWidth="1"/>
    <col min="8221" max="8221" width="8.7109375" style="6" customWidth="1"/>
    <col min="8222" max="8222" width="2.85546875" style="6" customWidth="1"/>
    <col min="8223" max="8223" width="8.7109375" style="6" customWidth="1"/>
    <col min="8224" max="8224" width="2.85546875" style="6" customWidth="1"/>
    <col min="8225" max="8225" width="8.7109375" style="6" customWidth="1"/>
    <col min="8226" max="8226" width="2.85546875" style="6" customWidth="1"/>
    <col min="8227" max="8227" width="8.7109375" style="6" customWidth="1"/>
    <col min="8228" max="8228" width="2.85546875" style="6" customWidth="1"/>
    <col min="8229" max="8229" width="8.7109375" style="6" customWidth="1"/>
    <col min="8230" max="8230" width="2.85546875" style="6" customWidth="1"/>
    <col min="8231" max="8231" width="8.7109375" style="6" customWidth="1"/>
    <col min="8232" max="8232" width="2.85546875" style="6" customWidth="1"/>
    <col min="8233" max="8233" width="8.7109375" style="6" customWidth="1"/>
    <col min="8234" max="8234" width="3.7109375" style="6" customWidth="1"/>
    <col min="8235" max="8235" width="8.7109375" style="6" customWidth="1"/>
    <col min="8236" max="8236" width="3.7109375" style="6" customWidth="1"/>
    <col min="8237" max="8237" width="8.7109375" style="6" customWidth="1"/>
    <col min="8238" max="8238" width="2.85546875" style="6" customWidth="1"/>
    <col min="8239" max="8239" width="8.7109375" style="6" customWidth="1"/>
    <col min="8240" max="8240" width="2.85546875" style="6" customWidth="1"/>
    <col min="8241" max="8241" width="8.7109375" style="6" customWidth="1"/>
    <col min="8242" max="8242" width="2.85546875" style="6" customWidth="1"/>
    <col min="8243" max="8243" width="8.7109375" style="6" customWidth="1"/>
    <col min="8244" max="8244" width="2.85546875" style="6" customWidth="1"/>
    <col min="8245" max="8245" width="8.7109375" style="6" customWidth="1"/>
    <col min="8246" max="8246" width="2.85546875" style="6" customWidth="1"/>
    <col min="8247" max="8247" width="8.7109375" style="6" customWidth="1"/>
    <col min="8248" max="8248" width="2.85546875" style="6" customWidth="1"/>
    <col min="8249" max="8249" width="8.7109375" style="6" customWidth="1"/>
    <col min="8250" max="8250" width="2.85546875" style="6" customWidth="1"/>
    <col min="8251" max="8251" width="8.7109375" style="6" customWidth="1"/>
    <col min="8252" max="8252" width="2.85546875" style="6" customWidth="1"/>
    <col min="8253" max="8253" width="8.7109375" style="6" customWidth="1"/>
    <col min="8254" max="8254" width="2.85546875" style="6" customWidth="1"/>
    <col min="8255" max="8450" width="9.140625" style="6"/>
    <col min="8451" max="8451" width="9.7109375" style="6" customWidth="1"/>
    <col min="8452" max="8452" width="3.7109375" style="6" customWidth="1"/>
    <col min="8453" max="8453" width="8.7109375" style="6" customWidth="1"/>
    <col min="8454" max="8454" width="2.85546875" style="6" customWidth="1"/>
    <col min="8455" max="8455" width="8.7109375" style="6" customWidth="1"/>
    <col min="8456" max="8456" width="2.85546875" style="6" customWidth="1"/>
    <col min="8457" max="8457" width="8.7109375" style="6" customWidth="1"/>
    <col min="8458" max="8458" width="2.85546875" style="6" customWidth="1"/>
    <col min="8459" max="8459" width="8.7109375" style="6" customWidth="1"/>
    <col min="8460" max="8460" width="2.85546875" style="6" customWidth="1"/>
    <col min="8461" max="8461" width="8.7109375" style="6" customWidth="1"/>
    <col min="8462" max="8462" width="2.85546875" style="6" customWidth="1"/>
    <col min="8463" max="8463" width="8.7109375" style="6" customWidth="1"/>
    <col min="8464" max="8464" width="2.85546875" style="6" customWidth="1"/>
    <col min="8465" max="8465" width="8.7109375" style="6" customWidth="1"/>
    <col min="8466" max="8466" width="2.85546875" style="6" customWidth="1"/>
    <col min="8467" max="8467" width="8.7109375" style="6" customWidth="1"/>
    <col min="8468" max="8468" width="2.85546875" style="6" customWidth="1"/>
    <col min="8469" max="8469" width="9.5703125" style="6" bestFit="1" customWidth="1"/>
    <col min="8470" max="8470" width="2.85546875" style="6" customWidth="1"/>
    <col min="8471" max="8471" width="8.7109375" style="6" customWidth="1"/>
    <col min="8472" max="8472" width="3.7109375" style="6" customWidth="1"/>
    <col min="8473" max="8473" width="8.7109375" style="6" customWidth="1"/>
    <col min="8474" max="8474" width="2.85546875" style="6" customWidth="1"/>
    <col min="8475" max="8475" width="8.7109375" style="6" customWidth="1"/>
    <col min="8476" max="8476" width="2.85546875" style="6" customWidth="1"/>
    <col min="8477" max="8477" width="8.7109375" style="6" customWidth="1"/>
    <col min="8478" max="8478" width="2.85546875" style="6" customWidth="1"/>
    <col min="8479" max="8479" width="8.7109375" style="6" customWidth="1"/>
    <col min="8480" max="8480" width="2.85546875" style="6" customWidth="1"/>
    <col min="8481" max="8481" width="8.7109375" style="6" customWidth="1"/>
    <col min="8482" max="8482" width="2.85546875" style="6" customWidth="1"/>
    <col min="8483" max="8483" width="8.7109375" style="6" customWidth="1"/>
    <col min="8484" max="8484" width="2.85546875" style="6" customWidth="1"/>
    <col min="8485" max="8485" width="8.7109375" style="6" customWidth="1"/>
    <col min="8486" max="8486" width="2.85546875" style="6" customWidth="1"/>
    <col min="8487" max="8487" width="8.7109375" style="6" customWidth="1"/>
    <col min="8488" max="8488" width="2.85546875" style="6" customWidth="1"/>
    <col min="8489" max="8489" width="8.7109375" style="6" customWidth="1"/>
    <col min="8490" max="8490" width="3.7109375" style="6" customWidth="1"/>
    <col min="8491" max="8491" width="8.7109375" style="6" customWidth="1"/>
    <col min="8492" max="8492" width="3.7109375" style="6" customWidth="1"/>
    <col min="8493" max="8493" width="8.7109375" style="6" customWidth="1"/>
    <col min="8494" max="8494" width="2.85546875" style="6" customWidth="1"/>
    <col min="8495" max="8495" width="8.7109375" style="6" customWidth="1"/>
    <col min="8496" max="8496" width="2.85546875" style="6" customWidth="1"/>
    <col min="8497" max="8497" width="8.7109375" style="6" customWidth="1"/>
    <col min="8498" max="8498" width="2.85546875" style="6" customWidth="1"/>
    <col min="8499" max="8499" width="8.7109375" style="6" customWidth="1"/>
    <col min="8500" max="8500" width="2.85546875" style="6" customWidth="1"/>
    <col min="8501" max="8501" width="8.7109375" style="6" customWidth="1"/>
    <col min="8502" max="8502" width="2.85546875" style="6" customWidth="1"/>
    <col min="8503" max="8503" width="8.7109375" style="6" customWidth="1"/>
    <col min="8504" max="8504" width="2.85546875" style="6" customWidth="1"/>
    <col min="8505" max="8505" width="8.7109375" style="6" customWidth="1"/>
    <col min="8506" max="8506" width="2.85546875" style="6" customWidth="1"/>
    <col min="8507" max="8507" width="8.7109375" style="6" customWidth="1"/>
    <col min="8508" max="8508" width="2.85546875" style="6" customWidth="1"/>
    <col min="8509" max="8509" width="8.7109375" style="6" customWidth="1"/>
    <col min="8510" max="8510" width="2.85546875" style="6" customWidth="1"/>
    <col min="8511" max="8706" width="9.140625" style="6"/>
    <col min="8707" max="8707" width="9.7109375" style="6" customWidth="1"/>
    <col min="8708" max="8708" width="3.7109375" style="6" customWidth="1"/>
    <col min="8709" max="8709" width="8.7109375" style="6" customWidth="1"/>
    <col min="8710" max="8710" width="2.85546875" style="6" customWidth="1"/>
    <col min="8711" max="8711" width="8.7109375" style="6" customWidth="1"/>
    <col min="8712" max="8712" width="2.85546875" style="6" customWidth="1"/>
    <col min="8713" max="8713" width="8.7109375" style="6" customWidth="1"/>
    <col min="8714" max="8714" width="2.85546875" style="6" customWidth="1"/>
    <col min="8715" max="8715" width="8.7109375" style="6" customWidth="1"/>
    <col min="8716" max="8716" width="2.85546875" style="6" customWidth="1"/>
    <col min="8717" max="8717" width="8.7109375" style="6" customWidth="1"/>
    <col min="8718" max="8718" width="2.85546875" style="6" customWidth="1"/>
    <col min="8719" max="8719" width="8.7109375" style="6" customWidth="1"/>
    <col min="8720" max="8720" width="2.85546875" style="6" customWidth="1"/>
    <col min="8721" max="8721" width="8.7109375" style="6" customWidth="1"/>
    <col min="8722" max="8722" width="2.85546875" style="6" customWidth="1"/>
    <col min="8723" max="8723" width="8.7109375" style="6" customWidth="1"/>
    <col min="8724" max="8724" width="2.85546875" style="6" customWidth="1"/>
    <col min="8725" max="8725" width="9.5703125" style="6" bestFit="1" customWidth="1"/>
    <col min="8726" max="8726" width="2.85546875" style="6" customWidth="1"/>
    <col min="8727" max="8727" width="8.7109375" style="6" customWidth="1"/>
    <col min="8728" max="8728" width="3.7109375" style="6" customWidth="1"/>
    <col min="8729" max="8729" width="8.7109375" style="6" customWidth="1"/>
    <col min="8730" max="8730" width="2.85546875" style="6" customWidth="1"/>
    <col min="8731" max="8731" width="8.7109375" style="6" customWidth="1"/>
    <col min="8732" max="8732" width="2.85546875" style="6" customWidth="1"/>
    <col min="8733" max="8733" width="8.7109375" style="6" customWidth="1"/>
    <col min="8734" max="8734" width="2.85546875" style="6" customWidth="1"/>
    <col min="8735" max="8735" width="8.7109375" style="6" customWidth="1"/>
    <col min="8736" max="8736" width="2.85546875" style="6" customWidth="1"/>
    <col min="8737" max="8737" width="8.7109375" style="6" customWidth="1"/>
    <col min="8738" max="8738" width="2.85546875" style="6" customWidth="1"/>
    <col min="8739" max="8739" width="8.7109375" style="6" customWidth="1"/>
    <col min="8740" max="8740" width="2.85546875" style="6" customWidth="1"/>
    <col min="8741" max="8741" width="8.7109375" style="6" customWidth="1"/>
    <col min="8742" max="8742" width="2.85546875" style="6" customWidth="1"/>
    <col min="8743" max="8743" width="8.7109375" style="6" customWidth="1"/>
    <col min="8744" max="8744" width="2.85546875" style="6" customWidth="1"/>
    <col min="8745" max="8745" width="8.7109375" style="6" customWidth="1"/>
    <col min="8746" max="8746" width="3.7109375" style="6" customWidth="1"/>
    <col min="8747" max="8747" width="8.7109375" style="6" customWidth="1"/>
    <col min="8748" max="8748" width="3.7109375" style="6" customWidth="1"/>
    <col min="8749" max="8749" width="8.7109375" style="6" customWidth="1"/>
    <col min="8750" max="8750" width="2.85546875" style="6" customWidth="1"/>
    <col min="8751" max="8751" width="8.7109375" style="6" customWidth="1"/>
    <col min="8752" max="8752" width="2.85546875" style="6" customWidth="1"/>
    <col min="8753" max="8753" width="8.7109375" style="6" customWidth="1"/>
    <col min="8754" max="8754" width="2.85546875" style="6" customWidth="1"/>
    <col min="8755" max="8755" width="8.7109375" style="6" customWidth="1"/>
    <col min="8756" max="8756" width="2.85546875" style="6" customWidth="1"/>
    <col min="8757" max="8757" width="8.7109375" style="6" customWidth="1"/>
    <col min="8758" max="8758" width="2.85546875" style="6" customWidth="1"/>
    <col min="8759" max="8759" width="8.7109375" style="6" customWidth="1"/>
    <col min="8760" max="8760" width="2.85546875" style="6" customWidth="1"/>
    <col min="8761" max="8761" width="8.7109375" style="6" customWidth="1"/>
    <col min="8762" max="8762" width="2.85546875" style="6" customWidth="1"/>
    <col min="8763" max="8763" width="8.7109375" style="6" customWidth="1"/>
    <col min="8764" max="8764" width="2.85546875" style="6" customWidth="1"/>
    <col min="8765" max="8765" width="8.7109375" style="6" customWidth="1"/>
    <col min="8766" max="8766" width="2.85546875" style="6" customWidth="1"/>
    <col min="8767" max="8962" width="9.140625" style="6"/>
    <col min="8963" max="8963" width="9.7109375" style="6" customWidth="1"/>
    <col min="8964" max="8964" width="3.7109375" style="6" customWidth="1"/>
    <col min="8965" max="8965" width="8.7109375" style="6" customWidth="1"/>
    <col min="8966" max="8966" width="2.85546875" style="6" customWidth="1"/>
    <col min="8967" max="8967" width="8.7109375" style="6" customWidth="1"/>
    <col min="8968" max="8968" width="2.85546875" style="6" customWidth="1"/>
    <col min="8969" max="8969" width="8.7109375" style="6" customWidth="1"/>
    <col min="8970" max="8970" width="2.85546875" style="6" customWidth="1"/>
    <col min="8971" max="8971" width="8.7109375" style="6" customWidth="1"/>
    <col min="8972" max="8972" width="2.85546875" style="6" customWidth="1"/>
    <col min="8973" max="8973" width="8.7109375" style="6" customWidth="1"/>
    <col min="8974" max="8974" width="2.85546875" style="6" customWidth="1"/>
    <col min="8975" max="8975" width="8.7109375" style="6" customWidth="1"/>
    <col min="8976" max="8976" width="2.85546875" style="6" customWidth="1"/>
    <col min="8977" max="8977" width="8.7109375" style="6" customWidth="1"/>
    <col min="8978" max="8978" width="2.85546875" style="6" customWidth="1"/>
    <col min="8979" max="8979" width="8.7109375" style="6" customWidth="1"/>
    <col min="8980" max="8980" width="2.85546875" style="6" customWidth="1"/>
    <col min="8981" max="8981" width="9.5703125" style="6" bestFit="1" customWidth="1"/>
    <col min="8982" max="8982" width="2.85546875" style="6" customWidth="1"/>
    <col min="8983" max="8983" width="8.7109375" style="6" customWidth="1"/>
    <col min="8984" max="8984" width="3.7109375" style="6" customWidth="1"/>
    <col min="8985" max="8985" width="8.7109375" style="6" customWidth="1"/>
    <col min="8986" max="8986" width="2.85546875" style="6" customWidth="1"/>
    <col min="8987" max="8987" width="8.7109375" style="6" customWidth="1"/>
    <col min="8988" max="8988" width="2.85546875" style="6" customWidth="1"/>
    <col min="8989" max="8989" width="8.7109375" style="6" customWidth="1"/>
    <col min="8990" max="8990" width="2.85546875" style="6" customWidth="1"/>
    <col min="8991" max="8991" width="8.7109375" style="6" customWidth="1"/>
    <col min="8992" max="8992" width="2.85546875" style="6" customWidth="1"/>
    <col min="8993" max="8993" width="8.7109375" style="6" customWidth="1"/>
    <col min="8994" max="8994" width="2.85546875" style="6" customWidth="1"/>
    <col min="8995" max="8995" width="8.7109375" style="6" customWidth="1"/>
    <col min="8996" max="8996" width="2.85546875" style="6" customWidth="1"/>
    <col min="8997" max="8997" width="8.7109375" style="6" customWidth="1"/>
    <col min="8998" max="8998" width="2.85546875" style="6" customWidth="1"/>
    <col min="8999" max="8999" width="8.7109375" style="6" customWidth="1"/>
    <col min="9000" max="9000" width="2.85546875" style="6" customWidth="1"/>
    <col min="9001" max="9001" width="8.7109375" style="6" customWidth="1"/>
    <col min="9002" max="9002" width="3.7109375" style="6" customWidth="1"/>
    <col min="9003" max="9003" width="8.7109375" style="6" customWidth="1"/>
    <col min="9004" max="9004" width="3.7109375" style="6" customWidth="1"/>
    <col min="9005" max="9005" width="8.7109375" style="6" customWidth="1"/>
    <col min="9006" max="9006" width="2.85546875" style="6" customWidth="1"/>
    <col min="9007" max="9007" width="8.7109375" style="6" customWidth="1"/>
    <col min="9008" max="9008" width="2.85546875" style="6" customWidth="1"/>
    <col min="9009" max="9009" width="8.7109375" style="6" customWidth="1"/>
    <col min="9010" max="9010" width="2.85546875" style="6" customWidth="1"/>
    <col min="9011" max="9011" width="8.7109375" style="6" customWidth="1"/>
    <col min="9012" max="9012" width="2.85546875" style="6" customWidth="1"/>
    <col min="9013" max="9013" width="8.7109375" style="6" customWidth="1"/>
    <col min="9014" max="9014" width="2.85546875" style="6" customWidth="1"/>
    <col min="9015" max="9015" width="8.7109375" style="6" customWidth="1"/>
    <col min="9016" max="9016" width="2.85546875" style="6" customWidth="1"/>
    <col min="9017" max="9017" width="8.7109375" style="6" customWidth="1"/>
    <col min="9018" max="9018" width="2.85546875" style="6" customWidth="1"/>
    <col min="9019" max="9019" width="8.7109375" style="6" customWidth="1"/>
    <col min="9020" max="9020" width="2.85546875" style="6" customWidth="1"/>
    <col min="9021" max="9021" width="8.7109375" style="6" customWidth="1"/>
    <col min="9022" max="9022" width="2.85546875" style="6" customWidth="1"/>
    <col min="9023" max="9218" width="9.140625" style="6"/>
    <col min="9219" max="9219" width="9.7109375" style="6" customWidth="1"/>
    <col min="9220" max="9220" width="3.7109375" style="6" customWidth="1"/>
    <col min="9221" max="9221" width="8.7109375" style="6" customWidth="1"/>
    <col min="9222" max="9222" width="2.85546875" style="6" customWidth="1"/>
    <col min="9223" max="9223" width="8.7109375" style="6" customWidth="1"/>
    <col min="9224" max="9224" width="2.85546875" style="6" customWidth="1"/>
    <col min="9225" max="9225" width="8.7109375" style="6" customWidth="1"/>
    <col min="9226" max="9226" width="2.85546875" style="6" customWidth="1"/>
    <col min="9227" max="9227" width="8.7109375" style="6" customWidth="1"/>
    <col min="9228" max="9228" width="2.85546875" style="6" customWidth="1"/>
    <col min="9229" max="9229" width="8.7109375" style="6" customWidth="1"/>
    <col min="9230" max="9230" width="2.85546875" style="6" customWidth="1"/>
    <col min="9231" max="9231" width="8.7109375" style="6" customWidth="1"/>
    <col min="9232" max="9232" width="2.85546875" style="6" customWidth="1"/>
    <col min="9233" max="9233" width="8.7109375" style="6" customWidth="1"/>
    <col min="9234" max="9234" width="2.85546875" style="6" customWidth="1"/>
    <col min="9235" max="9235" width="8.7109375" style="6" customWidth="1"/>
    <col min="9236" max="9236" width="2.85546875" style="6" customWidth="1"/>
    <col min="9237" max="9237" width="9.5703125" style="6" bestFit="1" customWidth="1"/>
    <col min="9238" max="9238" width="2.85546875" style="6" customWidth="1"/>
    <col min="9239" max="9239" width="8.7109375" style="6" customWidth="1"/>
    <col min="9240" max="9240" width="3.7109375" style="6" customWidth="1"/>
    <col min="9241" max="9241" width="8.7109375" style="6" customWidth="1"/>
    <col min="9242" max="9242" width="2.85546875" style="6" customWidth="1"/>
    <col min="9243" max="9243" width="8.7109375" style="6" customWidth="1"/>
    <col min="9244" max="9244" width="2.85546875" style="6" customWidth="1"/>
    <col min="9245" max="9245" width="8.7109375" style="6" customWidth="1"/>
    <col min="9246" max="9246" width="2.85546875" style="6" customWidth="1"/>
    <col min="9247" max="9247" width="8.7109375" style="6" customWidth="1"/>
    <col min="9248" max="9248" width="2.85546875" style="6" customWidth="1"/>
    <col min="9249" max="9249" width="8.7109375" style="6" customWidth="1"/>
    <col min="9250" max="9250" width="2.85546875" style="6" customWidth="1"/>
    <col min="9251" max="9251" width="8.7109375" style="6" customWidth="1"/>
    <col min="9252" max="9252" width="2.85546875" style="6" customWidth="1"/>
    <col min="9253" max="9253" width="8.7109375" style="6" customWidth="1"/>
    <col min="9254" max="9254" width="2.85546875" style="6" customWidth="1"/>
    <col min="9255" max="9255" width="8.7109375" style="6" customWidth="1"/>
    <col min="9256" max="9256" width="2.85546875" style="6" customWidth="1"/>
    <col min="9257" max="9257" width="8.7109375" style="6" customWidth="1"/>
    <col min="9258" max="9258" width="3.7109375" style="6" customWidth="1"/>
    <col min="9259" max="9259" width="8.7109375" style="6" customWidth="1"/>
    <col min="9260" max="9260" width="3.7109375" style="6" customWidth="1"/>
    <col min="9261" max="9261" width="8.7109375" style="6" customWidth="1"/>
    <col min="9262" max="9262" width="2.85546875" style="6" customWidth="1"/>
    <col min="9263" max="9263" width="8.7109375" style="6" customWidth="1"/>
    <col min="9264" max="9264" width="2.85546875" style="6" customWidth="1"/>
    <col min="9265" max="9265" width="8.7109375" style="6" customWidth="1"/>
    <col min="9266" max="9266" width="2.85546875" style="6" customWidth="1"/>
    <col min="9267" max="9267" width="8.7109375" style="6" customWidth="1"/>
    <col min="9268" max="9268" width="2.85546875" style="6" customWidth="1"/>
    <col min="9269" max="9269" width="8.7109375" style="6" customWidth="1"/>
    <col min="9270" max="9270" width="2.85546875" style="6" customWidth="1"/>
    <col min="9271" max="9271" width="8.7109375" style="6" customWidth="1"/>
    <col min="9272" max="9272" width="2.85546875" style="6" customWidth="1"/>
    <col min="9273" max="9273" width="8.7109375" style="6" customWidth="1"/>
    <col min="9274" max="9274" width="2.85546875" style="6" customWidth="1"/>
    <col min="9275" max="9275" width="8.7109375" style="6" customWidth="1"/>
    <col min="9276" max="9276" width="2.85546875" style="6" customWidth="1"/>
    <col min="9277" max="9277" width="8.7109375" style="6" customWidth="1"/>
    <col min="9278" max="9278" width="2.85546875" style="6" customWidth="1"/>
    <col min="9279" max="9474" width="9.140625" style="6"/>
    <col min="9475" max="9475" width="9.7109375" style="6" customWidth="1"/>
    <col min="9476" max="9476" width="3.7109375" style="6" customWidth="1"/>
    <col min="9477" max="9477" width="8.7109375" style="6" customWidth="1"/>
    <col min="9478" max="9478" width="2.85546875" style="6" customWidth="1"/>
    <col min="9479" max="9479" width="8.7109375" style="6" customWidth="1"/>
    <col min="9480" max="9480" width="2.85546875" style="6" customWidth="1"/>
    <col min="9481" max="9481" width="8.7109375" style="6" customWidth="1"/>
    <col min="9482" max="9482" width="2.85546875" style="6" customWidth="1"/>
    <col min="9483" max="9483" width="8.7109375" style="6" customWidth="1"/>
    <col min="9484" max="9484" width="2.85546875" style="6" customWidth="1"/>
    <col min="9485" max="9485" width="8.7109375" style="6" customWidth="1"/>
    <col min="9486" max="9486" width="2.85546875" style="6" customWidth="1"/>
    <col min="9487" max="9487" width="8.7109375" style="6" customWidth="1"/>
    <col min="9488" max="9488" width="2.85546875" style="6" customWidth="1"/>
    <col min="9489" max="9489" width="8.7109375" style="6" customWidth="1"/>
    <col min="9490" max="9490" width="2.85546875" style="6" customWidth="1"/>
    <col min="9491" max="9491" width="8.7109375" style="6" customWidth="1"/>
    <col min="9492" max="9492" width="2.85546875" style="6" customWidth="1"/>
    <col min="9493" max="9493" width="9.5703125" style="6" bestFit="1" customWidth="1"/>
    <col min="9494" max="9494" width="2.85546875" style="6" customWidth="1"/>
    <col min="9495" max="9495" width="8.7109375" style="6" customWidth="1"/>
    <col min="9496" max="9496" width="3.7109375" style="6" customWidth="1"/>
    <col min="9497" max="9497" width="8.7109375" style="6" customWidth="1"/>
    <col min="9498" max="9498" width="2.85546875" style="6" customWidth="1"/>
    <col min="9499" max="9499" width="8.7109375" style="6" customWidth="1"/>
    <col min="9500" max="9500" width="2.85546875" style="6" customWidth="1"/>
    <col min="9501" max="9501" width="8.7109375" style="6" customWidth="1"/>
    <col min="9502" max="9502" width="2.85546875" style="6" customWidth="1"/>
    <col min="9503" max="9503" width="8.7109375" style="6" customWidth="1"/>
    <col min="9504" max="9504" width="2.85546875" style="6" customWidth="1"/>
    <col min="9505" max="9505" width="8.7109375" style="6" customWidth="1"/>
    <col min="9506" max="9506" width="2.85546875" style="6" customWidth="1"/>
    <col min="9507" max="9507" width="8.7109375" style="6" customWidth="1"/>
    <col min="9508" max="9508" width="2.85546875" style="6" customWidth="1"/>
    <col min="9509" max="9509" width="8.7109375" style="6" customWidth="1"/>
    <col min="9510" max="9510" width="2.85546875" style="6" customWidth="1"/>
    <col min="9511" max="9511" width="8.7109375" style="6" customWidth="1"/>
    <col min="9512" max="9512" width="2.85546875" style="6" customWidth="1"/>
    <col min="9513" max="9513" width="8.7109375" style="6" customWidth="1"/>
    <col min="9514" max="9514" width="3.7109375" style="6" customWidth="1"/>
    <col min="9515" max="9515" width="8.7109375" style="6" customWidth="1"/>
    <col min="9516" max="9516" width="3.7109375" style="6" customWidth="1"/>
    <col min="9517" max="9517" width="8.7109375" style="6" customWidth="1"/>
    <col min="9518" max="9518" width="2.85546875" style="6" customWidth="1"/>
    <col min="9519" max="9519" width="8.7109375" style="6" customWidth="1"/>
    <col min="9520" max="9520" width="2.85546875" style="6" customWidth="1"/>
    <col min="9521" max="9521" width="8.7109375" style="6" customWidth="1"/>
    <col min="9522" max="9522" width="2.85546875" style="6" customWidth="1"/>
    <col min="9523" max="9523" width="8.7109375" style="6" customWidth="1"/>
    <col min="9524" max="9524" width="2.85546875" style="6" customWidth="1"/>
    <col min="9525" max="9525" width="8.7109375" style="6" customWidth="1"/>
    <col min="9526" max="9526" width="2.85546875" style="6" customWidth="1"/>
    <col min="9527" max="9527" width="8.7109375" style="6" customWidth="1"/>
    <col min="9528" max="9528" width="2.85546875" style="6" customWidth="1"/>
    <col min="9529" max="9529" width="8.7109375" style="6" customWidth="1"/>
    <col min="9530" max="9530" width="2.85546875" style="6" customWidth="1"/>
    <col min="9531" max="9531" width="8.7109375" style="6" customWidth="1"/>
    <col min="9532" max="9532" width="2.85546875" style="6" customWidth="1"/>
    <col min="9533" max="9533" width="8.7109375" style="6" customWidth="1"/>
    <col min="9534" max="9534" width="2.85546875" style="6" customWidth="1"/>
    <col min="9535" max="9730" width="9.140625" style="6"/>
    <col min="9731" max="9731" width="9.7109375" style="6" customWidth="1"/>
    <col min="9732" max="9732" width="3.7109375" style="6" customWidth="1"/>
    <col min="9733" max="9733" width="8.7109375" style="6" customWidth="1"/>
    <col min="9734" max="9734" width="2.85546875" style="6" customWidth="1"/>
    <col min="9735" max="9735" width="8.7109375" style="6" customWidth="1"/>
    <col min="9736" max="9736" width="2.85546875" style="6" customWidth="1"/>
    <col min="9737" max="9737" width="8.7109375" style="6" customWidth="1"/>
    <col min="9738" max="9738" width="2.85546875" style="6" customWidth="1"/>
    <col min="9739" max="9739" width="8.7109375" style="6" customWidth="1"/>
    <col min="9740" max="9740" width="2.85546875" style="6" customWidth="1"/>
    <col min="9741" max="9741" width="8.7109375" style="6" customWidth="1"/>
    <col min="9742" max="9742" width="2.85546875" style="6" customWidth="1"/>
    <col min="9743" max="9743" width="8.7109375" style="6" customWidth="1"/>
    <col min="9744" max="9744" width="2.85546875" style="6" customWidth="1"/>
    <col min="9745" max="9745" width="8.7109375" style="6" customWidth="1"/>
    <col min="9746" max="9746" width="2.85546875" style="6" customWidth="1"/>
    <col min="9747" max="9747" width="8.7109375" style="6" customWidth="1"/>
    <col min="9748" max="9748" width="2.85546875" style="6" customWidth="1"/>
    <col min="9749" max="9749" width="9.5703125" style="6" bestFit="1" customWidth="1"/>
    <col min="9750" max="9750" width="2.85546875" style="6" customWidth="1"/>
    <col min="9751" max="9751" width="8.7109375" style="6" customWidth="1"/>
    <col min="9752" max="9752" width="3.7109375" style="6" customWidth="1"/>
    <col min="9753" max="9753" width="8.7109375" style="6" customWidth="1"/>
    <col min="9754" max="9754" width="2.85546875" style="6" customWidth="1"/>
    <col min="9755" max="9755" width="8.7109375" style="6" customWidth="1"/>
    <col min="9756" max="9756" width="2.85546875" style="6" customWidth="1"/>
    <col min="9757" max="9757" width="8.7109375" style="6" customWidth="1"/>
    <col min="9758" max="9758" width="2.85546875" style="6" customWidth="1"/>
    <col min="9759" max="9759" width="8.7109375" style="6" customWidth="1"/>
    <col min="9760" max="9760" width="2.85546875" style="6" customWidth="1"/>
    <col min="9761" max="9761" width="8.7109375" style="6" customWidth="1"/>
    <col min="9762" max="9762" width="2.85546875" style="6" customWidth="1"/>
    <col min="9763" max="9763" width="8.7109375" style="6" customWidth="1"/>
    <col min="9764" max="9764" width="2.85546875" style="6" customWidth="1"/>
    <col min="9765" max="9765" width="8.7109375" style="6" customWidth="1"/>
    <col min="9766" max="9766" width="2.85546875" style="6" customWidth="1"/>
    <col min="9767" max="9767" width="8.7109375" style="6" customWidth="1"/>
    <col min="9768" max="9768" width="2.85546875" style="6" customWidth="1"/>
    <col min="9769" max="9769" width="8.7109375" style="6" customWidth="1"/>
    <col min="9770" max="9770" width="3.7109375" style="6" customWidth="1"/>
    <col min="9771" max="9771" width="8.7109375" style="6" customWidth="1"/>
    <col min="9772" max="9772" width="3.7109375" style="6" customWidth="1"/>
    <col min="9773" max="9773" width="8.7109375" style="6" customWidth="1"/>
    <col min="9774" max="9774" width="2.85546875" style="6" customWidth="1"/>
    <col min="9775" max="9775" width="8.7109375" style="6" customWidth="1"/>
    <col min="9776" max="9776" width="2.85546875" style="6" customWidth="1"/>
    <col min="9777" max="9777" width="8.7109375" style="6" customWidth="1"/>
    <col min="9778" max="9778" width="2.85546875" style="6" customWidth="1"/>
    <col min="9779" max="9779" width="8.7109375" style="6" customWidth="1"/>
    <col min="9780" max="9780" width="2.85546875" style="6" customWidth="1"/>
    <col min="9781" max="9781" width="8.7109375" style="6" customWidth="1"/>
    <col min="9782" max="9782" width="2.85546875" style="6" customWidth="1"/>
    <col min="9783" max="9783" width="8.7109375" style="6" customWidth="1"/>
    <col min="9784" max="9784" width="2.85546875" style="6" customWidth="1"/>
    <col min="9785" max="9785" width="8.7109375" style="6" customWidth="1"/>
    <col min="9786" max="9786" width="2.85546875" style="6" customWidth="1"/>
    <col min="9787" max="9787" width="8.7109375" style="6" customWidth="1"/>
    <col min="9788" max="9788" width="2.85546875" style="6" customWidth="1"/>
    <col min="9789" max="9789" width="8.7109375" style="6" customWidth="1"/>
    <col min="9790" max="9790" width="2.85546875" style="6" customWidth="1"/>
    <col min="9791" max="9986" width="9.140625" style="6"/>
    <col min="9987" max="9987" width="9.7109375" style="6" customWidth="1"/>
    <col min="9988" max="9988" width="3.7109375" style="6" customWidth="1"/>
    <col min="9989" max="9989" width="8.7109375" style="6" customWidth="1"/>
    <col min="9990" max="9990" width="2.85546875" style="6" customWidth="1"/>
    <col min="9991" max="9991" width="8.7109375" style="6" customWidth="1"/>
    <col min="9992" max="9992" width="2.85546875" style="6" customWidth="1"/>
    <col min="9993" max="9993" width="8.7109375" style="6" customWidth="1"/>
    <col min="9994" max="9994" width="2.85546875" style="6" customWidth="1"/>
    <col min="9995" max="9995" width="8.7109375" style="6" customWidth="1"/>
    <col min="9996" max="9996" width="2.85546875" style="6" customWidth="1"/>
    <col min="9997" max="9997" width="8.7109375" style="6" customWidth="1"/>
    <col min="9998" max="9998" width="2.85546875" style="6" customWidth="1"/>
    <col min="9999" max="9999" width="8.7109375" style="6" customWidth="1"/>
    <col min="10000" max="10000" width="2.85546875" style="6" customWidth="1"/>
    <col min="10001" max="10001" width="8.7109375" style="6" customWidth="1"/>
    <col min="10002" max="10002" width="2.85546875" style="6" customWidth="1"/>
    <col min="10003" max="10003" width="8.7109375" style="6" customWidth="1"/>
    <col min="10004" max="10004" width="2.85546875" style="6" customWidth="1"/>
    <col min="10005" max="10005" width="9.5703125" style="6" bestFit="1" customWidth="1"/>
    <col min="10006" max="10006" width="2.85546875" style="6" customWidth="1"/>
    <col min="10007" max="10007" width="8.7109375" style="6" customWidth="1"/>
    <col min="10008" max="10008" width="3.7109375" style="6" customWidth="1"/>
    <col min="10009" max="10009" width="8.7109375" style="6" customWidth="1"/>
    <col min="10010" max="10010" width="2.85546875" style="6" customWidth="1"/>
    <col min="10011" max="10011" width="8.7109375" style="6" customWidth="1"/>
    <col min="10012" max="10012" width="2.85546875" style="6" customWidth="1"/>
    <col min="10013" max="10013" width="8.7109375" style="6" customWidth="1"/>
    <col min="10014" max="10014" width="2.85546875" style="6" customWidth="1"/>
    <col min="10015" max="10015" width="8.7109375" style="6" customWidth="1"/>
    <col min="10016" max="10016" width="2.85546875" style="6" customWidth="1"/>
    <col min="10017" max="10017" width="8.7109375" style="6" customWidth="1"/>
    <col min="10018" max="10018" width="2.85546875" style="6" customWidth="1"/>
    <col min="10019" max="10019" width="8.7109375" style="6" customWidth="1"/>
    <col min="10020" max="10020" width="2.85546875" style="6" customWidth="1"/>
    <col min="10021" max="10021" width="8.7109375" style="6" customWidth="1"/>
    <col min="10022" max="10022" width="2.85546875" style="6" customWidth="1"/>
    <col min="10023" max="10023" width="8.7109375" style="6" customWidth="1"/>
    <col min="10024" max="10024" width="2.85546875" style="6" customWidth="1"/>
    <col min="10025" max="10025" width="8.7109375" style="6" customWidth="1"/>
    <col min="10026" max="10026" width="3.7109375" style="6" customWidth="1"/>
    <col min="10027" max="10027" width="8.7109375" style="6" customWidth="1"/>
    <col min="10028" max="10028" width="3.7109375" style="6" customWidth="1"/>
    <col min="10029" max="10029" width="8.7109375" style="6" customWidth="1"/>
    <col min="10030" max="10030" width="2.85546875" style="6" customWidth="1"/>
    <col min="10031" max="10031" width="8.7109375" style="6" customWidth="1"/>
    <col min="10032" max="10032" width="2.85546875" style="6" customWidth="1"/>
    <col min="10033" max="10033" width="8.7109375" style="6" customWidth="1"/>
    <col min="10034" max="10034" width="2.85546875" style="6" customWidth="1"/>
    <col min="10035" max="10035" width="8.7109375" style="6" customWidth="1"/>
    <col min="10036" max="10036" width="2.85546875" style="6" customWidth="1"/>
    <col min="10037" max="10037" width="8.7109375" style="6" customWidth="1"/>
    <col min="10038" max="10038" width="2.85546875" style="6" customWidth="1"/>
    <col min="10039" max="10039" width="8.7109375" style="6" customWidth="1"/>
    <col min="10040" max="10040" width="2.85546875" style="6" customWidth="1"/>
    <col min="10041" max="10041" width="8.7109375" style="6" customWidth="1"/>
    <col min="10042" max="10042" width="2.85546875" style="6" customWidth="1"/>
    <col min="10043" max="10043" width="8.7109375" style="6" customWidth="1"/>
    <col min="10044" max="10044" width="2.85546875" style="6" customWidth="1"/>
    <col min="10045" max="10045" width="8.7109375" style="6" customWidth="1"/>
    <col min="10046" max="10046" width="2.85546875" style="6" customWidth="1"/>
    <col min="10047" max="10242" width="9.140625" style="6"/>
    <col min="10243" max="10243" width="9.7109375" style="6" customWidth="1"/>
    <col min="10244" max="10244" width="3.7109375" style="6" customWidth="1"/>
    <col min="10245" max="10245" width="8.7109375" style="6" customWidth="1"/>
    <col min="10246" max="10246" width="2.85546875" style="6" customWidth="1"/>
    <col min="10247" max="10247" width="8.7109375" style="6" customWidth="1"/>
    <col min="10248" max="10248" width="2.85546875" style="6" customWidth="1"/>
    <col min="10249" max="10249" width="8.7109375" style="6" customWidth="1"/>
    <col min="10250" max="10250" width="2.85546875" style="6" customWidth="1"/>
    <col min="10251" max="10251" width="8.7109375" style="6" customWidth="1"/>
    <col min="10252" max="10252" width="2.85546875" style="6" customWidth="1"/>
    <col min="10253" max="10253" width="8.7109375" style="6" customWidth="1"/>
    <col min="10254" max="10254" width="2.85546875" style="6" customWidth="1"/>
    <col min="10255" max="10255" width="8.7109375" style="6" customWidth="1"/>
    <col min="10256" max="10256" width="2.85546875" style="6" customWidth="1"/>
    <col min="10257" max="10257" width="8.7109375" style="6" customWidth="1"/>
    <col min="10258" max="10258" width="2.85546875" style="6" customWidth="1"/>
    <col min="10259" max="10259" width="8.7109375" style="6" customWidth="1"/>
    <col min="10260" max="10260" width="2.85546875" style="6" customWidth="1"/>
    <col min="10261" max="10261" width="9.5703125" style="6" bestFit="1" customWidth="1"/>
    <col min="10262" max="10262" width="2.85546875" style="6" customWidth="1"/>
    <col min="10263" max="10263" width="8.7109375" style="6" customWidth="1"/>
    <col min="10264" max="10264" width="3.7109375" style="6" customWidth="1"/>
    <col min="10265" max="10265" width="8.7109375" style="6" customWidth="1"/>
    <col min="10266" max="10266" width="2.85546875" style="6" customWidth="1"/>
    <col min="10267" max="10267" width="8.7109375" style="6" customWidth="1"/>
    <col min="10268" max="10268" width="2.85546875" style="6" customWidth="1"/>
    <col min="10269" max="10269" width="8.7109375" style="6" customWidth="1"/>
    <col min="10270" max="10270" width="2.85546875" style="6" customWidth="1"/>
    <col min="10271" max="10271" width="8.7109375" style="6" customWidth="1"/>
    <col min="10272" max="10272" width="2.85546875" style="6" customWidth="1"/>
    <col min="10273" max="10273" width="8.7109375" style="6" customWidth="1"/>
    <col min="10274" max="10274" width="2.85546875" style="6" customWidth="1"/>
    <col min="10275" max="10275" width="8.7109375" style="6" customWidth="1"/>
    <col min="10276" max="10276" width="2.85546875" style="6" customWidth="1"/>
    <col min="10277" max="10277" width="8.7109375" style="6" customWidth="1"/>
    <col min="10278" max="10278" width="2.85546875" style="6" customWidth="1"/>
    <col min="10279" max="10279" width="8.7109375" style="6" customWidth="1"/>
    <col min="10280" max="10280" width="2.85546875" style="6" customWidth="1"/>
    <col min="10281" max="10281" width="8.7109375" style="6" customWidth="1"/>
    <col min="10282" max="10282" width="3.7109375" style="6" customWidth="1"/>
    <col min="10283" max="10283" width="8.7109375" style="6" customWidth="1"/>
    <col min="10284" max="10284" width="3.7109375" style="6" customWidth="1"/>
    <col min="10285" max="10285" width="8.7109375" style="6" customWidth="1"/>
    <col min="10286" max="10286" width="2.85546875" style="6" customWidth="1"/>
    <col min="10287" max="10287" width="8.7109375" style="6" customWidth="1"/>
    <col min="10288" max="10288" width="2.85546875" style="6" customWidth="1"/>
    <col min="10289" max="10289" width="8.7109375" style="6" customWidth="1"/>
    <col min="10290" max="10290" width="2.85546875" style="6" customWidth="1"/>
    <col min="10291" max="10291" width="8.7109375" style="6" customWidth="1"/>
    <col min="10292" max="10292" width="2.85546875" style="6" customWidth="1"/>
    <col min="10293" max="10293" width="8.7109375" style="6" customWidth="1"/>
    <col min="10294" max="10294" width="2.85546875" style="6" customWidth="1"/>
    <col min="10295" max="10295" width="8.7109375" style="6" customWidth="1"/>
    <col min="10296" max="10296" width="2.85546875" style="6" customWidth="1"/>
    <col min="10297" max="10297" width="8.7109375" style="6" customWidth="1"/>
    <col min="10298" max="10298" width="2.85546875" style="6" customWidth="1"/>
    <col min="10299" max="10299" width="8.7109375" style="6" customWidth="1"/>
    <col min="10300" max="10300" width="2.85546875" style="6" customWidth="1"/>
    <col min="10301" max="10301" width="8.7109375" style="6" customWidth="1"/>
    <col min="10302" max="10302" width="2.85546875" style="6" customWidth="1"/>
    <col min="10303" max="10498" width="9.140625" style="6"/>
    <col min="10499" max="10499" width="9.7109375" style="6" customWidth="1"/>
    <col min="10500" max="10500" width="3.7109375" style="6" customWidth="1"/>
    <col min="10501" max="10501" width="8.7109375" style="6" customWidth="1"/>
    <col min="10502" max="10502" width="2.85546875" style="6" customWidth="1"/>
    <col min="10503" max="10503" width="8.7109375" style="6" customWidth="1"/>
    <col min="10504" max="10504" width="2.85546875" style="6" customWidth="1"/>
    <col min="10505" max="10505" width="8.7109375" style="6" customWidth="1"/>
    <col min="10506" max="10506" width="2.85546875" style="6" customWidth="1"/>
    <col min="10507" max="10507" width="8.7109375" style="6" customWidth="1"/>
    <col min="10508" max="10508" width="2.85546875" style="6" customWidth="1"/>
    <col min="10509" max="10509" width="8.7109375" style="6" customWidth="1"/>
    <col min="10510" max="10510" width="2.85546875" style="6" customWidth="1"/>
    <col min="10511" max="10511" width="8.7109375" style="6" customWidth="1"/>
    <col min="10512" max="10512" width="2.85546875" style="6" customWidth="1"/>
    <col min="10513" max="10513" width="8.7109375" style="6" customWidth="1"/>
    <col min="10514" max="10514" width="2.85546875" style="6" customWidth="1"/>
    <col min="10515" max="10515" width="8.7109375" style="6" customWidth="1"/>
    <col min="10516" max="10516" width="2.85546875" style="6" customWidth="1"/>
    <col min="10517" max="10517" width="9.5703125" style="6" bestFit="1" customWidth="1"/>
    <col min="10518" max="10518" width="2.85546875" style="6" customWidth="1"/>
    <col min="10519" max="10519" width="8.7109375" style="6" customWidth="1"/>
    <col min="10520" max="10520" width="3.7109375" style="6" customWidth="1"/>
    <col min="10521" max="10521" width="8.7109375" style="6" customWidth="1"/>
    <col min="10522" max="10522" width="2.85546875" style="6" customWidth="1"/>
    <col min="10523" max="10523" width="8.7109375" style="6" customWidth="1"/>
    <col min="10524" max="10524" width="2.85546875" style="6" customWidth="1"/>
    <col min="10525" max="10525" width="8.7109375" style="6" customWidth="1"/>
    <col min="10526" max="10526" width="2.85546875" style="6" customWidth="1"/>
    <col min="10527" max="10527" width="8.7109375" style="6" customWidth="1"/>
    <col min="10528" max="10528" width="2.85546875" style="6" customWidth="1"/>
    <col min="10529" max="10529" width="8.7109375" style="6" customWidth="1"/>
    <col min="10530" max="10530" width="2.85546875" style="6" customWidth="1"/>
    <col min="10531" max="10531" width="8.7109375" style="6" customWidth="1"/>
    <col min="10532" max="10532" width="2.85546875" style="6" customWidth="1"/>
    <col min="10533" max="10533" width="8.7109375" style="6" customWidth="1"/>
    <col min="10534" max="10534" width="2.85546875" style="6" customWidth="1"/>
    <col min="10535" max="10535" width="8.7109375" style="6" customWidth="1"/>
    <col min="10536" max="10536" width="2.85546875" style="6" customWidth="1"/>
    <col min="10537" max="10537" width="8.7109375" style="6" customWidth="1"/>
    <col min="10538" max="10538" width="3.7109375" style="6" customWidth="1"/>
    <col min="10539" max="10539" width="8.7109375" style="6" customWidth="1"/>
    <col min="10540" max="10540" width="3.7109375" style="6" customWidth="1"/>
    <col min="10541" max="10541" width="8.7109375" style="6" customWidth="1"/>
    <col min="10542" max="10542" width="2.85546875" style="6" customWidth="1"/>
    <col min="10543" max="10543" width="8.7109375" style="6" customWidth="1"/>
    <col min="10544" max="10544" width="2.85546875" style="6" customWidth="1"/>
    <col min="10545" max="10545" width="8.7109375" style="6" customWidth="1"/>
    <col min="10546" max="10546" width="2.85546875" style="6" customWidth="1"/>
    <col min="10547" max="10547" width="8.7109375" style="6" customWidth="1"/>
    <col min="10548" max="10548" width="2.85546875" style="6" customWidth="1"/>
    <col min="10549" max="10549" width="8.7109375" style="6" customWidth="1"/>
    <col min="10550" max="10550" width="2.85546875" style="6" customWidth="1"/>
    <col min="10551" max="10551" width="8.7109375" style="6" customWidth="1"/>
    <col min="10552" max="10552" width="2.85546875" style="6" customWidth="1"/>
    <col min="10553" max="10553" width="8.7109375" style="6" customWidth="1"/>
    <col min="10554" max="10554" width="2.85546875" style="6" customWidth="1"/>
    <col min="10555" max="10555" width="8.7109375" style="6" customWidth="1"/>
    <col min="10556" max="10556" width="2.85546875" style="6" customWidth="1"/>
    <col min="10557" max="10557" width="8.7109375" style="6" customWidth="1"/>
    <col min="10558" max="10558" width="2.85546875" style="6" customWidth="1"/>
    <col min="10559" max="10754" width="9.140625" style="6"/>
    <col min="10755" max="10755" width="9.7109375" style="6" customWidth="1"/>
    <col min="10756" max="10756" width="3.7109375" style="6" customWidth="1"/>
    <col min="10757" max="10757" width="8.7109375" style="6" customWidth="1"/>
    <col min="10758" max="10758" width="2.85546875" style="6" customWidth="1"/>
    <col min="10759" max="10759" width="8.7109375" style="6" customWidth="1"/>
    <col min="10760" max="10760" width="2.85546875" style="6" customWidth="1"/>
    <col min="10761" max="10761" width="8.7109375" style="6" customWidth="1"/>
    <col min="10762" max="10762" width="2.85546875" style="6" customWidth="1"/>
    <col min="10763" max="10763" width="8.7109375" style="6" customWidth="1"/>
    <col min="10764" max="10764" width="2.85546875" style="6" customWidth="1"/>
    <col min="10765" max="10765" width="8.7109375" style="6" customWidth="1"/>
    <col min="10766" max="10766" width="2.85546875" style="6" customWidth="1"/>
    <col min="10767" max="10767" width="8.7109375" style="6" customWidth="1"/>
    <col min="10768" max="10768" width="2.85546875" style="6" customWidth="1"/>
    <col min="10769" max="10769" width="8.7109375" style="6" customWidth="1"/>
    <col min="10770" max="10770" width="2.85546875" style="6" customWidth="1"/>
    <col min="10771" max="10771" width="8.7109375" style="6" customWidth="1"/>
    <col min="10772" max="10772" width="2.85546875" style="6" customWidth="1"/>
    <col min="10773" max="10773" width="9.5703125" style="6" bestFit="1" customWidth="1"/>
    <col min="10774" max="10774" width="2.85546875" style="6" customWidth="1"/>
    <col min="10775" max="10775" width="8.7109375" style="6" customWidth="1"/>
    <col min="10776" max="10776" width="3.7109375" style="6" customWidth="1"/>
    <col min="10777" max="10777" width="8.7109375" style="6" customWidth="1"/>
    <col min="10778" max="10778" width="2.85546875" style="6" customWidth="1"/>
    <col min="10779" max="10779" width="8.7109375" style="6" customWidth="1"/>
    <col min="10780" max="10780" width="2.85546875" style="6" customWidth="1"/>
    <col min="10781" max="10781" width="8.7109375" style="6" customWidth="1"/>
    <col min="10782" max="10782" width="2.85546875" style="6" customWidth="1"/>
    <col min="10783" max="10783" width="8.7109375" style="6" customWidth="1"/>
    <col min="10784" max="10784" width="2.85546875" style="6" customWidth="1"/>
    <col min="10785" max="10785" width="8.7109375" style="6" customWidth="1"/>
    <col min="10786" max="10786" width="2.85546875" style="6" customWidth="1"/>
    <col min="10787" max="10787" width="8.7109375" style="6" customWidth="1"/>
    <col min="10788" max="10788" width="2.85546875" style="6" customWidth="1"/>
    <col min="10789" max="10789" width="8.7109375" style="6" customWidth="1"/>
    <col min="10790" max="10790" width="2.85546875" style="6" customWidth="1"/>
    <col min="10791" max="10791" width="8.7109375" style="6" customWidth="1"/>
    <col min="10792" max="10792" width="2.85546875" style="6" customWidth="1"/>
    <col min="10793" max="10793" width="8.7109375" style="6" customWidth="1"/>
    <col min="10794" max="10794" width="3.7109375" style="6" customWidth="1"/>
    <col min="10795" max="10795" width="8.7109375" style="6" customWidth="1"/>
    <col min="10796" max="10796" width="3.7109375" style="6" customWidth="1"/>
    <col min="10797" max="10797" width="8.7109375" style="6" customWidth="1"/>
    <col min="10798" max="10798" width="2.85546875" style="6" customWidth="1"/>
    <col min="10799" max="10799" width="8.7109375" style="6" customWidth="1"/>
    <col min="10800" max="10800" width="2.85546875" style="6" customWidth="1"/>
    <col min="10801" max="10801" width="8.7109375" style="6" customWidth="1"/>
    <col min="10802" max="10802" width="2.85546875" style="6" customWidth="1"/>
    <col min="10803" max="10803" width="8.7109375" style="6" customWidth="1"/>
    <col min="10804" max="10804" width="2.85546875" style="6" customWidth="1"/>
    <col min="10805" max="10805" width="8.7109375" style="6" customWidth="1"/>
    <col min="10806" max="10806" width="2.85546875" style="6" customWidth="1"/>
    <col min="10807" max="10807" width="8.7109375" style="6" customWidth="1"/>
    <col min="10808" max="10808" width="2.85546875" style="6" customWidth="1"/>
    <col min="10809" max="10809" width="8.7109375" style="6" customWidth="1"/>
    <col min="10810" max="10810" width="2.85546875" style="6" customWidth="1"/>
    <col min="10811" max="10811" width="8.7109375" style="6" customWidth="1"/>
    <col min="10812" max="10812" width="2.85546875" style="6" customWidth="1"/>
    <col min="10813" max="10813" width="8.7109375" style="6" customWidth="1"/>
    <col min="10814" max="10814" width="2.85546875" style="6" customWidth="1"/>
    <col min="10815" max="11010" width="9.140625" style="6"/>
    <col min="11011" max="11011" width="9.7109375" style="6" customWidth="1"/>
    <col min="11012" max="11012" width="3.7109375" style="6" customWidth="1"/>
    <col min="11013" max="11013" width="8.7109375" style="6" customWidth="1"/>
    <col min="11014" max="11014" width="2.85546875" style="6" customWidth="1"/>
    <col min="11015" max="11015" width="8.7109375" style="6" customWidth="1"/>
    <col min="11016" max="11016" width="2.85546875" style="6" customWidth="1"/>
    <col min="11017" max="11017" width="8.7109375" style="6" customWidth="1"/>
    <col min="11018" max="11018" width="2.85546875" style="6" customWidth="1"/>
    <col min="11019" max="11019" width="8.7109375" style="6" customWidth="1"/>
    <col min="11020" max="11020" width="2.85546875" style="6" customWidth="1"/>
    <col min="11021" max="11021" width="8.7109375" style="6" customWidth="1"/>
    <col min="11022" max="11022" width="2.85546875" style="6" customWidth="1"/>
    <col min="11023" max="11023" width="8.7109375" style="6" customWidth="1"/>
    <col min="11024" max="11024" width="2.85546875" style="6" customWidth="1"/>
    <col min="11025" max="11025" width="8.7109375" style="6" customWidth="1"/>
    <col min="11026" max="11026" width="2.85546875" style="6" customWidth="1"/>
    <col min="11027" max="11027" width="8.7109375" style="6" customWidth="1"/>
    <col min="11028" max="11028" width="2.85546875" style="6" customWidth="1"/>
    <col min="11029" max="11029" width="9.5703125" style="6" bestFit="1" customWidth="1"/>
    <col min="11030" max="11030" width="2.85546875" style="6" customWidth="1"/>
    <col min="11031" max="11031" width="8.7109375" style="6" customWidth="1"/>
    <col min="11032" max="11032" width="3.7109375" style="6" customWidth="1"/>
    <col min="11033" max="11033" width="8.7109375" style="6" customWidth="1"/>
    <col min="11034" max="11034" width="2.85546875" style="6" customWidth="1"/>
    <col min="11035" max="11035" width="8.7109375" style="6" customWidth="1"/>
    <col min="11036" max="11036" width="2.85546875" style="6" customWidth="1"/>
    <col min="11037" max="11037" width="8.7109375" style="6" customWidth="1"/>
    <col min="11038" max="11038" width="2.85546875" style="6" customWidth="1"/>
    <col min="11039" max="11039" width="8.7109375" style="6" customWidth="1"/>
    <col min="11040" max="11040" width="2.85546875" style="6" customWidth="1"/>
    <col min="11041" max="11041" width="8.7109375" style="6" customWidth="1"/>
    <col min="11042" max="11042" width="2.85546875" style="6" customWidth="1"/>
    <col min="11043" max="11043" width="8.7109375" style="6" customWidth="1"/>
    <col min="11044" max="11044" width="2.85546875" style="6" customWidth="1"/>
    <col min="11045" max="11045" width="8.7109375" style="6" customWidth="1"/>
    <col min="11046" max="11046" width="2.85546875" style="6" customWidth="1"/>
    <col min="11047" max="11047" width="8.7109375" style="6" customWidth="1"/>
    <col min="11048" max="11048" width="2.85546875" style="6" customWidth="1"/>
    <col min="11049" max="11049" width="8.7109375" style="6" customWidth="1"/>
    <col min="11050" max="11050" width="3.7109375" style="6" customWidth="1"/>
    <col min="11051" max="11051" width="8.7109375" style="6" customWidth="1"/>
    <col min="11052" max="11052" width="3.7109375" style="6" customWidth="1"/>
    <col min="11053" max="11053" width="8.7109375" style="6" customWidth="1"/>
    <col min="11054" max="11054" width="2.85546875" style="6" customWidth="1"/>
    <col min="11055" max="11055" width="8.7109375" style="6" customWidth="1"/>
    <col min="11056" max="11056" width="2.85546875" style="6" customWidth="1"/>
    <col min="11057" max="11057" width="8.7109375" style="6" customWidth="1"/>
    <col min="11058" max="11058" width="2.85546875" style="6" customWidth="1"/>
    <col min="11059" max="11059" width="8.7109375" style="6" customWidth="1"/>
    <col min="11060" max="11060" width="2.85546875" style="6" customWidth="1"/>
    <col min="11061" max="11061" width="8.7109375" style="6" customWidth="1"/>
    <col min="11062" max="11062" width="2.85546875" style="6" customWidth="1"/>
    <col min="11063" max="11063" width="8.7109375" style="6" customWidth="1"/>
    <col min="11064" max="11064" width="2.85546875" style="6" customWidth="1"/>
    <col min="11065" max="11065" width="8.7109375" style="6" customWidth="1"/>
    <col min="11066" max="11066" width="2.85546875" style="6" customWidth="1"/>
    <col min="11067" max="11067" width="8.7109375" style="6" customWidth="1"/>
    <col min="11068" max="11068" width="2.85546875" style="6" customWidth="1"/>
    <col min="11069" max="11069" width="8.7109375" style="6" customWidth="1"/>
    <col min="11070" max="11070" width="2.85546875" style="6" customWidth="1"/>
    <col min="11071" max="11266" width="9.140625" style="6"/>
    <col min="11267" max="11267" width="9.7109375" style="6" customWidth="1"/>
    <col min="11268" max="11268" width="3.7109375" style="6" customWidth="1"/>
    <col min="11269" max="11269" width="8.7109375" style="6" customWidth="1"/>
    <col min="11270" max="11270" width="2.85546875" style="6" customWidth="1"/>
    <col min="11271" max="11271" width="8.7109375" style="6" customWidth="1"/>
    <col min="11272" max="11272" width="2.85546875" style="6" customWidth="1"/>
    <col min="11273" max="11273" width="8.7109375" style="6" customWidth="1"/>
    <col min="11274" max="11274" width="2.85546875" style="6" customWidth="1"/>
    <col min="11275" max="11275" width="8.7109375" style="6" customWidth="1"/>
    <col min="11276" max="11276" width="2.85546875" style="6" customWidth="1"/>
    <col min="11277" max="11277" width="8.7109375" style="6" customWidth="1"/>
    <col min="11278" max="11278" width="2.85546875" style="6" customWidth="1"/>
    <col min="11279" max="11279" width="8.7109375" style="6" customWidth="1"/>
    <col min="11280" max="11280" width="2.85546875" style="6" customWidth="1"/>
    <col min="11281" max="11281" width="8.7109375" style="6" customWidth="1"/>
    <col min="11282" max="11282" width="2.85546875" style="6" customWidth="1"/>
    <col min="11283" max="11283" width="8.7109375" style="6" customWidth="1"/>
    <col min="11284" max="11284" width="2.85546875" style="6" customWidth="1"/>
    <col min="11285" max="11285" width="9.5703125" style="6" bestFit="1" customWidth="1"/>
    <col min="11286" max="11286" width="2.85546875" style="6" customWidth="1"/>
    <col min="11287" max="11287" width="8.7109375" style="6" customWidth="1"/>
    <col min="11288" max="11288" width="3.7109375" style="6" customWidth="1"/>
    <col min="11289" max="11289" width="8.7109375" style="6" customWidth="1"/>
    <col min="11290" max="11290" width="2.85546875" style="6" customWidth="1"/>
    <col min="11291" max="11291" width="8.7109375" style="6" customWidth="1"/>
    <col min="11292" max="11292" width="2.85546875" style="6" customWidth="1"/>
    <col min="11293" max="11293" width="8.7109375" style="6" customWidth="1"/>
    <col min="11294" max="11294" width="2.85546875" style="6" customWidth="1"/>
    <col min="11295" max="11295" width="8.7109375" style="6" customWidth="1"/>
    <col min="11296" max="11296" width="2.85546875" style="6" customWidth="1"/>
    <col min="11297" max="11297" width="8.7109375" style="6" customWidth="1"/>
    <col min="11298" max="11298" width="2.85546875" style="6" customWidth="1"/>
    <col min="11299" max="11299" width="8.7109375" style="6" customWidth="1"/>
    <col min="11300" max="11300" width="2.85546875" style="6" customWidth="1"/>
    <col min="11301" max="11301" width="8.7109375" style="6" customWidth="1"/>
    <col min="11302" max="11302" width="2.85546875" style="6" customWidth="1"/>
    <col min="11303" max="11303" width="8.7109375" style="6" customWidth="1"/>
    <col min="11304" max="11304" width="2.85546875" style="6" customWidth="1"/>
    <col min="11305" max="11305" width="8.7109375" style="6" customWidth="1"/>
    <col min="11306" max="11306" width="3.7109375" style="6" customWidth="1"/>
    <col min="11307" max="11307" width="8.7109375" style="6" customWidth="1"/>
    <col min="11308" max="11308" width="3.7109375" style="6" customWidth="1"/>
    <col min="11309" max="11309" width="8.7109375" style="6" customWidth="1"/>
    <col min="11310" max="11310" width="2.85546875" style="6" customWidth="1"/>
    <col min="11311" max="11311" width="8.7109375" style="6" customWidth="1"/>
    <col min="11312" max="11312" width="2.85546875" style="6" customWidth="1"/>
    <col min="11313" max="11313" width="8.7109375" style="6" customWidth="1"/>
    <col min="11314" max="11314" width="2.85546875" style="6" customWidth="1"/>
    <col min="11315" max="11315" width="8.7109375" style="6" customWidth="1"/>
    <col min="11316" max="11316" width="2.85546875" style="6" customWidth="1"/>
    <col min="11317" max="11317" width="8.7109375" style="6" customWidth="1"/>
    <col min="11318" max="11318" width="2.85546875" style="6" customWidth="1"/>
    <col min="11319" max="11319" width="8.7109375" style="6" customWidth="1"/>
    <col min="11320" max="11320" width="2.85546875" style="6" customWidth="1"/>
    <col min="11321" max="11321" width="8.7109375" style="6" customWidth="1"/>
    <col min="11322" max="11322" width="2.85546875" style="6" customWidth="1"/>
    <col min="11323" max="11323" width="8.7109375" style="6" customWidth="1"/>
    <col min="11324" max="11324" width="2.85546875" style="6" customWidth="1"/>
    <col min="11325" max="11325" width="8.7109375" style="6" customWidth="1"/>
    <col min="11326" max="11326" width="2.85546875" style="6" customWidth="1"/>
    <col min="11327" max="11522" width="9.140625" style="6"/>
    <col min="11523" max="11523" width="9.7109375" style="6" customWidth="1"/>
    <col min="11524" max="11524" width="3.7109375" style="6" customWidth="1"/>
    <col min="11525" max="11525" width="8.7109375" style="6" customWidth="1"/>
    <col min="11526" max="11526" width="2.85546875" style="6" customWidth="1"/>
    <col min="11527" max="11527" width="8.7109375" style="6" customWidth="1"/>
    <col min="11528" max="11528" width="2.85546875" style="6" customWidth="1"/>
    <col min="11529" max="11529" width="8.7109375" style="6" customWidth="1"/>
    <col min="11530" max="11530" width="2.85546875" style="6" customWidth="1"/>
    <col min="11531" max="11531" width="8.7109375" style="6" customWidth="1"/>
    <col min="11532" max="11532" width="2.85546875" style="6" customWidth="1"/>
    <col min="11533" max="11533" width="8.7109375" style="6" customWidth="1"/>
    <col min="11534" max="11534" width="2.85546875" style="6" customWidth="1"/>
    <col min="11535" max="11535" width="8.7109375" style="6" customWidth="1"/>
    <col min="11536" max="11536" width="2.85546875" style="6" customWidth="1"/>
    <col min="11537" max="11537" width="8.7109375" style="6" customWidth="1"/>
    <col min="11538" max="11538" width="2.85546875" style="6" customWidth="1"/>
    <col min="11539" max="11539" width="8.7109375" style="6" customWidth="1"/>
    <col min="11540" max="11540" width="2.85546875" style="6" customWidth="1"/>
    <col min="11541" max="11541" width="9.5703125" style="6" bestFit="1" customWidth="1"/>
    <col min="11542" max="11542" width="2.85546875" style="6" customWidth="1"/>
    <col min="11543" max="11543" width="8.7109375" style="6" customWidth="1"/>
    <col min="11544" max="11544" width="3.7109375" style="6" customWidth="1"/>
    <col min="11545" max="11545" width="8.7109375" style="6" customWidth="1"/>
    <col min="11546" max="11546" width="2.85546875" style="6" customWidth="1"/>
    <col min="11547" max="11547" width="8.7109375" style="6" customWidth="1"/>
    <col min="11548" max="11548" width="2.85546875" style="6" customWidth="1"/>
    <col min="11549" max="11549" width="8.7109375" style="6" customWidth="1"/>
    <col min="11550" max="11550" width="2.85546875" style="6" customWidth="1"/>
    <col min="11551" max="11551" width="8.7109375" style="6" customWidth="1"/>
    <col min="11552" max="11552" width="2.85546875" style="6" customWidth="1"/>
    <col min="11553" max="11553" width="8.7109375" style="6" customWidth="1"/>
    <col min="11554" max="11554" width="2.85546875" style="6" customWidth="1"/>
    <col min="11555" max="11555" width="8.7109375" style="6" customWidth="1"/>
    <col min="11556" max="11556" width="2.85546875" style="6" customWidth="1"/>
    <col min="11557" max="11557" width="8.7109375" style="6" customWidth="1"/>
    <col min="11558" max="11558" width="2.85546875" style="6" customWidth="1"/>
    <col min="11559" max="11559" width="8.7109375" style="6" customWidth="1"/>
    <col min="11560" max="11560" width="2.85546875" style="6" customWidth="1"/>
    <col min="11561" max="11561" width="8.7109375" style="6" customWidth="1"/>
    <col min="11562" max="11562" width="3.7109375" style="6" customWidth="1"/>
    <col min="11563" max="11563" width="8.7109375" style="6" customWidth="1"/>
    <col min="11564" max="11564" width="3.7109375" style="6" customWidth="1"/>
    <col min="11565" max="11565" width="8.7109375" style="6" customWidth="1"/>
    <col min="11566" max="11566" width="2.85546875" style="6" customWidth="1"/>
    <col min="11567" max="11567" width="8.7109375" style="6" customWidth="1"/>
    <col min="11568" max="11568" width="2.85546875" style="6" customWidth="1"/>
    <col min="11569" max="11569" width="8.7109375" style="6" customWidth="1"/>
    <col min="11570" max="11570" width="2.85546875" style="6" customWidth="1"/>
    <col min="11571" max="11571" width="8.7109375" style="6" customWidth="1"/>
    <col min="11572" max="11572" width="2.85546875" style="6" customWidth="1"/>
    <col min="11573" max="11573" width="8.7109375" style="6" customWidth="1"/>
    <col min="11574" max="11574" width="2.85546875" style="6" customWidth="1"/>
    <col min="11575" max="11575" width="8.7109375" style="6" customWidth="1"/>
    <col min="11576" max="11576" width="2.85546875" style="6" customWidth="1"/>
    <col min="11577" max="11577" width="8.7109375" style="6" customWidth="1"/>
    <col min="11578" max="11578" width="2.85546875" style="6" customWidth="1"/>
    <col min="11579" max="11579" width="8.7109375" style="6" customWidth="1"/>
    <col min="11580" max="11580" width="2.85546875" style="6" customWidth="1"/>
    <col min="11581" max="11581" width="8.7109375" style="6" customWidth="1"/>
    <col min="11582" max="11582" width="2.85546875" style="6" customWidth="1"/>
    <col min="11583" max="11778" width="9.140625" style="6"/>
    <col min="11779" max="11779" width="9.7109375" style="6" customWidth="1"/>
    <col min="11780" max="11780" width="3.7109375" style="6" customWidth="1"/>
    <col min="11781" max="11781" width="8.7109375" style="6" customWidth="1"/>
    <col min="11782" max="11782" width="2.85546875" style="6" customWidth="1"/>
    <col min="11783" max="11783" width="8.7109375" style="6" customWidth="1"/>
    <col min="11784" max="11784" width="2.85546875" style="6" customWidth="1"/>
    <col min="11785" max="11785" width="8.7109375" style="6" customWidth="1"/>
    <col min="11786" max="11786" width="2.85546875" style="6" customWidth="1"/>
    <col min="11787" max="11787" width="8.7109375" style="6" customWidth="1"/>
    <col min="11788" max="11788" width="2.85546875" style="6" customWidth="1"/>
    <col min="11789" max="11789" width="8.7109375" style="6" customWidth="1"/>
    <col min="11790" max="11790" width="2.85546875" style="6" customWidth="1"/>
    <col min="11791" max="11791" width="8.7109375" style="6" customWidth="1"/>
    <col min="11792" max="11792" width="2.85546875" style="6" customWidth="1"/>
    <col min="11793" max="11793" width="8.7109375" style="6" customWidth="1"/>
    <col min="11794" max="11794" width="2.85546875" style="6" customWidth="1"/>
    <col min="11795" max="11795" width="8.7109375" style="6" customWidth="1"/>
    <col min="11796" max="11796" width="2.85546875" style="6" customWidth="1"/>
    <col min="11797" max="11797" width="9.5703125" style="6" bestFit="1" customWidth="1"/>
    <col min="11798" max="11798" width="2.85546875" style="6" customWidth="1"/>
    <col min="11799" max="11799" width="8.7109375" style="6" customWidth="1"/>
    <col min="11800" max="11800" width="3.7109375" style="6" customWidth="1"/>
    <col min="11801" max="11801" width="8.7109375" style="6" customWidth="1"/>
    <col min="11802" max="11802" width="2.85546875" style="6" customWidth="1"/>
    <col min="11803" max="11803" width="8.7109375" style="6" customWidth="1"/>
    <col min="11804" max="11804" width="2.85546875" style="6" customWidth="1"/>
    <col min="11805" max="11805" width="8.7109375" style="6" customWidth="1"/>
    <col min="11806" max="11806" width="2.85546875" style="6" customWidth="1"/>
    <col min="11807" max="11807" width="8.7109375" style="6" customWidth="1"/>
    <col min="11808" max="11808" width="2.85546875" style="6" customWidth="1"/>
    <col min="11809" max="11809" width="8.7109375" style="6" customWidth="1"/>
    <col min="11810" max="11810" width="2.85546875" style="6" customWidth="1"/>
    <col min="11811" max="11811" width="8.7109375" style="6" customWidth="1"/>
    <col min="11812" max="11812" width="2.85546875" style="6" customWidth="1"/>
    <col min="11813" max="11813" width="8.7109375" style="6" customWidth="1"/>
    <col min="11814" max="11814" width="2.85546875" style="6" customWidth="1"/>
    <col min="11815" max="11815" width="8.7109375" style="6" customWidth="1"/>
    <col min="11816" max="11816" width="2.85546875" style="6" customWidth="1"/>
    <col min="11817" max="11817" width="8.7109375" style="6" customWidth="1"/>
    <col min="11818" max="11818" width="3.7109375" style="6" customWidth="1"/>
    <col min="11819" max="11819" width="8.7109375" style="6" customWidth="1"/>
    <col min="11820" max="11820" width="3.7109375" style="6" customWidth="1"/>
    <col min="11821" max="11821" width="8.7109375" style="6" customWidth="1"/>
    <col min="11822" max="11822" width="2.85546875" style="6" customWidth="1"/>
    <col min="11823" max="11823" width="8.7109375" style="6" customWidth="1"/>
    <col min="11824" max="11824" width="2.85546875" style="6" customWidth="1"/>
    <col min="11825" max="11825" width="8.7109375" style="6" customWidth="1"/>
    <col min="11826" max="11826" width="2.85546875" style="6" customWidth="1"/>
    <col min="11827" max="11827" width="8.7109375" style="6" customWidth="1"/>
    <col min="11828" max="11828" width="2.85546875" style="6" customWidth="1"/>
    <col min="11829" max="11829" width="8.7109375" style="6" customWidth="1"/>
    <col min="11830" max="11830" width="2.85546875" style="6" customWidth="1"/>
    <col min="11831" max="11831" width="8.7109375" style="6" customWidth="1"/>
    <col min="11832" max="11832" width="2.85546875" style="6" customWidth="1"/>
    <col min="11833" max="11833" width="8.7109375" style="6" customWidth="1"/>
    <col min="11834" max="11834" width="2.85546875" style="6" customWidth="1"/>
    <col min="11835" max="11835" width="8.7109375" style="6" customWidth="1"/>
    <col min="11836" max="11836" width="2.85546875" style="6" customWidth="1"/>
    <col min="11837" max="11837" width="8.7109375" style="6" customWidth="1"/>
    <col min="11838" max="11838" width="2.85546875" style="6" customWidth="1"/>
    <col min="11839" max="12034" width="9.140625" style="6"/>
    <col min="12035" max="12035" width="9.7109375" style="6" customWidth="1"/>
    <col min="12036" max="12036" width="3.7109375" style="6" customWidth="1"/>
    <col min="12037" max="12037" width="8.7109375" style="6" customWidth="1"/>
    <col min="12038" max="12038" width="2.85546875" style="6" customWidth="1"/>
    <col min="12039" max="12039" width="8.7109375" style="6" customWidth="1"/>
    <col min="12040" max="12040" width="2.85546875" style="6" customWidth="1"/>
    <col min="12041" max="12041" width="8.7109375" style="6" customWidth="1"/>
    <col min="12042" max="12042" width="2.85546875" style="6" customWidth="1"/>
    <col min="12043" max="12043" width="8.7109375" style="6" customWidth="1"/>
    <col min="12044" max="12044" width="2.85546875" style="6" customWidth="1"/>
    <col min="12045" max="12045" width="8.7109375" style="6" customWidth="1"/>
    <col min="12046" max="12046" width="2.85546875" style="6" customWidth="1"/>
    <col min="12047" max="12047" width="8.7109375" style="6" customWidth="1"/>
    <col min="12048" max="12048" width="2.85546875" style="6" customWidth="1"/>
    <col min="12049" max="12049" width="8.7109375" style="6" customWidth="1"/>
    <col min="12050" max="12050" width="2.85546875" style="6" customWidth="1"/>
    <col min="12051" max="12051" width="8.7109375" style="6" customWidth="1"/>
    <col min="12052" max="12052" width="2.85546875" style="6" customWidth="1"/>
    <col min="12053" max="12053" width="9.5703125" style="6" bestFit="1" customWidth="1"/>
    <col min="12054" max="12054" width="2.85546875" style="6" customWidth="1"/>
    <col min="12055" max="12055" width="8.7109375" style="6" customWidth="1"/>
    <col min="12056" max="12056" width="3.7109375" style="6" customWidth="1"/>
    <col min="12057" max="12057" width="8.7109375" style="6" customWidth="1"/>
    <col min="12058" max="12058" width="2.85546875" style="6" customWidth="1"/>
    <col min="12059" max="12059" width="8.7109375" style="6" customWidth="1"/>
    <col min="12060" max="12060" width="2.85546875" style="6" customWidth="1"/>
    <col min="12061" max="12061" width="8.7109375" style="6" customWidth="1"/>
    <col min="12062" max="12062" width="2.85546875" style="6" customWidth="1"/>
    <col min="12063" max="12063" width="8.7109375" style="6" customWidth="1"/>
    <col min="12064" max="12064" width="2.85546875" style="6" customWidth="1"/>
    <col min="12065" max="12065" width="8.7109375" style="6" customWidth="1"/>
    <col min="12066" max="12066" width="2.85546875" style="6" customWidth="1"/>
    <col min="12067" max="12067" width="8.7109375" style="6" customWidth="1"/>
    <col min="12068" max="12068" width="2.85546875" style="6" customWidth="1"/>
    <col min="12069" max="12069" width="8.7109375" style="6" customWidth="1"/>
    <col min="12070" max="12070" width="2.85546875" style="6" customWidth="1"/>
    <col min="12071" max="12071" width="8.7109375" style="6" customWidth="1"/>
    <col min="12072" max="12072" width="2.85546875" style="6" customWidth="1"/>
    <col min="12073" max="12073" width="8.7109375" style="6" customWidth="1"/>
    <col min="12074" max="12074" width="3.7109375" style="6" customWidth="1"/>
    <col min="12075" max="12075" width="8.7109375" style="6" customWidth="1"/>
    <col min="12076" max="12076" width="3.7109375" style="6" customWidth="1"/>
    <col min="12077" max="12077" width="8.7109375" style="6" customWidth="1"/>
    <col min="12078" max="12078" width="2.85546875" style="6" customWidth="1"/>
    <col min="12079" max="12079" width="8.7109375" style="6" customWidth="1"/>
    <col min="12080" max="12080" width="2.85546875" style="6" customWidth="1"/>
    <col min="12081" max="12081" width="8.7109375" style="6" customWidth="1"/>
    <col min="12082" max="12082" width="2.85546875" style="6" customWidth="1"/>
    <col min="12083" max="12083" width="8.7109375" style="6" customWidth="1"/>
    <col min="12084" max="12084" width="2.85546875" style="6" customWidth="1"/>
    <col min="12085" max="12085" width="8.7109375" style="6" customWidth="1"/>
    <col min="12086" max="12086" width="2.85546875" style="6" customWidth="1"/>
    <col min="12087" max="12087" width="8.7109375" style="6" customWidth="1"/>
    <col min="12088" max="12088" width="2.85546875" style="6" customWidth="1"/>
    <col min="12089" max="12089" width="8.7109375" style="6" customWidth="1"/>
    <col min="12090" max="12090" width="2.85546875" style="6" customWidth="1"/>
    <col min="12091" max="12091" width="8.7109375" style="6" customWidth="1"/>
    <col min="12092" max="12092" width="2.85546875" style="6" customWidth="1"/>
    <col min="12093" max="12093" width="8.7109375" style="6" customWidth="1"/>
    <col min="12094" max="12094" width="2.85546875" style="6" customWidth="1"/>
    <col min="12095" max="12290" width="9.140625" style="6"/>
    <col min="12291" max="12291" width="9.7109375" style="6" customWidth="1"/>
    <col min="12292" max="12292" width="3.7109375" style="6" customWidth="1"/>
    <col min="12293" max="12293" width="8.7109375" style="6" customWidth="1"/>
    <col min="12294" max="12294" width="2.85546875" style="6" customWidth="1"/>
    <col min="12295" max="12295" width="8.7109375" style="6" customWidth="1"/>
    <col min="12296" max="12296" width="2.85546875" style="6" customWidth="1"/>
    <col min="12297" max="12297" width="8.7109375" style="6" customWidth="1"/>
    <col min="12298" max="12298" width="2.85546875" style="6" customWidth="1"/>
    <col min="12299" max="12299" width="8.7109375" style="6" customWidth="1"/>
    <col min="12300" max="12300" width="2.85546875" style="6" customWidth="1"/>
    <col min="12301" max="12301" width="8.7109375" style="6" customWidth="1"/>
    <col min="12302" max="12302" width="2.85546875" style="6" customWidth="1"/>
    <col min="12303" max="12303" width="8.7109375" style="6" customWidth="1"/>
    <col min="12304" max="12304" width="2.85546875" style="6" customWidth="1"/>
    <col min="12305" max="12305" width="8.7109375" style="6" customWidth="1"/>
    <col min="12306" max="12306" width="2.85546875" style="6" customWidth="1"/>
    <col min="12307" max="12307" width="8.7109375" style="6" customWidth="1"/>
    <col min="12308" max="12308" width="2.85546875" style="6" customWidth="1"/>
    <col min="12309" max="12309" width="9.5703125" style="6" bestFit="1" customWidth="1"/>
    <col min="12310" max="12310" width="2.85546875" style="6" customWidth="1"/>
    <col min="12311" max="12311" width="8.7109375" style="6" customWidth="1"/>
    <col min="12312" max="12312" width="3.7109375" style="6" customWidth="1"/>
    <col min="12313" max="12313" width="8.7109375" style="6" customWidth="1"/>
    <col min="12314" max="12314" width="2.85546875" style="6" customWidth="1"/>
    <col min="12315" max="12315" width="8.7109375" style="6" customWidth="1"/>
    <col min="12316" max="12316" width="2.85546875" style="6" customWidth="1"/>
    <col min="12317" max="12317" width="8.7109375" style="6" customWidth="1"/>
    <col min="12318" max="12318" width="2.85546875" style="6" customWidth="1"/>
    <col min="12319" max="12319" width="8.7109375" style="6" customWidth="1"/>
    <col min="12320" max="12320" width="2.85546875" style="6" customWidth="1"/>
    <col min="12321" max="12321" width="8.7109375" style="6" customWidth="1"/>
    <col min="12322" max="12322" width="2.85546875" style="6" customWidth="1"/>
    <col min="12323" max="12323" width="8.7109375" style="6" customWidth="1"/>
    <col min="12324" max="12324" width="2.85546875" style="6" customWidth="1"/>
    <col min="12325" max="12325" width="8.7109375" style="6" customWidth="1"/>
    <col min="12326" max="12326" width="2.85546875" style="6" customWidth="1"/>
    <col min="12327" max="12327" width="8.7109375" style="6" customWidth="1"/>
    <col min="12328" max="12328" width="2.85546875" style="6" customWidth="1"/>
    <col min="12329" max="12329" width="8.7109375" style="6" customWidth="1"/>
    <col min="12330" max="12330" width="3.7109375" style="6" customWidth="1"/>
    <col min="12331" max="12331" width="8.7109375" style="6" customWidth="1"/>
    <col min="12332" max="12332" width="3.7109375" style="6" customWidth="1"/>
    <col min="12333" max="12333" width="8.7109375" style="6" customWidth="1"/>
    <col min="12334" max="12334" width="2.85546875" style="6" customWidth="1"/>
    <col min="12335" max="12335" width="8.7109375" style="6" customWidth="1"/>
    <col min="12336" max="12336" width="2.85546875" style="6" customWidth="1"/>
    <col min="12337" max="12337" width="8.7109375" style="6" customWidth="1"/>
    <col min="12338" max="12338" width="2.85546875" style="6" customWidth="1"/>
    <col min="12339" max="12339" width="8.7109375" style="6" customWidth="1"/>
    <col min="12340" max="12340" width="2.85546875" style="6" customWidth="1"/>
    <col min="12341" max="12341" width="8.7109375" style="6" customWidth="1"/>
    <col min="12342" max="12342" width="2.85546875" style="6" customWidth="1"/>
    <col min="12343" max="12343" width="8.7109375" style="6" customWidth="1"/>
    <col min="12344" max="12344" width="2.85546875" style="6" customWidth="1"/>
    <col min="12345" max="12345" width="8.7109375" style="6" customWidth="1"/>
    <col min="12346" max="12346" width="2.85546875" style="6" customWidth="1"/>
    <col min="12347" max="12347" width="8.7109375" style="6" customWidth="1"/>
    <col min="12348" max="12348" width="2.85546875" style="6" customWidth="1"/>
    <col min="12349" max="12349" width="8.7109375" style="6" customWidth="1"/>
    <col min="12350" max="12350" width="2.85546875" style="6" customWidth="1"/>
    <col min="12351" max="12546" width="9.140625" style="6"/>
    <col min="12547" max="12547" width="9.7109375" style="6" customWidth="1"/>
    <col min="12548" max="12548" width="3.7109375" style="6" customWidth="1"/>
    <col min="12549" max="12549" width="8.7109375" style="6" customWidth="1"/>
    <col min="12550" max="12550" width="2.85546875" style="6" customWidth="1"/>
    <col min="12551" max="12551" width="8.7109375" style="6" customWidth="1"/>
    <col min="12552" max="12552" width="2.85546875" style="6" customWidth="1"/>
    <col min="12553" max="12553" width="8.7109375" style="6" customWidth="1"/>
    <col min="12554" max="12554" width="2.85546875" style="6" customWidth="1"/>
    <col min="12555" max="12555" width="8.7109375" style="6" customWidth="1"/>
    <col min="12556" max="12556" width="2.85546875" style="6" customWidth="1"/>
    <col min="12557" max="12557" width="8.7109375" style="6" customWidth="1"/>
    <col min="12558" max="12558" width="2.85546875" style="6" customWidth="1"/>
    <col min="12559" max="12559" width="8.7109375" style="6" customWidth="1"/>
    <col min="12560" max="12560" width="2.85546875" style="6" customWidth="1"/>
    <col min="12561" max="12561" width="8.7109375" style="6" customWidth="1"/>
    <col min="12562" max="12562" width="2.85546875" style="6" customWidth="1"/>
    <col min="12563" max="12563" width="8.7109375" style="6" customWidth="1"/>
    <col min="12564" max="12564" width="2.85546875" style="6" customWidth="1"/>
    <col min="12565" max="12565" width="9.5703125" style="6" bestFit="1" customWidth="1"/>
    <col min="12566" max="12566" width="2.85546875" style="6" customWidth="1"/>
    <col min="12567" max="12567" width="8.7109375" style="6" customWidth="1"/>
    <col min="12568" max="12568" width="3.7109375" style="6" customWidth="1"/>
    <col min="12569" max="12569" width="8.7109375" style="6" customWidth="1"/>
    <col min="12570" max="12570" width="2.85546875" style="6" customWidth="1"/>
    <col min="12571" max="12571" width="8.7109375" style="6" customWidth="1"/>
    <col min="12572" max="12572" width="2.85546875" style="6" customWidth="1"/>
    <col min="12573" max="12573" width="8.7109375" style="6" customWidth="1"/>
    <col min="12574" max="12574" width="2.85546875" style="6" customWidth="1"/>
    <col min="12575" max="12575" width="8.7109375" style="6" customWidth="1"/>
    <col min="12576" max="12576" width="2.85546875" style="6" customWidth="1"/>
    <col min="12577" max="12577" width="8.7109375" style="6" customWidth="1"/>
    <col min="12578" max="12578" width="2.85546875" style="6" customWidth="1"/>
    <col min="12579" max="12579" width="8.7109375" style="6" customWidth="1"/>
    <col min="12580" max="12580" width="2.85546875" style="6" customWidth="1"/>
    <col min="12581" max="12581" width="8.7109375" style="6" customWidth="1"/>
    <col min="12582" max="12582" width="2.85546875" style="6" customWidth="1"/>
    <col min="12583" max="12583" width="8.7109375" style="6" customWidth="1"/>
    <col min="12584" max="12584" width="2.85546875" style="6" customWidth="1"/>
    <col min="12585" max="12585" width="8.7109375" style="6" customWidth="1"/>
    <col min="12586" max="12586" width="3.7109375" style="6" customWidth="1"/>
    <col min="12587" max="12587" width="8.7109375" style="6" customWidth="1"/>
    <col min="12588" max="12588" width="3.7109375" style="6" customWidth="1"/>
    <col min="12589" max="12589" width="8.7109375" style="6" customWidth="1"/>
    <col min="12590" max="12590" width="2.85546875" style="6" customWidth="1"/>
    <col min="12591" max="12591" width="8.7109375" style="6" customWidth="1"/>
    <col min="12592" max="12592" width="2.85546875" style="6" customWidth="1"/>
    <col min="12593" max="12593" width="8.7109375" style="6" customWidth="1"/>
    <col min="12594" max="12594" width="2.85546875" style="6" customWidth="1"/>
    <col min="12595" max="12595" width="8.7109375" style="6" customWidth="1"/>
    <col min="12596" max="12596" width="2.85546875" style="6" customWidth="1"/>
    <col min="12597" max="12597" width="8.7109375" style="6" customWidth="1"/>
    <col min="12598" max="12598" width="2.85546875" style="6" customWidth="1"/>
    <col min="12599" max="12599" width="8.7109375" style="6" customWidth="1"/>
    <col min="12600" max="12600" width="2.85546875" style="6" customWidth="1"/>
    <col min="12601" max="12601" width="8.7109375" style="6" customWidth="1"/>
    <col min="12602" max="12602" width="2.85546875" style="6" customWidth="1"/>
    <col min="12603" max="12603" width="8.7109375" style="6" customWidth="1"/>
    <col min="12604" max="12604" width="2.85546875" style="6" customWidth="1"/>
    <col min="12605" max="12605" width="8.7109375" style="6" customWidth="1"/>
    <col min="12606" max="12606" width="2.85546875" style="6" customWidth="1"/>
    <col min="12607" max="12802" width="9.140625" style="6"/>
    <col min="12803" max="12803" width="9.7109375" style="6" customWidth="1"/>
    <col min="12804" max="12804" width="3.7109375" style="6" customWidth="1"/>
    <col min="12805" max="12805" width="8.7109375" style="6" customWidth="1"/>
    <col min="12806" max="12806" width="2.85546875" style="6" customWidth="1"/>
    <col min="12807" max="12807" width="8.7109375" style="6" customWidth="1"/>
    <col min="12808" max="12808" width="2.85546875" style="6" customWidth="1"/>
    <col min="12809" max="12809" width="8.7109375" style="6" customWidth="1"/>
    <col min="12810" max="12810" width="2.85546875" style="6" customWidth="1"/>
    <col min="12811" max="12811" width="8.7109375" style="6" customWidth="1"/>
    <col min="12812" max="12812" width="2.85546875" style="6" customWidth="1"/>
    <col min="12813" max="12813" width="8.7109375" style="6" customWidth="1"/>
    <col min="12814" max="12814" width="2.85546875" style="6" customWidth="1"/>
    <col min="12815" max="12815" width="8.7109375" style="6" customWidth="1"/>
    <col min="12816" max="12816" width="2.85546875" style="6" customWidth="1"/>
    <col min="12817" max="12817" width="8.7109375" style="6" customWidth="1"/>
    <col min="12818" max="12818" width="2.85546875" style="6" customWidth="1"/>
    <col min="12819" max="12819" width="8.7109375" style="6" customWidth="1"/>
    <col min="12820" max="12820" width="2.85546875" style="6" customWidth="1"/>
    <col min="12821" max="12821" width="9.5703125" style="6" bestFit="1" customWidth="1"/>
    <col min="12822" max="12822" width="2.85546875" style="6" customWidth="1"/>
    <col min="12823" max="12823" width="8.7109375" style="6" customWidth="1"/>
    <col min="12824" max="12824" width="3.7109375" style="6" customWidth="1"/>
    <col min="12825" max="12825" width="8.7109375" style="6" customWidth="1"/>
    <col min="12826" max="12826" width="2.85546875" style="6" customWidth="1"/>
    <col min="12827" max="12827" width="8.7109375" style="6" customWidth="1"/>
    <col min="12828" max="12828" width="2.85546875" style="6" customWidth="1"/>
    <col min="12829" max="12829" width="8.7109375" style="6" customWidth="1"/>
    <col min="12830" max="12830" width="2.85546875" style="6" customWidth="1"/>
    <col min="12831" max="12831" width="8.7109375" style="6" customWidth="1"/>
    <col min="12832" max="12832" width="2.85546875" style="6" customWidth="1"/>
    <col min="12833" max="12833" width="8.7109375" style="6" customWidth="1"/>
    <col min="12834" max="12834" width="2.85546875" style="6" customWidth="1"/>
    <col min="12835" max="12835" width="8.7109375" style="6" customWidth="1"/>
    <col min="12836" max="12836" width="2.85546875" style="6" customWidth="1"/>
    <col min="12837" max="12837" width="8.7109375" style="6" customWidth="1"/>
    <col min="12838" max="12838" width="2.85546875" style="6" customWidth="1"/>
    <col min="12839" max="12839" width="8.7109375" style="6" customWidth="1"/>
    <col min="12840" max="12840" width="2.85546875" style="6" customWidth="1"/>
    <col min="12841" max="12841" width="8.7109375" style="6" customWidth="1"/>
    <col min="12842" max="12842" width="3.7109375" style="6" customWidth="1"/>
    <col min="12843" max="12843" width="8.7109375" style="6" customWidth="1"/>
    <col min="12844" max="12844" width="3.7109375" style="6" customWidth="1"/>
    <col min="12845" max="12845" width="8.7109375" style="6" customWidth="1"/>
    <col min="12846" max="12846" width="2.85546875" style="6" customWidth="1"/>
    <col min="12847" max="12847" width="8.7109375" style="6" customWidth="1"/>
    <col min="12848" max="12848" width="2.85546875" style="6" customWidth="1"/>
    <col min="12849" max="12849" width="8.7109375" style="6" customWidth="1"/>
    <col min="12850" max="12850" width="2.85546875" style="6" customWidth="1"/>
    <col min="12851" max="12851" width="8.7109375" style="6" customWidth="1"/>
    <col min="12852" max="12852" width="2.85546875" style="6" customWidth="1"/>
    <col min="12853" max="12853" width="8.7109375" style="6" customWidth="1"/>
    <col min="12854" max="12854" width="2.85546875" style="6" customWidth="1"/>
    <col min="12855" max="12855" width="8.7109375" style="6" customWidth="1"/>
    <col min="12856" max="12856" width="2.85546875" style="6" customWidth="1"/>
    <col min="12857" max="12857" width="8.7109375" style="6" customWidth="1"/>
    <col min="12858" max="12858" width="2.85546875" style="6" customWidth="1"/>
    <col min="12859" max="12859" width="8.7109375" style="6" customWidth="1"/>
    <col min="12860" max="12860" width="2.85546875" style="6" customWidth="1"/>
    <col min="12861" max="12861" width="8.7109375" style="6" customWidth="1"/>
    <col min="12862" max="12862" width="2.85546875" style="6" customWidth="1"/>
    <col min="12863" max="13058" width="9.140625" style="6"/>
    <col min="13059" max="13059" width="9.7109375" style="6" customWidth="1"/>
    <col min="13060" max="13060" width="3.7109375" style="6" customWidth="1"/>
    <col min="13061" max="13061" width="8.7109375" style="6" customWidth="1"/>
    <col min="13062" max="13062" width="2.85546875" style="6" customWidth="1"/>
    <col min="13063" max="13063" width="8.7109375" style="6" customWidth="1"/>
    <col min="13064" max="13064" width="2.85546875" style="6" customWidth="1"/>
    <col min="13065" max="13065" width="8.7109375" style="6" customWidth="1"/>
    <col min="13066" max="13066" width="2.85546875" style="6" customWidth="1"/>
    <col min="13067" max="13067" width="8.7109375" style="6" customWidth="1"/>
    <col min="13068" max="13068" width="2.85546875" style="6" customWidth="1"/>
    <col min="13069" max="13069" width="8.7109375" style="6" customWidth="1"/>
    <col min="13070" max="13070" width="2.85546875" style="6" customWidth="1"/>
    <col min="13071" max="13071" width="8.7109375" style="6" customWidth="1"/>
    <col min="13072" max="13072" width="2.85546875" style="6" customWidth="1"/>
    <col min="13073" max="13073" width="8.7109375" style="6" customWidth="1"/>
    <col min="13074" max="13074" width="2.85546875" style="6" customWidth="1"/>
    <col min="13075" max="13075" width="8.7109375" style="6" customWidth="1"/>
    <col min="13076" max="13076" width="2.85546875" style="6" customWidth="1"/>
    <col min="13077" max="13077" width="9.5703125" style="6" bestFit="1" customWidth="1"/>
    <col min="13078" max="13078" width="2.85546875" style="6" customWidth="1"/>
    <col min="13079" max="13079" width="8.7109375" style="6" customWidth="1"/>
    <col min="13080" max="13080" width="3.7109375" style="6" customWidth="1"/>
    <col min="13081" max="13081" width="8.7109375" style="6" customWidth="1"/>
    <col min="13082" max="13082" width="2.85546875" style="6" customWidth="1"/>
    <col min="13083" max="13083" width="8.7109375" style="6" customWidth="1"/>
    <col min="13084" max="13084" width="2.85546875" style="6" customWidth="1"/>
    <col min="13085" max="13085" width="8.7109375" style="6" customWidth="1"/>
    <col min="13086" max="13086" width="2.85546875" style="6" customWidth="1"/>
    <col min="13087" max="13087" width="8.7109375" style="6" customWidth="1"/>
    <col min="13088" max="13088" width="2.85546875" style="6" customWidth="1"/>
    <col min="13089" max="13089" width="8.7109375" style="6" customWidth="1"/>
    <col min="13090" max="13090" width="2.85546875" style="6" customWidth="1"/>
    <col min="13091" max="13091" width="8.7109375" style="6" customWidth="1"/>
    <col min="13092" max="13092" width="2.85546875" style="6" customWidth="1"/>
    <col min="13093" max="13093" width="8.7109375" style="6" customWidth="1"/>
    <col min="13094" max="13094" width="2.85546875" style="6" customWidth="1"/>
    <col min="13095" max="13095" width="8.7109375" style="6" customWidth="1"/>
    <col min="13096" max="13096" width="2.85546875" style="6" customWidth="1"/>
    <col min="13097" max="13097" width="8.7109375" style="6" customWidth="1"/>
    <col min="13098" max="13098" width="3.7109375" style="6" customWidth="1"/>
    <col min="13099" max="13099" width="8.7109375" style="6" customWidth="1"/>
    <col min="13100" max="13100" width="3.7109375" style="6" customWidth="1"/>
    <col min="13101" max="13101" width="8.7109375" style="6" customWidth="1"/>
    <col min="13102" max="13102" width="2.85546875" style="6" customWidth="1"/>
    <col min="13103" max="13103" width="8.7109375" style="6" customWidth="1"/>
    <col min="13104" max="13104" width="2.85546875" style="6" customWidth="1"/>
    <col min="13105" max="13105" width="8.7109375" style="6" customWidth="1"/>
    <col min="13106" max="13106" width="2.85546875" style="6" customWidth="1"/>
    <col min="13107" max="13107" width="8.7109375" style="6" customWidth="1"/>
    <col min="13108" max="13108" width="2.85546875" style="6" customWidth="1"/>
    <col min="13109" max="13109" width="8.7109375" style="6" customWidth="1"/>
    <col min="13110" max="13110" width="2.85546875" style="6" customWidth="1"/>
    <col min="13111" max="13111" width="8.7109375" style="6" customWidth="1"/>
    <col min="13112" max="13112" width="2.85546875" style="6" customWidth="1"/>
    <col min="13113" max="13113" width="8.7109375" style="6" customWidth="1"/>
    <col min="13114" max="13114" width="2.85546875" style="6" customWidth="1"/>
    <col min="13115" max="13115" width="8.7109375" style="6" customWidth="1"/>
    <col min="13116" max="13116" width="2.85546875" style="6" customWidth="1"/>
    <col min="13117" max="13117" width="8.7109375" style="6" customWidth="1"/>
    <col min="13118" max="13118" width="2.85546875" style="6" customWidth="1"/>
    <col min="13119" max="13314" width="9.140625" style="6"/>
    <col min="13315" max="13315" width="9.7109375" style="6" customWidth="1"/>
    <col min="13316" max="13316" width="3.7109375" style="6" customWidth="1"/>
    <col min="13317" max="13317" width="8.7109375" style="6" customWidth="1"/>
    <col min="13318" max="13318" width="2.85546875" style="6" customWidth="1"/>
    <col min="13319" max="13319" width="8.7109375" style="6" customWidth="1"/>
    <col min="13320" max="13320" width="2.85546875" style="6" customWidth="1"/>
    <col min="13321" max="13321" width="8.7109375" style="6" customWidth="1"/>
    <col min="13322" max="13322" width="2.85546875" style="6" customWidth="1"/>
    <col min="13323" max="13323" width="8.7109375" style="6" customWidth="1"/>
    <col min="13324" max="13324" width="2.85546875" style="6" customWidth="1"/>
    <col min="13325" max="13325" width="8.7109375" style="6" customWidth="1"/>
    <col min="13326" max="13326" width="2.85546875" style="6" customWidth="1"/>
    <col min="13327" max="13327" width="8.7109375" style="6" customWidth="1"/>
    <col min="13328" max="13328" width="2.85546875" style="6" customWidth="1"/>
    <col min="13329" max="13329" width="8.7109375" style="6" customWidth="1"/>
    <col min="13330" max="13330" width="2.85546875" style="6" customWidth="1"/>
    <col min="13331" max="13331" width="8.7109375" style="6" customWidth="1"/>
    <col min="13332" max="13332" width="2.85546875" style="6" customWidth="1"/>
    <col min="13333" max="13333" width="9.5703125" style="6" bestFit="1" customWidth="1"/>
    <col min="13334" max="13334" width="2.85546875" style="6" customWidth="1"/>
    <col min="13335" max="13335" width="8.7109375" style="6" customWidth="1"/>
    <col min="13336" max="13336" width="3.7109375" style="6" customWidth="1"/>
    <col min="13337" max="13337" width="8.7109375" style="6" customWidth="1"/>
    <col min="13338" max="13338" width="2.85546875" style="6" customWidth="1"/>
    <col min="13339" max="13339" width="8.7109375" style="6" customWidth="1"/>
    <col min="13340" max="13340" width="2.85546875" style="6" customWidth="1"/>
    <col min="13341" max="13341" width="8.7109375" style="6" customWidth="1"/>
    <col min="13342" max="13342" width="2.85546875" style="6" customWidth="1"/>
    <col min="13343" max="13343" width="8.7109375" style="6" customWidth="1"/>
    <col min="13344" max="13344" width="2.85546875" style="6" customWidth="1"/>
    <col min="13345" max="13345" width="8.7109375" style="6" customWidth="1"/>
    <col min="13346" max="13346" width="2.85546875" style="6" customWidth="1"/>
    <col min="13347" max="13347" width="8.7109375" style="6" customWidth="1"/>
    <col min="13348" max="13348" width="2.85546875" style="6" customWidth="1"/>
    <col min="13349" max="13349" width="8.7109375" style="6" customWidth="1"/>
    <col min="13350" max="13350" width="2.85546875" style="6" customWidth="1"/>
    <col min="13351" max="13351" width="8.7109375" style="6" customWidth="1"/>
    <col min="13352" max="13352" width="2.85546875" style="6" customWidth="1"/>
    <col min="13353" max="13353" width="8.7109375" style="6" customWidth="1"/>
    <col min="13354" max="13354" width="3.7109375" style="6" customWidth="1"/>
    <col min="13355" max="13355" width="8.7109375" style="6" customWidth="1"/>
    <col min="13356" max="13356" width="3.7109375" style="6" customWidth="1"/>
    <col min="13357" max="13357" width="8.7109375" style="6" customWidth="1"/>
    <col min="13358" max="13358" width="2.85546875" style="6" customWidth="1"/>
    <col min="13359" max="13359" width="8.7109375" style="6" customWidth="1"/>
    <col min="13360" max="13360" width="2.85546875" style="6" customWidth="1"/>
    <col min="13361" max="13361" width="8.7109375" style="6" customWidth="1"/>
    <col min="13362" max="13362" width="2.85546875" style="6" customWidth="1"/>
    <col min="13363" max="13363" width="8.7109375" style="6" customWidth="1"/>
    <col min="13364" max="13364" width="2.85546875" style="6" customWidth="1"/>
    <col min="13365" max="13365" width="8.7109375" style="6" customWidth="1"/>
    <col min="13366" max="13366" width="2.85546875" style="6" customWidth="1"/>
    <col min="13367" max="13367" width="8.7109375" style="6" customWidth="1"/>
    <col min="13368" max="13368" width="2.85546875" style="6" customWidth="1"/>
    <col min="13369" max="13369" width="8.7109375" style="6" customWidth="1"/>
    <col min="13370" max="13370" width="2.85546875" style="6" customWidth="1"/>
    <col min="13371" max="13371" width="8.7109375" style="6" customWidth="1"/>
    <col min="13372" max="13372" width="2.85546875" style="6" customWidth="1"/>
    <col min="13373" max="13373" width="8.7109375" style="6" customWidth="1"/>
    <col min="13374" max="13374" width="2.85546875" style="6" customWidth="1"/>
    <col min="13375" max="13570" width="9.140625" style="6"/>
    <col min="13571" max="13571" width="9.7109375" style="6" customWidth="1"/>
    <col min="13572" max="13572" width="3.7109375" style="6" customWidth="1"/>
    <col min="13573" max="13573" width="8.7109375" style="6" customWidth="1"/>
    <col min="13574" max="13574" width="2.85546875" style="6" customWidth="1"/>
    <col min="13575" max="13575" width="8.7109375" style="6" customWidth="1"/>
    <col min="13576" max="13576" width="2.85546875" style="6" customWidth="1"/>
    <col min="13577" max="13577" width="8.7109375" style="6" customWidth="1"/>
    <col min="13578" max="13578" width="2.85546875" style="6" customWidth="1"/>
    <col min="13579" max="13579" width="8.7109375" style="6" customWidth="1"/>
    <col min="13580" max="13580" width="2.85546875" style="6" customWidth="1"/>
    <col min="13581" max="13581" width="8.7109375" style="6" customWidth="1"/>
    <col min="13582" max="13582" width="2.85546875" style="6" customWidth="1"/>
    <col min="13583" max="13583" width="8.7109375" style="6" customWidth="1"/>
    <col min="13584" max="13584" width="2.85546875" style="6" customWidth="1"/>
    <col min="13585" max="13585" width="8.7109375" style="6" customWidth="1"/>
    <col min="13586" max="13586" width="2.85546875" style="6" customWidth="1"/>
    <col min="13587" max="13587" width="8.7109375" style="6" customWidth="1"/>
    <col min="13588" max="13588" width="2.85546875" style="6" customWidth="1"/>
    <col min="13589" max="13589" width="9.5703125" style="6" bestFit="1" customWidth="1"/>
    <col min="13590" max="13590" width="2.85546875" style="6" customWidth="1"/>
    <col min="13591" max="13591" width="8.7109375" style="6" customWidth="1"/>
    <col min="13592" max="13592" width="3.7109375" style="6" customWidth="1"/>
    <col min="13593" max="13593" width="8.7109375" style="6" customWidth="1"/>
    <col min="13594" max="13594" width="2.85546875" style="6" customWidth="1"/>
    <col min="13595" max="13595" width="8.7109375" style="6" customWidth="1"/>
    <col min="13596" max="13596" width="2.85546875" style="6" customWidth="1"/>
    <col min="13597" max="13597" width="8.7109375" style="6" customWidth="1"/>
    <col min="13598" max="13598" width="2.85546875" style="6" customWidth="1"/>
    <col min="13599" max="13599" width="8.7109375" style="6" customWidth="1"/>
    <col min="13600" max="13600" width="2.85546875" style="6" customWidth="1"/>
    <col min="13601" max="13601" width="8.7109375" style="6" customWidth="1"/>
    <col min="13602" max="13602" width="2.85546875" style="6" customWidth="1"/>
    <col min="13603" max="13603" width="8.7109375" style="6" customWidth="1"/>
    <col min="13604" max="13604" width="2.85546875" style="6" customWidth="1"/>
    <col min="13605" max="13605" width="8.7109375" style="6" customWidth="1"/>
    <col min="13606" max="13606" width="2.85546875" style="6" customWidth="1"/>
    <col min="13607" max="13607" width="8.7109375" style="6" customWidth="1"/>
    <col min="13608" max="13608" width="2.85546875" style="6" customWidth="1"/>
    <col min="13609" max="13609" width="8.7109375" style="6" customWidth="1"/>
    <col min="13610" max="13610" width="3.7109375" style="6" customWidth="1"/>
    <col min="13611" max="13611" width="8.7109375" style="6" customWidth="1"/>
    <col min="13612" max="13612" width="3.7109375" style="6" customWidth="1"/>
    <col min="13613" max="13613" width="8.7109375" style="6" customWidth="1"/>
    <col min="13614" max="13614" width="2.85546875" style="6" customWidth="1"/>
    <col min="13615" max="13615" width="8.7109375" style="6" customWidth="1"/>
    <col min="13616" max="13616" width="2.85546875" style="6" customWidth="1"/>
    <col min="13617" max="13617" width="8.7109375" style="6" customWidth="1"/>
    <col min="13618" max="13618" width="2.85546875" style="6" customWidth="1"/>
    <col min="13619" max="13619" width="8.7109375" style="6" customWidth="1"/>
    <col min="13620" max="13620" width="2.85546875" style="6" customWidth="1"/>
    <col min="13621" max="13621" width="8.7109375" style="6" customWidth="1"/>
    <col min="13622" max="13622" width="2.85546875" style="6" customWidth="1"/>
    <col min="13623" max="13623" width="8.7109375" style="6" customWidth="1"/>
    <col min="13624" max="13624" width="2.85546875" style="6" customWidth="1"/>
    <col min="13625" max="13625" width="8.7109375" style="6" customWidth="1"/>
    <col min="13626" max="13626" width="2.85546875" style="6" customWidth="1"/>
    <col min="13627" max="13627" width="8.7109375" style="6" customWidth="1"/>
    <col min="13628" max="13628" width="2.85546875" style="6" customWidth="1"/>
    <col min="13629" max="13629" width="8.7109375" style="6" customWidth="1"/>
    <col min="13630" max="13630" width="2.85546875" style="6" customWidth="1"/>
    <col min="13631" max="13826" width="9.140625" style="6"/>
    <col min="13827" max="13827" width="9.7109375" style="6" customWidth="1"/>
    <col min="13828" max="13828" width="3.7109375" style="6" customWidth="1"/>
    <col min="13829" max="13829" width="8.7109375" style="6" customWidth="1"/>
    <col min="13830" max="13830" width="2.85546875" style="6" customWidth="1"/>
    <col min="13831" max="13831" width="8.7109375" style="6" customWidth="1"/>
    <col min="13832" max="13832" width="2.85546875" style="6" customWidth="1"/>
    <col min="13833" max="13833" width="8.7109375" style="6" customWidth="1"/>
    <col min="13834" max="13834" width="2.85546875" style="6" customWidth="1"/>
    <col min="13835" max="13835" width="8.7109375" style="6" customWidth="1"/>
    <col min="13836" max="13836" width="2.85546875" style="6" customWidth="1"/>
    <col min="13837" max="13837" width="8.7109375" style="6" customWidth="1"/>
    <col min="13838" max="13838" width="2.85546875" style="6" customWidth="1"/>
    <col min="13839" max="13839" width="8.7109375" style="6" customWidth="1"/>
    <col min="13840" max="13840" width="2.85546875" style="6" customWidth="1"/>
    <col min="13841" max="13841" width="8.7109375" style="6" customWidth="1"/>
    <col min="13842" max="13842" width="2.85546875" style="6" customWidth="1"/>
    <col min="13843" max="13843" width="8.7109375" style="6" customWidth="1"/>
    <col min="13844" max="13844" width="2.85546875" style="6" customWidth="1"/>
    <col min="13845" max="13845" width="9.5703125" style="6" bestFit="1" customWidth="1"/>
    <col min="13846" max="13846" width="2.85546875" style="6" customWidth="1"/>
    <col min="13847" max="13847" width="8.7109375" style="6" customWidth="1"/>
    <col min="13848" max="13848" width="3.7109375" style="6" customWidth="1"/>
    <col min="13849" max="13849" width="8.7109375" style="6" customWidth="1"/>
    <col min="13850" max="13850" width="2.85546875" style="6" customWidth="1"/>
    <col min="13851" max="13851" width="8.7109375" style="6" customWidth="1"/>
    <col min="13852" max="13852" width="2.85546875" style="6" customWidth="1"/>
    <col min="13853" max="13853" width="8.7109375" style="6" customWidth="1"/>
    <col min="13854" max="13854" width="2.85546875" style="6" customWidth="1"/>
    <col min="13855" max="13855" width="8.7109375" style="6" customWidth="1"/>
    <col min="13856" max="13856" width="2.85546875" style="6" customWidth="1"/>
    <col min="13857" max="13857" width="8.7109375" style="6" customWidth="1"/>
    <col min="13858" max="13858" width="2.85546875" style="6" customWidth="1"/>
    <col min="13859" max="13859" width="8.7109375" style="6" customWidth="1"/>
    <col min="13860" max="13860" width="2.85546875" style="6" customWidth="1"/>
    <col min="13861" max="13861" width="8.7109375" style="6" customWidth="1"/>
    <col min="13862" max="13862" width="2.85546875" style="6" customWidth="1"/>
    <col min="13863" max="13863" width="8.7109375" style="6" customWidth="1"/>
    <col min="13864" max="13864" width="2.85546875" style="6" customWidth="1"/>
    <col min="13865" max="13865" width="8.7109375" style="6" customWidth="1"/>
    <col min="13866" max="13866" width="3.7109375" style="6" customWidth="1"/>
    <col min="13867" max="13867" width="8.7109375" style="6" customWidth="1"/>
    <col min="13868" max="13868" width="3.7109375" style="6" customWidth="1"/>
    <col min="13869" max="13869" width="8.7109375" style="6" customWidth="1"/>
    <col min="13870" max="13870" width="2.85546875" style="6" customWidth="1"/>
    <col min="13871" max="13871" width="8.7109375" style="6" customWidth="1"/>
    <col min="13872" max="13872" width="2.85546875" style="6" customWidth="1"/>
    <col min="13873" max="13873" width="8.7109375" style="6" customWidth="1"/>
    <col min="13874" max="13874" width="2.85546875" style="6" customWidth="1"/>
    <col min="13875" max="13875" width="8.7109375" style="6" customWidth="1"/>
    <col min="13876" max="13876" width="2.85546875" style="6" customWidth="1"/>
    <col min="13877" max="13877" width="8.7109375" style="6" customWidth="1"/>
    <col min="13878" max="13878" width="2.85546875" style="6" customWidth="1"/>
    <col min="13879" max="13879" width="8.7109375" style="6" customWidth="1"/>
    <col min="13880" max="13880" width="2.85546875" style="6" customWidth="1"/>
    <col min="13881" max="13881" width="8.7109375" style="6" customWidth="1"/>
    <col min="13882" max="13882" width="2.85546875" style="6" customWidth="1"/>
    <col min="13883" max="13883" width="8.7109375" style="6" customWidth="1"/>
    <col min="13884" max="13884" width="2.85546875" style="6" customWidth="1"/>
    <col min="13885" max="13885" width="8.7109375" style="6" customWidth="1"/>
    <col min="13886" max="13886" width="2.85546875" style="6" customWidth="1"/>
    <col min="13887" max="14082" width="9.140625" style="6"/>
    <col min="14083" max="14083" width="9.7109375" style="6" customWidth="1"/>
    <col min="14084" max="14084" width="3.7109375" style="6" customWidth="1"/>
    <col min="14085" max="14085" width="8.7109375" style="6" customWidth="1"/>
    <col min="14086" max="14086" width="2.85546875" style="6" customWidth="1"/>
    <col min="14087" max="14087" width="8.7109375" style="6" customWidth="1"/>
    <col min="14088" max="14088" width="2.85546875" style="6" customWidth="1"/>
    <col min="14089" max="14089" width="8.7109375" style="6" customWidth="1"/>
    <col min="14090" max="14090" width="2.85546875" style="6" customWidth="1"/>
    <col min="14091" max="14091" width="8.7109375" style="6" customWidth="1"/>
    <col min="14092" max="14092" width="2.85546875" style="6" customWidth="1"/>
    <col min="14093" max="14093" width="8.7109375" style="6" customWidth="1"/>
    <col min="14094" max="14094" width="2.85546875" style="6" customWidth="1"/>
    <col min="14095" max="14095" width="8.7109375" style="6" customWidth="1"/>
    <col min="14096" max="14096" width="2.85546875" style="6" customWidth="1"/>
    <col min="14097" max="14097" width="8.7109375" style="6" customWidth="1"/>
    <col min="14098" max="14098" width="2.85546875" style="6" customWidth="1"/>
    <col min="14099" max="14099" width="8.7109375" style="6" customWidth="1"/>
    <col min="14100" max="14100" width="2.85546875" style="6" customWidth="1"/>
    <col min="14101" max="14101" width="9.5703125" style="6" bestFit="1" customWidth="1"/>
    <col min="14102" max="14102" width="2.85546875" style="6" customWidth="1"/>
    <col min="14103" max="14103" width="8.7109375" style="6" customWidth="1"/>
    <col min="14104" max="14104" width="3.7109375" style="6" customWidth="1"/>
    <col min="14105" max="14105" width="8.7109375" style="6" customWidth="1"/>
    <col min="14106" max="14106" width="2.85546875" style="6" customWidth="1"/>
    <col min="14107" max="14107" width="8.7109375" style="6" customWidth="1"/>
    <col min="14108" max="14108" width="2.85546875" style="6" customWidth="1"/>
    <col min="14109" max="14109" width="8.7109375" style="6" customWidth="1"/>
    <col min="14110" max="14110" width="2.85546875" style="6" customWidth="1"/>
    <col min="14111" max="14111" width="8.7109375" style="6" customWidth="1"/>
    <col min="14112" max="14112" width="2.85546875" style="6" customWidth="1"/>
    <col min="14113" max="14113" width="8.7109375" style="6" customWidth="1"/>
    <col min="14114" max="14114" width="2.85546875" style="6" customWidth="1"/>
    <col min="14115" max="14115" width="8.7109375" style="6" customWidth="1"/>
    <col min="14116" max="14116" width="2.85546875" style="6" customWidth="1"/>
    <col min="14117" max="14117" width="8.7109375" style="6" customWidth="1"/>
    <col min="14118" max="14118" width="2.85546875" style="6" customWidth="1"/>
    <col min="14119" max="14119" width="8.7109375" style="6" customWidth="1"/>
    <col min="14120" max="14120" width="2.85546875" style="6" customWidth="1"/>
    <col min="14121" max="14121" width="8.7109375" style="6" customWidth="1"/>
    <col min="14122" max="14122" width="3.7109375" style="6" customWidth="1"/>
    <col min="14123" max="14123" width="8.7109375" style="6" customWidth="1"/>
    <col min="14124" max="14124" width="3.7109375" style="6" customWidth="1"/>
    <col min="14125" max="14125" width="8.7109375" style="6" customWidth="1"/>
    <col min="14126" max="14126" width="2.85546875" style="6" customWidth="1"/>
    <col min="14127" max="14127" width="8.7109375" style="6" customWidth="1"/>
    <col min="14128" max="14128" width="2.85546875" style="6" customWidth="1"/>
    <col min="14129" max="14129" width="8.7109375" style="6" customWidth="1"/>
    <col min="14130" max="14130" width="2.85546875" style="6" customWidth="1"/>
    <col min="14131" max="14131" width="8.7109375" style="6" customWidth="1"/>
    <col min="14132" max="14132" width="2.85546875" style="6" customWidth="1"/>
    <col min="14133" max="14133" width="8.7109375" style="6" customWidth="1"/>
    <col min="14134" max="14134" width="2.85546875" style="6" customWidth="1"/>
    <col min="14135" max="14135" width="8.7109375" style="6" customWidth="1"/>
    <col min="14136" max="14136" width="2.85546875" style="6" customWidth="1"/>
    <col min="14137" max="14137" width="8.7109375" style="6" customWidth="1"/>
    <col min="14138" max="14138" width="2.85546875" style="6" customWidth="1"/>
    <col min="14139" max="14139" width="8.7109375" style="6" customWidth="1"/>
    <col min="14140" max="14140" width="2.85546875" style="6" customWidth="1"/>
    <col min="14141" max="14141" width="8.7109375" style="6" customWidth="1"/>
    <col min="14142" max="14142" width="2.85546875" style="6" customWidth="1"/>
    <col min="14143" max="14338" width="9.140625" style="6"/>
    <col min="14339" max="14339" width="9.7109375" style="6" customWidth="1"/>
    <col min="14340" max="14340" width="3.7109375" style="6" customWidth="1"/>
    <col min="14341" max="14341" width="8.7109375" style="6" customWidth="1"/>
    <col min="14342" max="14342" width="2.85546875" style="6" customWidth="1"/>
    <col min="14343" max="14343" width="8.7109375" style="6" customWidth="1"/>
    <col min="14344" max="14344" width="2.85546875" style="6" customWidth="1"/>
    <col min="14345" max="14345" width="8.7109375" style="6" customWidth="1"/>
    <col min="14346" max="14346" width="2.85546875" style="6" customWidth="1"/>
    <col min="14347" max="14347" width="8.7109375" style="6" customWidth="1"/>
    <col min="14348" max="14348" width="2.85546875" style="6" customWidth="1"/>
    <col min="14349" max="14349" width="8.7109375" style="6" customWidth="1"/>
    <col min="14350" max="14350" width="2.85546875" style="6" customWidth="1"/>
    <col min="14351" max="14351" width="8.7109375" style="6" customWidth="1"/>
    <col min="14352" max="14352" width="2.85546875" style="6" customWidth="1"/>
    <col min="14353" max="14353" width="8.7109375" style="6" customWidth="1"/>
    <col min="14354" max="14354" width="2.85546875" style="6" customWidth="1"/>
    <col min="14355" max="14355" width="8.7109375" style="6" customWidth="1"/>
    <col min="14356" max="14356" width="2.85546875" style="6" customWidth="1"/>
    <col min="14357" max="14357" width="9.5703125" style="6" bestFit="1" customWidth="1"/>
    <col min="14358" max="14358" width="2.85546875" style="6" customWidth="1"/>
    <col min="14359" max="14359" width="8.7109375" style="6" customWidth="1"/>
    <col min="14360" max="14360" width="3.7109375" style="6" customWidth="1"/>
    <col min="14361" max="14361" width="8.7109375" style="6" customWidth="1"/>
    <col min="14362" max="14362" width="2.85546875" style="6" customWidth="1"/>
    <col min="14363" max="14363" width="8.7109375" style="6" customWidth="1"/>
    <col min="14364" max="14364" width="2.85546875" style="6" customWidth="1"/>
    <col min="14365" max="14365" width="8.7109375" style="6" customWidth="1"/>
    <col min="14366" max="14366" width="2.85546875" style="6" customWidth="1"/>
    <col min="14367" max="14367" width="8.7109375" style="6" customWidth="1"/>
    <col min="14368" max="14368" width="2.85546875" style="6" customWidth="1"/>
    <col min="14369" max="14369" width="8.7109375" style="6" customWidth="1"/>
    <col min="14370" max="14370" width="2.85546875" style="6" customWidth="1"/>
    <col min="14371" max="14371" width="8.7109375" style="6" customWidth="1"/>
    <col min="14372" max="14372" width="2.85546875" style="6" customWidth="1"/>
    <col min="14373" max="14373" width="8.7109375" style="6" customWidth="1"/>
    <col min="14374" max="14374" width="2.85546875" style="6" customWidth="1"/>
    <col min="14375" max="14375" width="8.7109375" style="6" customWidth="1"/>
    <col min="14376" max="14376" width="2.85546875" style="6" customWidth="1"/>
    <col min="14377" max="14377" width="8.7109375" style="6" customWidth="1"/>
    <col min="14378" max="14378" width="3.7109375" style="6" customWidth="1"/>
    <col min="14379" max="14379" width="8.7109375" style="6" customWidth="1"/>
    <col min="14380" max="14380" width="3.7109375" style="6" customWidth="1"/>
    <col min="14381" max="14381" width="8.7109375" style="6" customWidth="1"/>
    <col min="14382" max="14382" width="2.85546875" style="6" customWidth="1"/>
    <col min="14383" max="14383" width="8.7109375" style="6" customWidth="1"/>
    <col min="14384" max="14384" width="2.85546875" style="6" customWidth="1"/>
    <col min="14385" max="14385" width="8.7109375" style="6" customWidth="1"/>
    <col min="14386" max="14386" width="2.85546875" style="6" customWidth="1"/>
    <col min="14387" max="14387" width="8.7109375" style="6" customWidth="1"/>
    <col min="14388" max="14388" width="2.85546875" style="6" customWidth="1"/>
    <col min="14389" max="14389" width="8.7109375" style="6" customWidth="1"/>
    <col min="14390" max="14390" width="2.85546875" style="6" customWidth="1"/>
    <col min="14391" max="14391" width="8.7109375" style="6" customWidth="1"/>
    <col min="14392" max="14392" width="2.85546875" style="6" customWidth="1"/>
    <col min="14393" max="14393" width="8.7109375" style="6" customWidth="1"/>
    <col min="14394" max="14394" width="2.85546875" style="6" customWidth="1"/>
    <col min="14395" max="14395" width="8.7109375" style="6" customWidth="1"/>
    <col min="14396" max="14396" width="2.85546875" style="6" customWidth="1"/>
    <col min="14397" max="14397" width="8.7109375" style="6" customWidth="1"/>
    <col min="14398" max="14398" width="2.85546875" style="6" customWidth="1"/>
    <col min="14399" max="14594" width="9.140625" style="6"/>
    <col min="14595" max="14595" width="9.7109375" style="6" customWidth="1"/>
    <col min="14596" max="14596" width="3.7109375" style="6" customWidth="1"/>
    <col min="14597" max="14597" width="8.7109375" style="6" customWidth="1"/>
    <col min="14598" max="14598" width="2.85546875" style="6" customWidth="1"/>
    <col min="14599" max="14599" width="8.7109375" style="6" customWidth="1"/>
    <col min="14600" max="14600" width="2.85546875" style="6" customWidth="1"/>
    <col min="14601" max="14601" width="8.7109375" style="6" customWidth="1"/>
    <col min="14602" max="14602" width="2.85546875" style="6" customWidth="1"/>
    <col min="14603" max="14603" width="8.7109375" style="6" customWidth="1"/>
    <col min="14604" max="14604" width="2.85546875" style="6" customWidth="1"/>
    <col min="14605" max="14605" width="8.7109375" style="6" customWidth="1"/>
    <col min="14606" max="14606" width="2.85546875" style="6" customWidth="1"/>
    <col min="14607" max="14607" width="8.7109375" style="6" customWidth="1"/>
    <col min="14608" max="14608" width="2.85546875" style="6" customWidth="1"/>
    <col min="14609" max="14609" width="8.7109375" style="6" customWidth="1"/>
    <col min="14610" max="14610" width="2.85546875" style="6" customWidth="1"/>
    <col min="14611" max="14611" width="8.7109375" style="6" customWidth="1"/>
    <col min="14612" max="14612" width="2.85546875" style="6" customWidth="1"/>
    <col min="14613" max="14613" width="9.5703125" style="6" bestFit="1" customWidth="1"/>
    <col min="14614" max="14614" width="2.85546875" style="6" customWidth="1"/>
    <col min="14615" max="14615" width="8.7109375" style="6" customWidth="1"/>
    <col min="14616" max="14616" width="3.7109375" style="6" customWidth="1"/>
    <col min="14617" max="14617" width="8.7109375" style="6" customWidth="1"/>
    <col min="14618" max="14618" width="2.85546875" style="6" customWidth="1"/>
    <col min="14619" max="14619" width="8.7109375" style="6" customWidth="1"/>
    <col min="14620" max="14620" width="2.85546875" style="6" customWidth="1"/>
    <col min="14621" max="14621" width="8.7109375" style="6" customWidth="1"/>
    <col min="14622" max="14622" width="2.85546875" style="6" customWidth="1"/>
    <col min="14623" max="14623" width="8.7109375" style="6" customWidth="1"/>
    <col min="14624" max="14624" width="2.85546875" style="6" customWidth="1"/>
    <col min="14625" max="14625" width="8.7109375" style="6" customWidth="1"/>
    <col min="14626" max="14626" width="2.85546875" style="6" customWidth="1"/>
    <col min="14627" max="14627" width="8.7109375" style="6" customWidth="1"/>
    <col min="14628" max="14628" width="2.85546875" style="6" customWidth="1"/>
    <col min="14629" max="14629" width="8.7109375" style="6" customWidth="1"/>
    <col min="14630" max="14630" width="2.85546875" style="6" customWidth="1"/>
    <col min="14631" max="14631" width="8.7109375" style="6" customWidth="1"/>
    <col min="14632" max="14632" width="2.85546875" style="6" customWidth="1"/>
    <col min="14633" max="14633" width="8.7109375" style="6" customWidth="1"/>
    <col min="14634" max="14634" width="3.7109375" style="6" customWidth="1"/>
    <col min="14635" max="14635" width="8.7109375" style="6" customWidth="1"/>
    <col min="14636" max="14636" width="3.7109375" style="6" customWidth="1"/>
    <col min="14637" max="14637" width="8.7109375" style="6" customWidth="1"/>
    <col min="14638" max="14638" width="2.85546875" style="6" customWidth="1"/>
    <col min="14639" max="14639" width="8.7109375" style="6" customWidth="1"/>
    <col min="14640" max="14640" width="2.85546875" style="6" customWidth="1"/>
    <col min="14641" max="14641" width="8.7109375" style="6" customWidth="1"/>
    <col min="14642" max="14642" width="2.85546875" style="6" customWidth="1"/>
    <col min="14643" max="14643" width="8.7109375" style="6" customWidth="1"/>
    <col min="14644" max="14644" width="2.85546875" style="6" customWidth="1"/>
    <col min="14645" max="14645" width="8.7109375" style="6" customWidth="1"/>
    <col min="14646" max="14646" width="2.85546875" style="6" customWidth="1"/>
    <col min="14647" max="14647" width="8.7109375" style="6" customWidth="1"/>
    <col min="14648" max="14648" width="2.85546875" style="6" customWidth="1"/>
    <col min="14649" max="14649" width="8.7109375" style="6" customWidth="1"/>
    <col min="14650" max="14650" width="2.85546875" style="6" customWidth="1"/>
    <col min="14651" max="14651" width="8.7109375" style="6" customWidth="1"/>
    <col min="14652" max="14652" width="2.85546875" style="6" customWidth="1"/>
    <col min="14653" max="14653" width="8.7109375" style="6" customWidth="1"/>
    <col min="14654" max="14654" width="2.85546875" style="6" customWidth="1"/>
    <col min="14655" max="14850" width="9.140625" style="6"/>
    <col min="14851" max="14851" width="9.7109375" style="6" customWidth="1"/>
    <col min="14852" max="14852" width="3.7109375" style="6" customWidth="1"/>
    <col min="14853" max="14853" width="8.7109375" style="6" customWidth="1"/>
    <col min="14854" max="14854" width="2.85546875" style="6" customWidth="1"/>
    <col min="14855" max="14855" width="8.7109375" style="6" customWidth="1"/>
    <col min="14856" max="14856" width="2.85546875" style="6" customWidth="1"/>
    <col min="14857" max="14857" width="8.7109375" style="6" customWidth="1"/>
    <col min="14858" max="14858" width="2.85546875" style="6" customWidth="1"/>
    <col min="14859" max="14859" width="8.7109375" style="6" customWidth="1"/>
    <col min="14860" max="14860" width="2.85546875" style="6" customWidth="1"/>
    <col min="14861" max="14861" width="8.7109375" style="6" customWidth="1"/>
    <col min="14862" max="14862" width="2.85546875" style="6" customWidth="1"/>
    <col min="14863" max="14863" width="8.7109375" style="6" customWidth="1"/>
    <col min="14864" max="14864" width="2.85546875" style="6" customWidth="1"/>
    <col min="14865" max="14865" width="8.7109375" style="6" customWidth="1"/>
    <col min="14866" max="14866" width="2.85546875" style="6" customWidth="1"/>
    <col min="14867" max="14867" width="8.7109375" style="6" customWidth="1"/>
    <col min="14868" max="14868" width="2.85546875" style="6" customWidth="1"/>
    <col min="14869" max="14869" width="9.5703125" style="6" bestFit="1" customWidth="1"/>
    <col min="14870" max="14870" width="2.85546875" style="6" customWidth="1"/>
    <col min="14871" max="14871" width="8.7109375" style="6" customWidth="1"/>
    <col min="14872" max="14872" width="3.7109375" style="6" customWidth="1"/>
    <col min="14873" max="14873" width="8.7109375" style="6" customWidth="1"/>
    <col min="14874" max="14874" width="2.85546875" style="6" customWidth="1"/>
    <col min="14875" max="14875" width="8.7109375" style="6" customWidth="1"/>
    <col min="14876" max="14876" width="2.85546875" style="6" customWidth="1"/>
    <col min="14877" max="14877" width="8.7109375" style="6" customWidth="1"/>
    <col min="14878" max="14878" width="2.85546875" style="6" customWidth="1"/>
    <col min="14879" max="14879" width="8.7109375" style="6" customWidth="1"/>
    <col min="14880" max="14880" width="2.85546875" style="6" customWidth="1"/>
    <col min="14881" max="14881" width="8.7109375" style="6" customWidth="1"/>
    <col min="14882" max="14882" width="2.85546875" style="6" customWidth="1"/>
    <col min="14883" max="14883" width="8.7109375" style="6" customWidth="1"/>
    <col min="14884" max="14884" width="2.85546875" style="6" customWidth="1"/>
    <col min="14885" max="14885" width="8.7109375" style="6" customWidth="1"/>
    <col min="14886" max="14886" width="2.85546875" style="6" customWidth="1"/>
    <col min="14887" max="14887" width="8.7109375" style="6" customWidth="1"/>
    <col min="14888" max="14888" width="2.85546875" style="6" customWidth="1"/>
    <col min="14889" max="14889" width="8.7109375" style="6" customWidth="1"/>
    <col min="14890" max="14890" width="3.7109375" style="6" customWidth="1"/>
    <col min="14891" max="14891" width="8.7109375" style="6" customWidth="1"/>
    <col min="14892" max="14892" width="3.7109375" style="6" customWidth="1"/>
    <col min="14893" max="14893" width="8.7109375" style="6" customWidth="1"/>
    <col min="14894" max="14894" width="2.85546875" style="6" customWidth="1"/>
    <col min="14895" max="14895" width="8.7109375" style="6" customWidth="1"/>
    <col min="14896" max="14896" width="2.85546875" style="6" customWidth="1"/>
    <col min="14897" max="14897" width="8.7109375" style="6" customWidth="1"/>
    <col min="14898" max="14898" width="2.85546875" style="6" customWidth="1"/>
    <col min="14899" max="14899" width="8.7109375" style="6" customWidth="1"/>
    <col min="14900" max="14900" width="2.85546875" style="6" customWidth="1"/>
    <col min="14901" max="14901" width="8.7109375" style="6" customWidth="1"/>
    <col min="14902" max="14902" width="2.85546875" style="6" customWidth="1"/>
    <col min="14903" max="14903" width="8.7109375" style="6" customWidth="1"/>
    <col min="14904" max="14904" width="2.85546875" style="6" customWidth="1"/>
    <col min="14905" max="14905" width="8.7109375" style="6" customWidth="1"/>
    <col min="14906" max="14906" width="2.85546875" style="6" customWidth="1"/>
    <col min="14907" max="14907" width="8.7109375" style="6" customWidth="1"/>
    <col min="14908" max="14908" width="2.85546875" style="6" customWidth="1"/>
    <col min="14909" max="14909" width="8.7109375" style="6" customWidth="1"/>
    <col min="14910" max="14910" width="2.85546875" style="6" customWidth="1"/>
    <col min="14911" max="15106" width="9.140625" style="6"/>
    <col min="15107" max="15107" width="9.7109375" style="6" customWidth="1"/>
    <col min="15108" max="15108" width="3.7109375" style="6" customWidth="1"/>
    <col min="15109" max="15109" width="8.7109375" style="6" customWidth="1"/>
    <col min="15110" max="15110" width="2.85546875" style="6" customWidth="1"/>
    <col min="15111" max="15111" width="8.7109375" style="6" customWidth="1"/>
    <col min="15112" max="15112" width="2.85546875" style="6" customWidth="1"/>
    <col min="15113" max="15113" width="8.7109375" style="6" customWidth="1"/>
    <col min="15114" max="15114" width="2.85546875" style="6" customWidth="1"/>
    <col min="15115" max="15115" width="8.7109375" style="6" customWidth="1"/>
    <col min="15116" max="15116" width="2.85546875" style="6" customWidth="1"/>
    <col min="15117" max="15117" width="8.7109375" style="6" customWidth="1"/>
    <col min="15118" max="15118" width="2.85546875" style="6" customWidth="1"/>
    <col min="15119" max="15119" width="8.7109375" style="6" customWidth="1"/>
    <col min="15120" max="15120" width="2.85546875" style="6" customWidth="1"/>
    <col min="15121" max="15121" width="8.7109375" style="6" customWidth="1"/>
    <col min="15122" max="15122" width="2.85546875" style="6" customWidth="1"/>
    <col min="15123" max="15123" width="8.7109375" style="6" customWidth="1"/>
    <col min="15124" max="15124" width="2.85546875" style="6" customWidth="1"/>
    <col min="15125" max="15125" width="9.5703125" style="6" bestFit="1" customWidth="1"/>
    <col min="15126" max="15126" width="2.85546875" style="6" customWidth="1"/>
    <col min="15127" max="15127" width="8.7109375" style="6" customWidth="1"/>
    <col min="15128" max="15128" width="3.7109375" style="6" customWidth="1"/>
    <col min="15129" max="15129" width="8.7109375" style="6" customWidth="1"/>
    <col min="15130" max="15130" width="2.85546875" style="6" customWidth="1"/>
    <col min="15131" max="15131" width="8.7109375" style="6" customWidth="1"/>
    <col min="15132" max="15132" width="2.85546875" style="6" customWidth="1"/>
    <col min="15133" max="15133" width="8.7109375" style="6" customWidth="1"/>
    <col min="15134" max="15134" width="2.85546875" style="6" customWidth="1"/>
    <col min="15135" max="15135" width="8.7109375" style="6" customWidth="1"/>
    <col min="15136" max="15136" width="2.85546875" style="6" customWidth="1"/>
    <col min="15137" max="15137" width="8.7109375" style="6" customWidth="1"/>
    <col min="15138" max="15138" width="2.85546875" style="6" customWidth="1"/>
    <col min="15139" max="15139" width="8.7109375" style="6" customWidth="1"/>
    <col min="15140" max="15140" width="2.85546875" style="6" customWidth="1"/>
    <col min="15141" max="15141" width="8.7109375" style="6" customWidth="1"/>
    <col min="15142" max="15142" width="2.85546875" style="6" customWidth="1"/>
    <col min="15143" max="15143" width="8.7109375" style="6" customWidth="1"/>
    <col min="15144" max="15144" width="2.85546875" style="6" customWidth="1"/>
    <col min="15145" max="15145" width="8.7109375" style="6" customWidth="1"/>
    <col min="15146" max="15146" width="3.7109375" style="6" customWidth="1"/>
    <col min="15147" max="15147" width="8.7109375" style="6" customWidth="1"/>
    <col min="15148" max="15148" width="3.7109375" style="6" customWidth="1"/>
    <col min="15149" max="15149" width="8.7109375" style="6" customWidth="1"/>
    <col min="15150" max="15150" width="2.85546875" style="6" customWidth="1"/>
    <col min="15151" max="15151" width="8.7109375" style="6" customWidth="1"/>
    <col min="15152" max="15152" width="2.85546875" style="6" customWidth="1"/>
    <col min="15153" max="15153" width="8.7109375" style="6" customWidth="1"/>
    <col min="15154" max="15154" width="2.85546875" style="6" customWidth="1"/>
    <col min="15155" max="15155" width="8.7109375" style="6" customWidth="1"/>
    <col min="15156" max="15156" width="2.85546875" style="6" customWidth="1"/>
    <col min="15157" max="15157" width="8.7109375" style="6" customWidth="1"/>
    <col min="15158" max="15158" width="2.85546875" style="6" customWidth="1"/>
    <col min="15159" max="15159" width="8.7109375" style="6" customWidth="1"/>
    <col min="15160" max="15160" width="2.85546875" style="6" customWidth="1"/>
    <col min="15161" max="15161" width="8.7109375" style="6" customWidth="1"/>
    <col min="15162" max="15162" width="2.85546875" style="6" customWidth="1"/>
    <col min="15163" max="15163" width="8.7109375" style="6" customWidth="1"/>
    <col min="15164" max="15164" width="2.85546875" style="6" customWidth="1"/>
    <col min="15165" max="15165" width="8.7109375" style="6" customWidth="1"/>
    <col min="15166" max="15166" width="2.85546875" style="6" customWidth="1"/>
    <col min="15167" max="15362" width="9.140625" style="6"/>
    <col min="15363" max="15363" width="9.7109375" style="6" customWidth="1"/>
    <col min="15364" max="15364" width="3.7109375" style="6" customWidth="1"/>
    <col min="15365" max="15365" width="8.7109375" style="6" customWidth="1"/>
    <col min="15366" max="15366" width="2.85546875" style="6" customWidth="1"/>
    <col min="15367" max="15367" width="8.7109375" style="6" customWidth="1"/>
    <col min="15368" max="15368" width="2.85546875" style="6" customWidth="1"/>
    <col min="15369" max="15369" width="8.7109375" style="6" customWidth="1"/>
    <col min="15370" max="15370" width="2.85546875" style="6" customWidth="1"/>
    <col min="15371" max="15371" width="8.7109375" style="6" customWidth="1"/>
    <col min="15372" max="15372" width="2.85546875" style="6" customWidth="1"/>
    <col min="15373" max="15373" width="8.7109375" style="6" customWidth="1"/>
    <col min="15374" max="15374" width="2.85546875" style="6" customWidth="1"/>
    <col min="15375" max="15375" width="8.7109375" style="6" customWidth="1"/>
    <col min="15376" max="15376" width="2.85546875" style="6" customWidth="1"/>
    <col min="15377" max="15377" width="8.7109375" style="6" customWidth="1"/>
    <col min="15378" max="15378" width="2.85546875" style="6" customWidth="1"/>
    <col min="15379" max="15379" width="8.7109375" style="6" customWidth="1"/>
    <col min="15380" max="15380" width="2.85546875" style="6" customWidth="1"/>
    <col min="15381" max="15381" width="9.5703125" style="6" bestFit="1" customWidth="1"/>
    <col min="15382" max="15382" width="2.85546875" style="6" customWidth="1"/>
    <col min="15383" max="15383" width="8.7109375" style="6" customWidth="1"/>
    <col min="15384" max="15384" width="3.7109375" style="6" customWidth="1"/>
    <col min="15385" max="15385" width="8.7109375" style="6" customWidth="1"/>
    <col min="15386" max="15386" width="2.85546875" style="6" customWidth="1"/>
    <col min="15387" max="15387" width="8.7109375" style="6" customWidth="1"/>
    <col min="15388" max="15388" width="2.85546875" style="6" customWidth="1"/>
    <col min="15389" max="15389" width="8.7109375" style="6" customWidth="1"/>
    <col min="15390" max="15390" width="2.85546875" style="6" customWidth="1"/>
    <col min="15391" max="15391" width="8.7109375" style="6" customWidth="1"/>
    <col min="15392" max="15392" width="2.85546875" style="6" customWidth="1"/>
    <col min="15393" max="15393" width="8.7109375" style="6" customWidth="1"/>
    <col min="15394" max="15394" width="2.85546875" style="6" customWidth="1"/>
    <col min="15395" max="15395" width="8.7109375" style="6" customWidth="1"/>
    <col min="15396" max="15396" width="2.85546875" style="6" customWidth="1"/>
    <col min="15397" max="15397" width="8.7109375" style="6" customWidth="1"/>
    <col min="15398" max="15398" width="2.85546875" style="6" customWidth="1"/>
    <col min="15399" max="15399" width="8.7109375" style="6" customWidth="1"/>
    <col min="15400" max="15400" width="2.85546875" style="6" customWidth="1"/>
    <col min="15401" max="15401" width="8.7109375" style="6" customWidth="1"/>
    <col min="15402" max="15402" width="3.7109375" style="6" customWidth="1"/>
    <col min="15403" max="15403" width="8.7109375" style="6" customWidth="1"/>
    <col min="15404" max="15404" width="3.7109375" style="6" customWidth="1"/>
    <col min="15405" max="15405" width="8.7109375" style="6" customWidth="1"/>
    <col min="15406" max="15406" width="2.85546875" style="6" customWidth="1"/>
    <col min="15407" max="15407" width="8.7109375" style="6" customWidth="1"/>
    <col min="15408" max="15408" width="2.85546875" style="6" customWidth="1"/>
    <col min="15409" max="15409" width="8.7109375" style="6" customWidth="1"/>
    <col min="15410" max="15410" width="2.85546875" style="6" customWidth="1"/>
    <col min="15411" max="15411" width="8.7109375" style="6" customWidth="1"/>
    <col min="15412" max="15412" width="2.85546875" style="6" customWidth="1"/>
    <col min="15413" max="15413" width="8.7109375" style="6" customWidth="1"/>
    <col min="15414" max="15414" width="2.85546875" style="6" customWidth="1"/>
    <col min="15415" max="15415" width="8.7109375" style="6" customWidth="1"/>
    <col min="15416" max="15416" width="2.85546875" style="6" customWidth="1"/>
    <col min="15417" max="15417" width="8.7109375" style="6" customWidth="1"/>
    <col min="15418" max="15418" width="2.85546875" style="6" customWidth="1"/>
    <col min="15419" max="15419" width="8.7109375" style="6" customWidth="1"/>
    <col min="15420" max="15420" width="2.85546875" style="6" customWidth="1"/>
    <col min="15421" max="15421" width="8.7109375" style="6" customWidth="1"/>
    <col min="15422" max="15422" width="2.85546875" style="6" customWidth="1"/>
    <col min="15423" max="15618" width="9.140625" style="6"/>
    <col min="15619" max="15619" width="9.7109375" style="6" customWidth="1"/>
    <col min="15620" max="15620" width="3.7109375" style="6" customWidth="1"/>
    <col min="15621" max="15621" width="8.7109375" style="6" customWidth="1"/>
    <col min="15622" max="15622" width="2.85546875" style="6" customWidth="1"/>
    <col min="15623" max="15623" width="8.7109375" style="6" customWidth="1"/>
    <col min="15624" max="15624" width="2.85546875" style="6" customWidth="1"/>
    <col min="15625" max="15625" width="8.7109375" style="6" customWidth="1"/>
    <col min="15626" max="15626" width="2.85546875" style="6" customWidth="1"/>
    <col min="15627" max="15627" width="8.7109375" style="6" customWidth="1"/>
    <col min="15628" max="15628" width="2.85546875" style="6" customWidth="1"/>
    <col min="15629" max="15629" width="8.7109375" style="6" customWidth="1"/>
    <col min="15630" max="15630" width="2.85546875" style="6" customWidth="1"/>
    <col min="15631" max="15631" width="8.7109375" style="6" customWidth="1"/>
    <col min="15632" max="15632" width="2.85546875" style="6" customWidth="1"/>
    <col min="15633" max="15633" width="8.7109375" style="6" customWidth="1"/>
    <col min="15634" max="15634" width="2.85546875" style="6" customWidth="1"/>
    <col min="15635" max="15635" width="8.7109375" style="6" customWidth="1"/>
    <col min="15636" max="15636" width="2.85546875" style="6" customWidth="1"/>
    <col min="15637" max="15637" width="9.5703125" style="6" bestFit="1" customWidth="1"/>
    <col min="15638" max="15638" width="2.85546875" style="6" customWidth="1"/>
    <col min="15639" max="15639" width="8.7109375" style="6" customWidth="1"/>
    <col min="15640" max="15640" width="3.7109375" style="6" customWidth="1"/>
    <col min="15641" max="15641" width="8.7109375" style="6" customWidth="1"/>
    <col min="15642" max="15642" width="2.85546875" style="6" customWidth="1"/>
    <col min="15643" max="15643" width="8.7109375" style="6" customWidth="1"/>
    <col min="15644" max="15644" width="2.85546875" style="6" customWidth="1"/>
    <col min="15645" max="15645" width="8.7109375" style="6" customWidth="1"/>
    <col min="15646" max="15646" width="2.85546875" style="6" customWidth="1"/>
    <col min="15647" max="15647" width="8.7109375" style="6" customWidth="1"/>
    <col min="15648" max="15648" width="2.85546875" style="6" customWidth="1"/>
    <col min="15649" max="15649" width="8.7109375" style="6" customWidth="1"/>
    <col min="15650" max="15650" width="2.85546875" style="6" customWidth="1"/>
    <col min="15651" max="15651" width="8.7109375" style="6" customWidth="1"/>
    <col min="15652" max="15652" width="2.85546875" style="6" customWidth="1"/>
    <col min="15653" max="15653" width="8.7109375" style="6" customWidth="1"/>
    <col min="15654" max="15654" width="2.85546875" style="6" customWidth="1"/>
    <col min="15655" max="15655" width="8.7109375" style="6" customWidth="1"/>
    <col min="15656" max="15656" width="2.85546875" style="6" customWidth="1"/>
    <col min="15657" max="15657" width="8.7109375" style="6" customWidth="1"/>
    <col min="15658" max="15658" width="3.7109375" style="6" customWidth="1"/>
    <col min="15659" max="15659" width="8.7109375" style="6" customWidth="1"/>
    <col min="15660" max="15660" width="3.7109375" style="6" customWidth="1"/>
    <col min="15661" max="15661" width="8.7109375" style="6" customWidth="1"/>
    <col min="15662" max="15662" width="2.85546875" style="6" customWidth="1"/>
    <col min="15663" max="15663" width="8.7109375" style="6" customWidth="1"/>
    <col min="15664" max="15664" width="2.85546875" style="6" customWidth="1"/>
    <col min="15665" max="15665" width="8.7109375" style="6" customWidth="1"/>
    <col min="15666" max="15666" width="2.85546875" style="6" customWidth="1"/>
    <col min="15667" max="15667" width="8.7109375" style="6" customWidth="1"/>
    <col min="15668" max="15668" width="2.85546875" style="6" customWidth="1"/>
    <col min="15669" max="15669" width="8.7109375" style="6" customWidth="1"/>
    <col min="15670" max="15670" width="2.85546875" style="6" customWidth="1"/>
    <col min="15671" max="15671" width="8.7109375" style="6" customWidth="1"/>
    <col min="15672" max="15672" width="2.85546875" style="6" customWidth="1"/>
    <col min="15673" max="15673" width="8.7109375" style="6" customWidth="1"/>
    <col min="15674" max="15674" width="2.85546875" style="6" customWidth="1"/>
    <col min="15675" max="15675" width="8.7109375" style="6" customWidth="1"/>
    <col min="15676" max="15676" width="2.85546875" style="6" customWidth="1"/>
    <col min="15677" max="15677" width="8.7109375" style="6" customWidth="1"/>
    <col min="15678" max="15678" width="2.85546875" style="6" customWidth="1"/>
    <col min="15679" max="15874" width="9.140625" style="6"/>
    <col min="15875" max="15875" width="9.7109375" style="6" customWidth="1"/>
    <col min="15876" max="15876" width="3.7109375" style="6" customWidth="1"/>
    <col min="15877" max="15877" width="8.7109375" style="6" customWidth="1"/>
    <col min="15878" max="15878" width="2.85546875" style="6" customWidth="1"/>
    <col min="15879" max="15879" width="8.7109375" style="6" customWidth="1"/>
    <col min="15880" max="15880" width="2.85546875" style="6" customWidth="1"/>
    <col min="15881" max="15881" width="8.7109375" style="6" customWidth="1"/>
    <col min="15882" max="15882" width="2.85546875" style="6" customWidth="1"/>
    <col min="15883" max="15883" width="8.7109375" style="6" customWidth="1"/>
    <col min="15884" max="15884" width="2.85546875" style="6" customWidth="1"/>
    <col min="15885" max="15885" width="8.7109375" style="6" customWidth="1"/>
    <col min="15886" max="15886" width="2.85546875" style="6" customWidth="1"/>
    <col min="15887" max="15887" width="8.7109375" style="6" customWidth="1"/>
    <col min="15888" max="15888" width="2.85546875" style="6" customWidth="1"/>
    <col min="15889" max="15889" width="8.7109375" style="6" customWidth="1"/>
    <col min="15890" max="15890" width="2.85546875" style="6" customWidth="1"/>
    <col min="15891" max="15891" width="8.7109375" style="6" customWidth="1"/>
    <col min="15892" max="15892" width="2.85546875" style="6" customWidth="1"/>
    <col min="15893" max="15893" width="9.5703125" style="6" bestFit="1" customWidth="1"/>
    <col min="15894" max="15894" width="2.85546875" style="6" customWidth="1"/>
    <col min="15895" max="15895" width="8.7109375" style="6" customWidth="1"/>
    <col min="15896" max="15896" width="3.7109375" style="6" customWidth="1"/>
    <col min="15897" max="15897" width="8.7109375" style="6" customWidth="1"/>
    <col min="15898" max="15898" width="2.85546875" style="6" customWidth="1"/>
    <col min="15899" max="15899" width="8.7109375" style="6" customWidth="1"/>
    <col min="15900" max="15900" width="2.85546875" style="6" customWidth="1"/>
    <col min="15901" max="15901" width="8.7109375" style="6" customWidth="1"/>
    <col min="15902" max="15902" width="2.85546875" style="6" customWidth="1"/>
    <col min="15903" max="15903" width="8.7109375" style="6" customWidth="1"/>
    <col min="15904" max="15904" width="2.85546875" style="6" customWidth="1"/>
    <col min="15905" max="15905" width="8.7109375" style="6" customWidth="1"/>
    <col min="15906" max="15906" width="2.85546875" style="6" customWidth="1"/>
    <col min="15907" max="15907" width="8.7109375" style="6" customWidth="1"/>
    <col min="15908" max="15908" width="2.85546875" style="6" customWidth="1"/>
    <col min="15909" max="15909" width="8.7109375" style="6" customWidth="1"/>
    <col min="15910" max="15910" width="2.85546875" style="6" customWidth="1"/>
    <col min="15911" max="15911" width="8.7109375" style="6" customWidth="1"/>
    <col min="15912" max="15912" width="2.85546875" style="6" customWidth="1"/>
    <col min="15913" max="15913" width="8.7109375" style="6" customWidth="1"/>
    <col min="15914" max="15914" width="3.7109375" style="6" customWidth="1"/>
    <col min="15915" max="15915" width="8.7109375" style="6" customWidth="1"/>
    <col min="15916" max="15916" width="3.7109375" style="6" customWidth="1"/>
    <col min="15917" max="15917" width="8.7109375" style="6" customWidth="1"/>
    <col min="15918" max="15918" width="2.85546875" style="6" customWidth="1"/>
    <col min="15919" max="15919" width="8.7109375" style="6" customWidth="1"/>
    <col min="15920" max="15920" width="2.85546875" style="6" customWidth="1"/>
    <col min="15921" max="15921" width="8.7109375" style="6" customWidth="1"/>
    <col min="15922" max="15922" width="2.85546875" style="6" customWidth="1"/>
    <col min="15923" max="15923" width="8.7109375" style="6" customWidth="1"/>
    <col min="15924" max="15924" width="2.85546875" style="6" customWidth="1"/>
    <col min="15925" max="15925" width="8.7109375" style="6" customWidth="1"/>
    <col min="15926" max="15926" width="2.85546875" style="6" customWidth="1"/>
    <col min="15927" max="15927" width="8.7109375" style="6" customWidth="1"/>
    <col min="15928" max="15928" width="2.85546875" style="6" customWidth="1"/>
    <col min="15929" max="15929" width="8.7109375" style="6" customWidth="1"/>
    <col min="15930" max="15930" width="2.85546875" style="6" customWidth="1"/>
    <col min="15931" max="15931" width="8.7109375" style="6" customWidth="1"/>
    <col min="15932" max="15932" width="2.85546875" style="6" customWidth="1"/>
    <col min="15933" max="15933" width="8.7109375" style="6" customWidth="1"/>
    <col min="15934" max="15934" width="2.85546875" style="6" customWidth="1"/>
    <col min="15935" max="16130" width="9.140625" style="6"/>
    <col min="16131" max="16131" width="9.7109375" style="6" customWidth="1"/>
    <col min="16132" max="16132" width="3.7109375" style="6" customWidth="1"/>
    <col min="16133" max="16133" width="8.7109375" style="6" customWidth="1"/>
    <col min="16134" max="16134" width="2.85546875" style="6" customWidth="1"/>
    <col min="16135" max="16135" width="8.7109375" style="6" customWidth="1"/>
    <col min="16136" max="16136" width="2.85546875" style="6" customWidth="1"/>
    <col min="16137" max="16137" width="8.7109375" style="6" customWidth="1"/>
    <col min="16138" max="16138" width="2.85546875" style="6" customWidth="1"/>
    <col min="16139" max="16139" width="8.7109375" style="6" customWidth="1"/>
    <col min="16140" max="16140" width="2.85546875" style="6" customWidth="1"/>
    <col min="16141" max="16141" width="8.7109375" style="6" customWidth="1"/>
    <col min="16142" max="16142" width="2.85546875" style="6" customWidth="1"/>
    <col min="16143" max="16143" width="8.7109375" style="6" customWidth="1"/>
    <col min="16144" max="16144" width="2.85546875" style="6" customWidth="1"/>
    <col min="16145" max="16145" width="8.7109375" style="6" customWidth="1"/>
    <col min="16146" max="16146" width="2.85546875" style="6" customWidth="1"/>
    <col min="16147" max="16147" width="8.7109375" style="6" customWidth="1"/>
    <col min="16148" max="16148" width="2.85546875" style="6" customWidth="1"/>
    <col min="16149" max="16149" width="9.5703125" style="6" bestFit="1" customWidth="1"/>
    <col min="16150" max="16150" width="2.85546875" style="6" customWidth="1"/>
    <col min="16151" max="16151" width="8.7109375" style="6" customWidth="1"/>
    <col min="16152" max="16152" width="3.7109375" style="6" customWidth="1"/>
    <col min="16153" max="16153" width="8.7109375" style="6" customWidth="1"/>
    <col min="16154" max="16154" width="2.85546875" style="6" customWidth="1"/>
    <col min="16155" max="16155" width="8.7109375" style="6" customWidth="1"/>
    <col min="16156" max="16156" width="2.85546875" style="6" customWidth="1"/>
    <col min="16157" max="16157" width="8.7109375" style="6" customWidth="1"/>
    <col min="16158" max="16158" width="2.85546875" style="6" customWidth="1"/>
    <col min="16159" max="16159" width="8.7109375" style="6" customWidth="1"/>
    <col min="16160" max="16160" width="2.85546875" style="6" customWidth="1"/>
    <col min="16161" max="16161" width="8.7109375" style="6" customWidth="1"/>
    <col min="16162" max="16162" width="2.85546875" style="6" customWidth="1"/>
    <col min="16163" max="16163" width="8.7109375" style="6" customWidth="1"/>
    <col min="16164" max="16164" width="2.85546875" style="6" customWidth="1"/>
    <col min="16165" max="16165" width="8.7109375" style="6" customWidth="1"/>
    <col min="16166" max="16166" width="2.85546875" style="6" customWidth="1"/>
    <col min="16167" max="16167" width="8.7109375" style="6" customWidth="1"/>
    <col min="16168" max="16168" width="2.85546875" style="6" customWidth="1"/>
    <col min="16169" max="16169" width="8.7109375" style="6" customWidth="1"/>
    <col min="16170" max="16170" width="3.7109375" style="6" customWidth="1"/>
    <col min="16171" max="16171" width="8.7109375" style="6" customWidth="1"/>
    <col min="16172" max="16172" width="3.7109375" style="6" customWidth="1"/>
    <col min="16173" max="16173" width="8.7109375" style="6" customWidth="1"/>
    <col min="16174" max="16174" width="2.85546875" style="6" customWidth="1"/>
    <col min="16175" max="16175" width="8.7109375" style="6" customWidth="1"/>
    <col min="16176" max="16176" width="2.85546875" style="6" customWidth="1"/>
    <col min="16177" max="16177" width="8.7109375" style="6" customWidth="1"/>
    <col min="16178" max="16178" width="2.85546875" style="6" customWidth="1"/>
    <col min="16179" max="16179" width="8.7109375" style="6" customWidth="1"/>
    <col min="16180" max="16180" width="2.85546875" style="6" customWidth="1"/>
    <col min="16181" max="16181" width="8.7109375" style="6" customWidth="1"/>
    <col min="16182" max="16182" width="2.85546875" style="6" customWidth="1"/>
    <col min="16183" max="16183" width="8.7109375" style="6" customWidth="1"/>
    <col min="16184" max="16184" width="2.85546875" style="6" customWidth="1"/>
    <col min="16185" max="16185" width="8.7109375" style="6" customWidth="1"/>
    <col min="16186" max="16186" width="2.85546875" style="6" customWidth="1"/>
    <col min="16187" max="16187" width="8.7109375" style="6" customWidth="1"/>
    <col min="16188" max="16188" width="2.85546875" style="6" customWidth="1"/>
    <col min="16189" max="16189" width="8.7109375" style="6" customWidth="1"/>
    <col min="16190" max="16190" width="2.85546875" style="6" customWidth="1"/>
    <col min="16191" max="16384" width="9.140625" style="6"/>
  </cols>
  <sheetData>
    <row r="1" spans="1:62" s="68" customFormat="1" ht="21" customHeight="1" x14ac:dyDescent="0.3">
      <c r="A1" s="66" t="s">
        <v>699</v>
      </c>
      <c r="B1" s="67"/>
      <c r="C1" s="67"/>
      <c r="D1" s="67"/>
      <c r="E1" s="67"/>
      <c r="G1" s="69"/>
      <c r="I1" s="69"/>
      <c r="M1" s="69"/>
      <c r="O1" s="69"/>
      <c r="S1" s="69"/>
      <c r="U1" s="69"/>
      <c r="W1" s="66" t="s">
        <v>699</v>
      </c>
      <c r="X1" s="67"/>
      <c r="Y1" s="67"/>
      <c r="AA1" s="69"/>
      <c r="AC1" s="69"/>
      <c r="AG1" s="69"/>
      <c r="AI1" s="69"/>
      <c r="AM1" s="69"/>
      <c r="AO1" s="69"/>
      <c r="AQ1" s="66" t="s">
        <v>699</v>
      </c>
      <c r="AR1" s="67"/>
      <c r="AS1" s="67"/>
      <c r="AU1" s="69"/>
      <c r="AW1" s="69"/>
      <c r="BA1" s="69"/>
      <c r="BC1" s="69"/>
      <c r="BD1" s="67"/>
      <c r="BE1" s="67"/>
      <c r="BF1" s="67"/>
      <c r="BG1" s="70"/>
      <c r="BH1" s="67"/>
      <c r="BI1" s="70"/>
      <c r="BJ1" s="67"/>
    </row>
    <row r="2" spans="1:62" s="71" customFormat="1" ht="12.75" customHeight="1" x14ac:dyDescent="0.2">
      <c r="A2" s="71" t="s">
        <v>700</v>
      </c>
      <c r="B2" s="72"/>
      <c r="C2" s="72"/>
      <c r="D2" s="72"/>
      <c r="E2" s="72"/>
      <c r="G2" s="73"/>
      <c r="I2" s="73"/>
      <c r="M2" s="73"/>
      <c r="O2" s="74"/>
      <c r="S2" s="73"/>
      <c r="U2" s="74" t="s">
        <v>701</v>
      </c>
      <c r="W2" s="71" t="s">
        <v>700</v>
      </c>
      <c r="X2" s="72"/>
      <c r="Y2" s="72"/>
      <c r="AA2" s="73"/>
      <c r="AC2" s="73"/>
      <c r="AG2" s="73"/>
      <c r="AI2" s="74"/>
      <c r="AM2" s="73"/>
      <c r="AO2" s="74" t="s">
        <v>701</v>
      </c>
      <c r="AP2" s="75"/>
      <c r="AQ2" s="71" t="s">
        <v>700</v>
      </c>
      <c r="AR2" s="72"/>
      <c r="AS2" s="72"/>
      <c r="AT2" s="75"/>
      <c r="AU2" s="76"/>
      <c r="AV2" s="75"/>
      <c r="AW2" s="76"/>
      <c r="AX2" s="75"/>
      <c r="AY2" s="75"/>
      <c r="AZ2" s="75"/>
      <c r="BA2" s="76"/>
      <c r="BB2" s="75"/>
      <c r="BC2" s="76"/>
      <c r="BD2" s="72"/>
      <c r="BE2" s="72"/>
      <c r="BF2" s="72"/>
      <c r="BG2" s="77"/>
      <c r="BH2" s="72"/>
      <c r="BI2" s="77" t="s">
        <v>701</v>
      </c>
      <c r="BJ2" s="78"/>
    </row>
    <row r="3" spans="1:62" s="80" customFormat="1" ht="12.75" customHeight="1" x14ac:dyDescent="0.2">
      <c r="A3" s="79"/>
      <c r="B3" s="79"/>
      <c r="G3" s="81"/>
      <c r="I3" s="81"/>
      <c r="M3" s="81"/>
      <c r="O3" s="81"/>
      <c r="R3" s="82"/>
      <c r="S3" s="83"/>
      <c r="T3" s="83"/>
      <c r="U3" s="83"/>
      <c r="AA3" s="81"/>
      <c r="AC3" s="81"/>
      <c r="AG3" s="81"/>
      <c r="AI3" s="81"/>
      <c r="AM3" s="81"/>
      <c r="AO3" s="81"/>
      <c r="AU3" s="81"/>
      <c r="AW3" s="81"/>
      <c r="BA3" s="81"/>
      <c r="BC3" s="81"/>
      <c r="BG3" s="81"/>
      <c r="BI3" s="81"/>
    </row>
    <row r="4" spans="1:62" s="88" customFormat="1" ht="12.75" customHeight="1" thickBot="1" x14ac:dyDescent="0.25">
      <c r="A4" s="84" t="s">
        <v>702</v>
      </c>
      <c r="B4" s="85"/>
      <c r="C4" s="86"/>
      <c r="D4" s="86"/>
      <c r="E4" s="86"/>
      <c r="F4" s="86"/>
      <c r="G4" s="87"/>
      <c r="H4" s="86"/>
      <c r="I4" s="87"/>
      <c r="J4" s="86"/>
      <c r="K4" s="86"/>
      <c r="L4" s="86"/>
      <c r="M4" s="87"/>
      <c r="N4" s="86"/>
      <c r="O4" s="87"/>
      <c r="P4" s="86"/>
      <c r="Q4" s="86"/>
      <c r="R4" s="86"/>
      <c r="S4" s="87"/>
      <c r="T4" s="86"/>
      <c r="U4" s="87"/>
      <c r="V4" s="86"/>
      <c r="Y4" s="86"/>
      <c r="Z4" s="86"/>
      <c r="AA4" s="87"/>
      <c r="AB4" s="86"/>
      <c r="AC4" s="87"/>
      <c r="AD4" s="86"/>
      <c r="AE4" s="86"/>
      <c r="AF4" s="86"/>
      <c r="AG4" s="87"/>
      <c r="AH4" s="86"/>
      <c r="AI4" s="87"/>
      <c r="AJ4" s="86"/>
      <c r="AK4" s="86"/>
      <c r="AL4" s="86"/>
      <c r="AM4" s="87"/>
      <c r="AN4" s="86"/>
      <c r="AO4" s="87"/>
      <c r="AS4" s="86"/>
      <c r="AT4" s="86"/>
      <c r="AU4" s="87"/>
      <c r="AV4" s="86"/>
      <c r="AW4" s="87"/>
      <c r="AX4" s="86"/>
      <c r="AY4" s="86"/>
      <c r="AZ4" s="86"/>
      <c r="BA4" s="87"/>
      <c r="BB4" s="86"/>
      <c r="BC4" s="87"/>
      <c r="BD4" s="86"/>
      <c r="BE4" s="86"/>
      <c r="BF4" s="86"/>
      <c r="BG4" s="87"/>
      <c r="BH4" s="86"/>
      <c r="BI4" s="87"/>
      <c r="BJ4" s="86"/>
    </row>
    <row r="5" spans="1:62" s="89" customFormat="1" ht="24" customHeight="1" x14ac:dyDescent="0.25">
      <c r="C5" s="90" t="s">
        <v>703</v>
      </c>
      <c r="D5" s="90"/>
      <c r="E5" s="90"/>
      <c r="F5" s="91"/>
      <c r="G5" s="91"/>
      <c r="H5" s="91"/>
      <c r="I5" s="91"/>
      <c r="J5" s="92"/>
      <c r="K5" s="90" t="s">
        <v>704</v>
      </c>
      <c r="L5" s="90"/>
      <c r="M5" s="90"/>
      <c r="N5" s="90"/>
      <c r="O5" s="90"/>
      <c r="P5" s="92"/>
      <c r="Q5" s="90" t="s">
        <v>705</v>
      </c>
      <c r="R5" s="90"/>
      <c r="S5" s="90"/>
      <c r="T5" s="90"/>
      <c r="U5" s="90"/>
      <c r="V5" s="92"/>
      <c r="Y5" s="93" t="s">
        <v>706</v>
      </c>
      <c r="Z5" s="94"/>
      <c r="AA5" s="94"/>
      <c r="AB5" s="94"/>
      <c r="AC5" s="94"/>
      <c r="AD5" s="95"/>
      <c r="AE5" s="93" t="s">
        <v>707</v>
      </c>
      <c r="AF5" s="96"/>
      <c r="AG5" s="96"/>
      <c r="AH5" s="96"/>
      <c r="AI5" s="96"/>
      <c r="AJ5" s="92"/>
      <c r="AK5" s="93" t="s">
        <v>708</v>
      </c>
      <c r="AL5" s="96"/>
      <c r="AM5" s="96"/>
      <c r="AN5" s="96"/>
      <c r="AO5" s="96"/>
      <c r="AS5" s="93" t="s">
        <v>709</v>
      </c>
      <c r="AT5" s="94"/>
      <c r="AU5" s="94"/>
      <c r="AV5" s="94"/>
      <c r="AW5" s="94"/>
      <c r="AX5" s="92"/>
      <c r="AY5" s="93" t="s">
        <v>710</v>
      </c>
      <c r="AZ5" s="94"/>
      <c r="BA5" s="94"/>
      <c r="BB5" s="94"/>
      <c r="BC5" s="94"/>
      <c r="BD5" s="92"/>
      <c r="BE5" s="93" t="s">
        <v>711</v>
      </c>
      <c r="BF5" s="94"/>
      <c r="BG5" s="94"/>
      <c r="BH5" s="94"/>
      <c r="BI5" s="94"/>
    </row>
    <row r="6" spans="1:62" s="101" customFormat="1" ht="12.75" customHeight="1" x14ac:dyDescent="0.2">
      <c r="A6" s="97"/>
      <c r="B6" s="97"/>
      <c r="C6" s="98" t="s">
        <v>712</v>
      </c>
      <c r="D6" s="160"/>
      <c r="E6" s="160"/>
      <c r="F6" s="99"/>
      <c r="G6" s="100" t="s">
        <v>713</v>
      </c>
      <c r="H6" s="100"/>
      <c r="I6" s="100"/>
      <c r="K6" s="98" t="s">
        <v>712</v>
      </c>
      <c r="L6" s="99"/>
      <c r="M6" s="100" t="s">
        <v>713</v>
      </c>
      <c r="N6" s="100"/>
      <c r="O6" s="100"/>
      <c r="Q6" s="98" t="s">
        <v>712</v>
      </c>
      <c r="R6" s="99"/>
      <c r="S6" s="100" t="s">
        <v>713</v>
      </c>
      <c r="T6" s="100"/>
      <c r="U6" s="100"/>
      <c r="W6" s="97"/>
      <c r="X6" s="97"/>
      <c r="Y6" s="98" t="s">
        <v>712</v>
      </c>
      <c r="Z6" s="102"/>
      <c r="AA6" s="103" t="s">
        <v>713</v>
      </c>
      <c r="AB6" s="103"/>
      <c r="AC6" s="103"/>
      <c r="AE6" s="98" t="s">
        <v>712</v>
      </c>
      <c r="AF6" s="102"/>
      <c r="AG6" s="103" t="s">
        <v>713</v>
      </c>
      <c r="AH6" s="103"/>
      <c r="AI6" s="103"/>
      <c r="AK6" s="98" t="s">
        <v>712</v>
      </c>
      <c r="AL6" s="102"/>
      <c r="AM6" s="103" t="s">
        <v>713</v>
      </c>
      <c r="AN6" s="103"/>
      <c r="AO6" s="103"/>
      <c r="AQ6" s="97"/>
      <c r="AR6" s="97"/>
      <c r="AS6" s="98" t="s">
        <v>712</v>
      </c>
      <c r="AT6" s="99"/>
      <c r="AU6" s="100" t="s">
        <v>713</v>
      </c>
      <c r="AV6" s="100"/>
      <c r="AW6" s="100"/>
      <c r="AY6" s="98" t="s">
        <v>712</v>
      </c>
      <c r="AZ6" s="99"/>
      <c r="BA6" s="100" t="s">
        <v>713</v>
      </c>
      <c r="BB6" s="100"/>
      <c r="BC6" s="100"/>
      <c r="BE6" s="98" t="s">
        <v>712</v>
      </c>
      <c r="BF6" s="102"/>
      <c r="BG6" s="103" t="s">
        <v>713</v>
      </c>
      <c r="BH6" s="103"/>
      <c r="BI6" s="103"/>
    </row>
    <row r="7" spans="1:62" s="101" customFormat="1" ht="18.75" customHeight="1" x14ac:dyDescent="0.2">
      <c r="A7" s="97"/>
      <c r="B7" s="97"/>
      <c r="C7" s="104"/>
      <c r="D7" s="160"/>
      <c r="E7" s="160"/>
      <c r="F7" s="105"/>
      <c r="G7" s="106" t="s">
        <v>714</v>
      </c>
      <c r="H7" s="105"/>
      <c r="I7" s="107" t="s">
        <v>715</v>
      </c>
      <c r="K7" s="104"/>
      <c r="L7" s="105"/>
      <c r="M7" s="106" t="s">
        <v>714</v>
      </c>
      <c r="N7" s="105"/>
      <c r="O7" s="107" t="s">
        <v>715</v>
      </c>
      <c r="Q7" s="104"/>
      <c r="R7" s="105"/>
      <c r="S7" s="106" t="s">
        <v>714</v>
      </c>
      <c r="T7" s="105"/>
      <c r="U7" s="107" t="s">
        <v>715</v>
      </c>
      <c r="W7" s="97"/>
      <c r="X7" s="97"/>
      <c r="Y7" s="104"/>
      <c r="Z7" s="105"/>
      <c r="AA7" s="106" t="s">
        <v>714</v>
      </c>
      <c r="AB7" s="105"/>
      <c r="AC7" s="107" t="s">
        <v>715</v>
      </c>
      <c r="AE7" s="104"/>
      <c r="AF7" s="105"/>
      <c r="AG7" s="106" t="s">
        <v>714</v>
      </c>
      <c r="AH7" s="105"/>
      <c r="AI7" s="107" t="s">
        <v>715</v>
      </c>
      <c r="AK7" s="104"/>
      <c r="AL7" s="105"/>
      <c r="AM7" s="106" t="s">
        <v>714</v>
      </c>
      <c r="AN7" s="105"/>
      <c r="AO7" s="107" t="s">
        <v>715</v>
      </c>
      <c r="AQ7" s="97"/>
      <c r="AR7" s="97"/>
      <c r="AS7" s="104"/>
      <c r="AT7" s="105"/>
      <c r="AU7" s="106" t="s">
        <v>714</v>
      </c>
      <c r="AV7" s="105"/>
      <c r="AW7" s="107" t="s">
        <v>715</v>
      </c>
      <c r="AY7" s="104"/>
      <c r="AZ7" s="105"/>
      <c r="BA7" s="106" t="s">
        <v>714</v>
      </c>
      <c r="BB7" s="105"/>
      <c r="BC7" s="107" t="s">
        <v>715</v>
      </c>
      <c r="BE7" s="104"/>
      <c r="BF7" s="108"/>
      <c r="BG7" s="106" t="s">
        <v>714</v>
      </c>
      <c r="BH7" s="108"/>
      <c r="BI7" s="107" t="s">
        <v>715</v>
      </c>
    </row>
    <row r="8" spans="1:62" s="101" customFormat="1" ht="12.75" customHeight="1" x14ac:dyDescent="0.2">
      <c r="A8" s="97"/>
      <c r="B8" s="97"/>
      <c r="C8" s="109" t="s">
        <v>716</v>
      </c>
      <c r="D8" s="109"/>
      <c r="E8" s="109"/>
      <c r="F8" s="109"/>
      <c r="G8" s="109" t="s">
        <v>717</v>
      </c>
      <c r="H8" s="109"/>
      <c r="I8" s="109" t="s">
        <v>718</v>
      </c>
      <c r="J8" s="109"/>
      <c r="K8" s="109" t="s">
        <v>719</v>
      </c>
      <c r="L8" s="109"/>
      <c r="M8" s="109" t="s">
        <v>720</v>
      </c>
      <c r="N8" s="109"/>
      <c r="O8" s="109" t="s">
        <v>721</v>
      </c>
      <c r="P8" s="109"/>
      <c r="Q8" s="109" t="s">
        <v>722</v>
      </c>
      <c r="R8" s="109"/>
      <c r="S8" s="109" t="s">
        <v>723</v>
      </c>
      <c r="T8" s="109"/>
      <c r="U8" s="109" t="s">
        <v>724</v>
      </c>
      <c r="V8" s="109"/>
      <c r="W8" s="110"/>
      <c r="X8" s="110"/>
      <c r="Y8" s="109" t="s">
        <v>725</v>
      </c>
      <c r="Z8" s="109"/>
      <c r="AA8" s="109" t="s">
        <v>726</v>
      </c>
      <c r="AB8" s="109"/>
      <c r="AC8" s="109" t="s">
        <v>727</v>
      </c>
      <c r="AD8" s="109"/>
      <c r="AE8" s="109" t="s">
        <v>728</v>
      </c>
      <c r="AF8" s="109"/>
      <c r="AG8" s="109" t="s">
        <v>729</v>
      </c>
      <c r="AH8" s="109"/>
      <c r="AI8" s="109" t="s">
        <v>730</v>
      </c>
      <c r="AJ8" s="109"/>
      <c r="AK8" s="109" t="s">
        <v>731</v>
      </c>
      <c r="AL8" s="109"/>
      <c r="AM8" s="109" t="s">
        <v>732</v>
      </c>
      <c r="AN8" s="109"/>
      <c r="AO8" s="109" t="s">
        <v>733</v>
      </c>
      <c r="AP8" s="109"/>
      <c r="AQ8" s="110"/>
      <c r="AR8" s="109"/>
      <c r="AS8" s="109" t="s">
        <v>734</v>
      </c>
      <c r="AT8" s="109"/>
      <c r="AU8" s="109" t="s">
        <v>735</v>
      </c>
      <c r="AV8" s="109"/>
      <c r="AW8" s="109" t="s">
        <v>736</v>
      </c>
      <c r="AX8" s="109"/>
      <c r="AY8" s="109" t="s">
        <v>737</v>
      </c>
      <c r="AZ8" s="109"/>
      <c r="BA8" s="109" t="s">
        <v>738</v>
      </c>
      <c r="BB8" s="109"/>
      <c r="BC8" s="109" t="s">
        <v>739</v>
      </c>
      <c r="BD8" s="110"/>
      <c r="BE8" s="109" t="s">
        <v>740</v>
      </c>
      <c r="BF8" s="110"/>
      <c r="BG8" s="109" t="s">
        <v>741</v>
      </c>
      <c r="BH8" s="110"/>
      <c r="BI8" s="109" t="s">
        <v>742</v>
      </c>
    </row>
    <row r="9" spans="1:62" s="101" customFormat="1" ht="12.75" customHeight="1" x14ac:dyDescent="0.2">
      <c r="A9" s="97"/>
      <c r="B9" s="97"/>
      <c r="C9" s="109"/>
      <c r="D9" s="109"/>
      <c r="E9" s="109"/>
      <c r="F9" s="109"/>
      <c r="G9" s="109"/>
      <c r="H9" s="109"/>
      <c r="I9" s="109"/>
      <c r="J9" s="109"/>
      <c r="K9" s="109"/>
      <c r="L9" s="109"/>
      <c r="M9" s="109"/>
      <c r="N9" s="109"/>
      <c r="O9" s="109"/>
      <c r="P9" s="109"/>
      <c r="Q9" s="109"/>
      <c r="R9" s="109"/>
      <c r="S9" s="109"/>
      <c r="T9" s="109"/>
      <c r="U9" s="109"/>
      <c r="V9" s="109"/>
      <c r="W9" s="110"/>
      <c r="X9" s="110"/>
      <c r="Y9" s="109"/>
      <c r="Z9" s="109"/>
      <c r="AA9" s="109"/>
      <c r="AB9" s="109"/>
      <c r="AC9" s="109"/>
      <c r="AD9" s="109"/>
      <c r="AE9" s="109"/>
      <c r="AF9" s="109"/>
      <c r="AG9" s="109"/>
      <c r="AH9" s="109"/>
      <c r="AI9" s="109"/>
      <c r="AJ9" s="109"/>
      <c r="AK9" s="109"/>
      <c r="AL9" s="109"/>
      <c r="AM9" s="109"/>
      <c r="AN9" s="109"/>
      <c r="AO9" s="109"/>
      <c r="AP9" s="109"/>
      <c r="AQ9" s="110"/>
      <c r="AR9" s="109"/>
      <c r="AS9" s="109"/>
      <c r="AT9" s="109"/>
      <c r="AU9" s="109"/>
      <c r="AV9" s="109"/>
      <c r="AW9" s="109"/>
      <c r="AX9" s="109"/>
      <c r="AY9" s="109"/>
      <c r="AZ9" s="109"/>
      <c r="BA9" s="109"/>
      <c r="BB9" s="109"/>
      <c r="BC9" s="109"/>
      <c r="BD9" s="110"/>
      <c r="BE9" s="109"/>
      <c r="BF9" s="110"/>
      <c r="BG9" s="109"/>
      <c r="BH9" s="110"/>
      <c r="BI9" s="109"/>
    </row>
    <row r="10" spans="1:62" x14ac:dyDescent="0.2">
      <c r="A10" s="111">
        <v>36526</v>
      </c>
      <c r="B10" s="52"/>
      <c r="C10" s="112">
        <v>298.26862168308702</v>
      </c>
      <c r="E10" s="112"/>
      <c r="F10" s="112"/>
      <c r="H10" s="113"/>
      <c r="J10" s="112"/>
      <c r="K10" s="112">
        <v>295.30505736827303</v>
      </c>
      <c r="L10" s="112"/>
      <c r="N10" s="113"/>
      <c r="P10" s="112"/>
      <c r="Q10" s="112">
        <v>310.60593035050402</v>
      </c>
      <c r="R10" s="112"/>
      <c r="T10" s="113"/>
      <c r="W10" s="111">
        <v>36526</v>
      </c>
      <c r="X10" s="52"/>
      <c r="Y10" s="112">
        <v>283.03863640670602</v>
      </c>
      <c r="Z10" s="112"/>
      <c r="AB10" s="113"/>
      <c r="AD10" s="112"/>
      <c r="AE10" s="112">
        <v>343.41433409838999</v>
      </c>
      <c r="AF10" s="112"/>
      <c r="AH10" s="113"/>
      <c r="AJ10" s="112"/>
      <c r="AK10" s="112">
        <v>309.95978315646101</v>
      </c>
      <c r="AL10" s="112"/>
      <c r="AN10" s="113"/>
      <c r="AQ10" s="111">
        <v>36526</v>
      </c>
      <c r="AR10" s="52"/>
      <c r="AS10" s="112">
        <v>351.75161261440201</v>
      </c>
      <c r="AT10" s="112"/>
      <c r="AV10" s="113"/>
      <c r="AX10" s="112"/>
      <c r="AY10" s="112">
        <v>349.42595640000002</v>
      </c>
      <c r="AZ10" s="112"/>
      <c r="BB10" s="113"/>
      <c r="BD10" s="112"/>
      <c r="BE10" s="112">
        <v>199.99527939691299</v>
      </c>
      <c r="BF10" s="112"/>
      <c r="BH10" s="113"/>
    </row>
    <row r="11" spans="1:62" x14ac:dyDescent="0.2">
      <c r="A11" s="111">
        <v>36557</v>
      </c>
      <c r="B11" s="52"/>
      <c r="C11" s="112">
        <v>298.13758080322998</v>
      </c>
      <c r="E11" s="112"/>
      <c r="F11" s="112"/>
      <c r="H11" s="113"/>
      <c r="J11" s="114"/>
      <c r="K11" s="112">
        <v>295.21837588819898</v>
      </c>
      <c r="L11" s="112"/>
      <c r="N11" s="113"/>
      <c r="P11" s="114"/>
      <c r="Q11" s="112">
        <v>309.96379990265098</v>
      </c>
      <c r="R11" s="112"/>
      <c r="T11" s="113"/>
      <c r="W11" s="111">
        <v>36557</v>
      </c>
      <c r="X11" s="52"/>
      <c r="Y11" s="112">
        <v>283.43134596786302</v>
      </c>
      <c r="Z11" s="112"/>
      <c r="AB11" s="113"/>
      <c r="AD11" s="112"/>
      <c r="AE11" s="112">
        <v>341.27800599781602</v>
      </c>
      <c r="AF11" s="112"/>
      <c r="AH11" s="113"/>
      <c r="AJ11" s="114"/>
      <c r="AK11" s="112">
        <v>312.07466426113803</v>
      </c>
      <c r="AL11" s="112"/>
      <c r="AN11" s="113"/>
      <c r="AQ11" s="111">
        <v>36557</v>
      </c>
      <c r="AR11" s="52"/>
      <c r="AS11" s="112">
        <v>351.41356647299301</v>
      </c>
      <c r="AT11" s="112"/>
      <c r="AV11" s="113"/>
      <c r="AX11" s="112"/>
      <c r="AY11" s="112">
        <v>350.48775560000001</v>
      </c>
      <c r="AZ11" s="112"/>
      <c r="BB11" s="113"/>
      <c r="BD11" s="112"/>
      <c r="BE11" s="112">
        <v>199.56259472131401</v>
      </c>
      <c r="BF11" s="112"/>
      <c r="BH11" s="113"/>
    </row>
    <row r="12" spans="1:62" x14ac:dyDescent="0.2">
      <c r="A12" s="111">
        <v>36586</v>
      </c>
      <c r="B12" s="52"/>
      <c r="C12" s="112">
        <v>297.54939357260503</v>
      </c>
      <c r="E12" s="112"/>
      <c r="F12" s="112"/>
      <c r="H12" s="113"/>
      <c r="J12" s="114"/>
      <c r="K12" s="112">
        <v>294.68288721265998</v>
      </c>
      <c r="L12" s="112"/>
      <c r="N12" s="113"/>
      <c r="P12" s="114"/>
      <c r="Q12" s="112">
        <v>308.83404542328799</v>
      </c>
      <c r="R12" s="112"/>
      <c r="T12" s="113"/>
      <c r="W12" s="111">
        <v>36586</v>
      </c>
      <c r="X12" s="52"/>
      <c r="Y12" s="112">
        <v>281.90689556932199</v>
      </c>
      <c r="Z12" s="112"/>
      <c r="AB12" s="113"/>
      <c r="AD12" s="112"/>
      <c r="AE12" s="112">
        <v>341.116994705276</v>
      </c>
      <c r="AF12" s="112"/>
      <c r="AH12" s="113"/>
      <c r="AJ12" s="114"/>
      <c r="AK12" s="112">
        <v>309.17120267234702</v>
      </c>
      <c r="AL12" s="112"/>
      <c r="AN12" s="113"/>
      <c r="AQ12" s="111">
        <v>36586</v>
      </c>
      <c r="AR12" s="52"/>
      <c r="AS12" s="112">
        <v>353.33395798105101</v>
      </c>
      <c r="AT12" s="112"/>
      <c r="AV12" s="113"/>
      <c r="AX12" s="112"/>
      <c r="AY12" s="112">
        <v>352.35124459999997</v>
      </c>
      <c r="AZ12" s="112"/>
      <c r="BB12" s="113"/>
      <c r="BD12" s="112"/>
      <c r="BE12" s="112">
        <v>198.09704329056601</v>
      </c>
      <c r="BF12" s="112"/>
      <c r="BH12" s="113"/>
    </row>
    <row r="13" spans="1:62" x14ac:dyDescent="0.2">
      <c r="A13" s="111">
        <v>36617</v>
      </c>
      <c r="B13" s="52"/>
      <c r="C13" s="112">
        <v>297.48768432932798</v>
      </c>
      <c r="E13" s="112"/>
      <c r="F13" s="112"/>
      <c r="H13" s="113"/>
      <c r="J13" s="114"/>
      <c r="K13" s="112">
        <v>295.16141673088401</v>
      </c>
      <c r="L13" s="112"/>
      <c r="N13" s="113"/>
      <c r="P13" s="114"/>
      <c r="Q13" s="112">
        <v>306.98675004760702</v>
      </c>
      <c r="R13" s="112"/>
      <c r="T13" s="113"/>
      <c r="W13" s="111">
        <v>36617</v>
      </c>
      <c r="X13" s="52"/>
      <c r="Y13" s="112">
        <v>280.60564098079698</v>
      </c>
      <c r="Z13" s="112"/>
      <c r="AB13" s="113"/>
      <c r="AD13" s="112"/>
      <c r="AE13" s="112">
        <v>339.50005604117803</v>
      </c>
      <c r="AF13" s="112"/>
      <c r="AH13" s="113"/>
      <c r="AJ13" s="114"/>
      <c r="AK13" s="112">
        <v>306.14275559787899</v>
      </c>
      <c r="AL13" s="112"/>
      <c r="AN13" s="113"/>
      <c r="AQ13" s="111">
        <v>36617</v>
      </c>
      <c r="AR13" s="52"/>
      <c r="AS13" s="112">
        <v>354.99663450501902</v>
      </c>
      <c r="AT13" s="112"/>
      <c r="AV13" s="113"/>
      <c r="AX13" s="112"/>
      <c r="AY13" s="112">
        <v>351.88206280000003</v>
      </c>
      <c r="AZ13" s="112"/>
      <c r="BB13" s="113"/>
      <c r="BD13" s="112"/>
      <c r="BE13" s="112">
        <v>199.51174991809299</v>
      </c>
      <c r="BF13" s="112"/>
      <c r="BH13" s="113"/>
    </row>
    <row r="14" spans="1:62" x14ac:dyDescent="0.2">
      <c r="A14" s="111">
        <v>36647</v>
      </c>
      <c r="B14" s="52"/>
      <c r="C14" s="112">
        <v>299.15350654732998</v>
      </c>
      <c r="E14" s="112"/>
      <c r="F14" s="112"/>
      <c r="H14" s="113"/>
      <c r="J14" s="114"/>
      <c r="K14" s="112">
        <v>296.768758633007</v>
      </c>
      <c r="L14" s="112"/>
      <c r="N14" s="113"/>
      <c r="P14" s="114"/>
      <c r="Q14" s="112">
        <v>307.57579720124897</v>
      </c>
      <c r="R14" s="112"/>
      <c r="T14" s="113"/>
      <c r="W14" s="111">
        <v>36647</v>
      </c>
      <c r="X14" s="52"/>
      <c r="Y14" s="112">
        <v>283.73585108566499</v>
      </c>
      <c r="Z14" s="112"/>
      <c r="AB14" s="113"/>
      <c r="AD14" s="112"/>
      <c r="AE14" s="112">
        <v>347.508741334251</v>
      </c>
      <c r="AF14" s="112"/>
      <c r="AH14" s="113"/>
      <c r="AJ14" s="114"/>
      <c r="AK14" s="112">
        <v>307.868284650833</v>
      </c>
      <c r="AL14" s="112"/>
      <c r="AN14" s="113"/>
      <c r="AQ14" s="111">
        <v>36647</v>
      </c>
      <c r="AR14" s="52"/>
      <c r="AS14" s="112">
        <v>353.087379154492</v>
      </c>
      <c r="AT14" s="112"/>
      <c r="AV14" s="113"/>
      <c r="AX14" s="112"/>
      <c r="AY14" s="112">
        <v>352.29695020000003</v>
      </c>
      <c r="AZ14" s="112"/>
      <c r="BB14" s="113"/>
      <c r="BD14" s="112"/>
      <c r="BE14" s="112">
        <v>202.23456293225999</v>
      </c>
      <c r="BF14" s="112"/>
      <c r="BH14" s="113"/>
    </row>
    <row r="15" spans="1:62" x14ac:dyDescent="0.2">
      <c r="A15" s="111">
        <v>36678</v>
      </c>
      <c r="B15" s="52"/>
      <c r="C15" s="112">
        <v>299.63174858608301</v>
      </c>
      <c r="E15" s="112"/>
      <c r="F15" s="112"/>
      <c r="H15" s="113"/>
      <c r="J15" s="114"/>
      <c r="K15" s="112">
        <v>297.175630517488</v>
      </c>
      <c r="L15" s="112"/>
      <c r="N15" s="113"/>
      <c r="P15" s="114"/>
      <c r="Q15" s="112">
        <v>310.17765824509701</v>
      </c>
      <c r="R15" s="112"/>
      <c r="T15" s="113"/>
      <c r="W15" s="111">
        <v>36678</v>
      </c>
      <c r="X15" s="52"/>
      <c r="Y15" s="112">
        <v>284.62357289994299</v>
      </c>
      <c r="Z15" s="112"/>
      <c r="AB15" s="113"/>
      <c r="AD15" s="112"/>
      <c r="AE15" s="112">
        <v>346.61378749320397</v>
      </c>
      <c r="AF15" s="112"/>
      <c r="AH15" s="113"/>
      <c r="AJ15" s="114"/>
      <c r="AK15" s="112">
        <v>310.35772872476298</v>
      </c>
      <c r="AL15" s="112"/>
      <c r="AN15" s="113"/>
      <c r="AQ15" s="111">
        <v>36678</v>
      </c>
      <c r="AR15" s="52"/>
      <c r="AS15" s="112">
        <v>353.218755565246</v>
      </c>
      <c r="AT15" s="112"/>
      <c r="AV15" s="113"/>
      <c r="AX15" s="112"/>
      <c r="AY15" s="112">
        <v>361.9962769</v>
      </c>
      <c r="AZ15" s="112"/>
      <c r="BB15" s="113"/>
      <c r="BD15" s="112"/>
      <c r="BE15" s="112">
        <v>200.72454054423599</v>
      </c>
      <c r="BF15" s="112"/>
      <c r="BH15" s="113"/>
    </row>
    <row r="16" spans="1:62" x14ac:dyDescent="0.2">
      <c r="A16" s="111">
        <v>36708</v>
      </c>
      <c r="B16" s="52"/>
      <c r="C16" s="112">
        <v>300.371832864542</v>
      </c>
      <c r="E16" s="112"/>
      <c r="F16" s="112"/>
      <c r="H16" s="113"/>
      <c r="J16" s="114"/>
      <c r="K16" s="112">
        <v>298.16868151369698</v>
      </c>
      <c r="L16" s="112"/>
      <c r="N16" s="113"/>
      <c r="P16" s="114"/>
      <c r="Q16" s="112">
        <v>310.04023768725801</v>
      </c>
      <c r="R16" s="112"/>
      <c r="T16" s="113"/>
      <c r="W16" s="111">
        <v>36708</v>
      </c>
      <c r="X16" s="52"/>
      <c r="Y16" s="112">
        <v>285.47473051230799</v>
      </c>
      <c r="Z16" s="112"/>
      <c r="AB16" s="113"/>
      <c r="AD16" s="112"/>
      <c r="AE16" s="112">
        <v>350.05773985641798</v>
      </c>
      <c r="AF16" s="112"/>
      <c r="AH16" s="113"/>
      <c r="AJ16" s="114"/>
      <c r="AK16" s="112">
        <v>309.79283046516002</v>
      </c>
      <c r="AL16" s="112"/>
      <c r="AN16" s="113"/>
      <c r="AQ16" s="111">
        <v>36708</v>
      </c>
      <c r="AR16" s="52"/>
      <c r="AS16" s="112">
        <v>353.46604833727201</v>
      </c>
      <c r="AT16" s="112"/>
      <c r="AV16" s="113"/>
      <c r="AX16" s="112"/>
      <c r="AY16" s="112">
        <v>361.35400270000002</v>
      </c>
      <c r="AZ16" s="112"/>
      <c r="BB16" s="113"/>
      <c r="BD16" s="112"/>
      <c r="BE16" s="112">
        <v>200.349150663416</v>
      </c>
      <c r="BF16" s="112"/>
      <c r="BH16" s="113"/>
    </row>
    <row r="17" spans="1:62" x14ac:dyDescent="0.2">
      <c r="A17" s="111">
        <v>36739</v>
      </c>
      <c r="B17" s="52"/>
      <c r="C17" s="112">
        <v>301.77646762290999</v>
      </c>
      <c r="E17" s="112"/>
      <c r="F17" s="112"/>
      <c r="H17" s="113"/>
      <c r="J17" s="114"/>
      <c r="K17" s="112">
        <v>299.57961562563202</v>
      </c>
      <c r="L17" s="112"/>
      <c r="N17" s="113"/>
      <c r="P17" s="114"/>
      <c r="Q17" s="112">
        <v>311.91010674440997</v>
      </c>
      <c r="R17" s="112"/>
      <c r="T17" s="113"/>
      <c r="W17" s="111">
        <v>36739</v>
      </c>
      <c r="X17" s="52"/>
      <c r="Y17" s="112">
        <v>286.81191879615699</v>
      </c>
      <c r="Z17" s="112"/>
      <c r="AB17" s="113"/>
      <c r="AD17" s="112"/>
      <c r="AE17" s="112">
        <v>349.06713024720102</v>
      </c>
      <c r="AF17" s="112"/>
      <c r="AH17" s="113"/>
      <c r="AJ17" s="114"/>
      <c r="AK17" s="112">
        <v>311.82694036787302</v>
      </c>
      <c r="AL17" s="112"/>
      <c r="AN17" s="113"/>
      <c r="AQ17" s="111">
        <v>36739</v>
      </c>
      <c r="AR17" s="52"/>
      <c r="AS17" s="112">
        <v>354.22065927107599</v>
      </c>
      <c r="AT17" s="112"/>
      <c r="AV17" s="113"/>
      <c r="AX17" s="112"/>
      <c r="AY17" s="112">
        <v>358.95028559999997</v>
      </c>
      <c r="AZ17" s="112"/>
      <c r="BB17" s="113"/>
      <c r="BD17" s="112"/>
      <c r="BE17" s="112">
        <v>201.50444143854199</v>
      </c>
      <c r="BF17" s="112"/>
      <c r="BH17" s="113"/>
    </row>
    <row r="18" spans="1:62" x14ac:dyDescent="0.2">
      <c r="A18" s="111">
        <v>36770</v>
      </c>
      <c r="B18" s="52"/>
      <c r="C18" s="112">
        <v>304.15339851681802</v>
      </c>
      <c r="E18" s="112"/>
      <c r="F18" s="112"/>
      <c r="H18" s="113"/>
      <c r="J18" s="114"/>
      <c r="K18" s="112">
        <v>302.17128904643101</v>
      </c>
      <c r="L18" s="112"/>
      <c r="N18" s="113"/>
      <c r="P18" s="114"/>
      <c r="Q18" s="112">
        <v>312.24757616930202</v>
      </c>
      <c r="R18" s="112"/>
      <c r="T18" s="113"/>
      <c r="W18" s="111">
        <v>36770</v>
      </c>
      <c r="X18" s="52"/>
      <c r="Y18" s="112">
        <v>289.27828777654798</v>
      </c>
      <c r="Z18" s="112"/>
      <c r="AB18" s="113"/>
      <c r="AD18" s="112"/>
      <c r="AE18" s="112">
        <v>356.57258701043997</v>
      </c>
      <c r="AF18" s="112"/>
      <c r="AH18" s="113"/>
      <c r="AJ18" s="114"/>
      <c r="AK18" s="112">
        <v>312.12823573601798</v>
      </c>
      <c r="AL18" s="112"/>
      <c r="AN18" s="113"/>
      <c r="AQ18" s="111">
        <v>36770</v>
      </c>
      <c r="AR18" s="52"/>
      <c r="AS18" s="112">
        <v>356.73477199103098</v>
      </c>
      <c r="AT18" s="112"/>
      <c r="AV18" s="113"/>
      <c r="AX18" s="112"/>
      <c r="AY18" s="112">
        <v>360.90619190000001</v>
      </c>
      <c r="AZ18" s="112"/>
      <c r="BB18" s="113"/>
      <c r="BD18" s="112"/>
      <c r="BE18" s="112">
        <v>203.82559626143799</v>
      </c>
      <c r="BF18" s="112"/>
      <c r="BH18" s="113"/>
    </row>
    <row r="19" spans="1:62" x14ac:dyDescent="0.2">
      <c r="A19" s="111">
        <v>36800</v>
      </c>
      <c r="B19" s="52"/>
      <c r="C19" s="112">
        <v>305.36509160563401</v>
      </c>
      <c r="E19" s="112"/>
      <c r="F19" s="112"/>
      <c r="H19" s="113"/>
      <c r="J19" s="114"/>
      <c r="K19" s="112">
        <v>303.41256706647602</v>
      </c>
      <c r="L19" s="112"/>
      <c r="N19" s="113"/>
      <c r="P19" s="114"/>
      <c r="Q19" s="112">
        <v>313.13583126311801</v>
      </c>
      <c r="R19" s="112"/>
      <c r="T19" s="113"/>
      <c r="W19" s="111">
        <v>36800</v>
      </c>
      <c r="X19" s="52"/>
      <c r="Y19" s="112">
        <v>290.092229563275</v>
      </c>
      <c r="Z19" s="112"/>
      <c r="AB19" s="113"/>
      <c r="AD19" s="112"/>
      <c r="AE19" s="112">
        <v>357.82053995643099</v>
      </c>
      <c r="AF19" s="112"/>
      <c r="AH19" s="113"/>
      <c r="AJ19" s="114"/>
      <c r="AK19" s="112">
        <v>313.39570171831002</v>
      </c>
      <c r="AL19" s="112"/>
      <c r="AN19" s="113"/>
      <c r="AQ19" s="111">
        <v>36800</v>
      </c>
      <c r="AR19" s="52"/>
      <c r="AS19" s="112">
        <v>357.97692008560301</v>
      </c>
      <c r="AT19" s="112"/>
      <c r="AV19" s="113"/>
      <c r="AX19" s="112"/>
      <c r="AY19" s="112">
        <v>367.3295339</v>
      </c>
      <c r="AZ19" s="112"/>
      <c r="BB19" s="113"/>
      <c r="BD19" s="112"/>
      <c r="BE19" s="112">
        <v>204.421551524036</v>
      </c>
      <c r="BF19" s="112"/>
      <c r="BH19" s="113"/>
    </row>
    <row r="20" spans="1:62" x14ac:dyDescent="0.2">
      <c r="A20" s="111">
        <v>36831</v>
      </c>
      <c r="B20" s="52"/>
      <c r="C20" s="112">
        <v>306.58473675318999</v>
      </c>
      <c r="E20" s="112"/>
      <c r="F20" s="112"/>
      <c r="H20" s="113"/>
      <c r="J20" s="114"/>
      <c r="K20" s="112">
        <v>304.39248795269299</v>
      </c>
      <c r="L20" s="112"/>
      <c r="N20" s="113"/>
      <c r="P20" s="114"/>
      <c r="Q20" s="112">
        <v>315.44579797263401</v>
      </c>
      <c r="R20" s="112"/>
      <c r="T20" s="113"/>
      <c r="W20" s="111">
        <v>36831</v>
      </c>
      <c r="X20" s="52"/>
      <c r="Y20" s="112">
        <v>291.20347624707398</v>
      </c>
      <c r="Z20" s="112"/>
      <c r="AB20" s="113"/>
      <c r="AD20" s="112"/>
      <c r="AE20" s="112">
        <v>358.16043274743902</v>
      </c>
      <c r="AF20" s="112"/>
      <c r="AH20" s="113"/>
      <c r="AJ20" s="114"/>
      <c r="AK20" s="112">
        <v>315.655818460099</v>
      </c>
      <c r="AL20" s="112"/>
      <c r="AN20" s="113"/>
      <c r="AQ20" s="111">
        <v>36831</v>
      </c>
      <c r="AR20" s="52"/>
      <c r="AS20" s="112">
        <v>360.14736298832298</v>
      </c>
      <c r="AT20" s="112"/>
      <c r="AV20" s="113"/>
      <c r="AX20" s="112"/>
      <c r="AY20" s="112">
        <v>371.25720949999999</v>
      </c>
      <c r="AZ20" s="112"/>
      <c r="BB20" s="113"/>
      <c r="BD20" s="112"/>
      <c r="BE20" s="112">
        <v>205.40860326184</v>
      </c>
      <c r="BF20" s="112"/>
      <c r="BH20" s="113"/>
    </row>
    <row r="21" spans="1:62" x14ac:dyDescent="0.2">
      <c r="A21" s="115">
        <v>36861</v>
      </c>
      <c r="B21" s="52"/>
      <c r="C21" s="112">
        <v>307.85190824802402</v>
      </c>
      <c r="E21" s="112"/>
      <c r="F21" s="112"/>
      <c r="H21" s="113"/>
      <c r="J21" s="114"/>
      <c r="K21" s="112">
        <v>305.93544970818402</v>
      </c>
      <c r="L21" s="112"/>
      <c r="N21" s="113"/>
      <c r="P21" s="114"/>
      <c r="Q21" s="112">
        <v>315.53256897726902</v>
      </c>
      <c r="R21" s="112"/>
      <c r="T21" s="113"/>
      <c r="W21" s="115">
        <v>36861</v>
      </c>
      <c r="X21" s="52"/>
      <c r="Y21" s="112">
        <v>292.37735184924799</v>
      </c>
      <c r="Z21" s="112"/>
      <c r="AB21" s="113"/>
      <c r="AD21" s="112"/>
      <c r="AE21" s="112">
        <v>361.62168548480599</v>
      </c>
      <c r="AF21" s="112"/>
      <c r="AH21" s="113"/>
      <c r="AJ21" s="114"/>
      <c r="AK21" s="112">
        <v>315.24131395496801</v>
      </c>
      <c r="AL21" s="112"/>
      <c r="AN21" s="113"/>
      <c r="AQ21" s="115">
        <v>36861</v>
      </c>
      <c r="AR21" s="52"/>
      <c r="AS21" s="112">
        <v>360.60774526223298</v>
      </c>
      <c r="AT21" s="112"/>
      <c r="AV21" s="113"/>
      <c r="AX21" s="112"/>
      <c r="AY21" s="112">
        <v>375.2531975</v>
      </c>
      <c r="AZ21" s="112"/>
      <c r="BB21" s="113"/>
      <c r="BD21" s="112"/>
      <c r="BE21" s="112">
        <v>205.06605878474801</v>
      </c>
      <c r="BF21" s="112"/>
      <c r="BH21" s="113"/>
    </row>
    <row r="22" spans="1:62" x14ac:dyDescent="0.2">
      <c r="A22" s="115">
        <v>36892</v>
      </c>
      <c r="B22" s="52"/>
      <c r="C22" s="112">
        <v>308.90114712141201</v>
      </c>
      <c r="E22" s="112"/>
      <c r="F22" s="112"/>
      <c r="G22" s="113">
        <v>3.564748238795</v>
      </c>
      <c r="H22" s="113"/>
      <c r="J22" s="114"/>
      <c r="K22" s="112">
        <v>306.25816987809299</v>
      </c>
      <c r="L22" s="112"/>
      <c r="M22" s="113">
        <v>3.709083957936</v>
      </c>
      <c r="N22" s="113"/>
      <c r="P22" s="114"/>
      <c r="Q22" s="112">
        <v>319.11087111441202</v>
      </c>
      <c r="R22" s="112"/>
      <c r="S22" s="113">
        <v>2.7381771990989998</v>
      </c>
      <c r="T22" s="113"/>
      <c r="W22" s="115">
        <v>36892</v>
      </c>
      <c r="X22" s="52"/>
      <c r="Y22" s="112">
        <v>293.39068459152497</v>
      </c>
      <c r="Z22" s="112"/>
      <c r="AA22" s="113">
        <v>3.6574682227989999</v>
      </c>
      <c r="AB22" s="113"/>
      <c r="AD22" s="112"/>
      <c r="AE22" s="112">
        <v>360.45043300107</v>
      </c>
      <c r="AF22" s="112"/>
      <c r="AG22" s="113">
        <v>4.9608001795870003</v>
      </c>
      <c r="AH22" s="113"/>
      <c r="AJ22" s="114"/>
      <c r="AK22" s="112">
        <v>319.26203913675801</v>
      </c>
      <c r="AL22" s="112"/>
      <c r="AM22" s="113">
        <v>3.0011170757599999</v>
      </c>
      <c r="AN22" s="113"/>
      <c r="AQ22" s="115">
        <v>36892</v>
      </c>
      <c r="AR22" s="52"/>
      <c r="AS22" s="112">
        <v>363.61010143492001</v>
      </c>
      <c r="AT22" s="112"/>
      <c r="AU22" s="113">
        <v>3.3712677910359998</v>
      </c>
      <c r="AV22" s="113"/>
      <c r="AX22" s="112"/>
      <c r="AY22" s="112">
        <v>377.00129559999999</v>
      </c>
      <c r="AZ22" s="112"/>
      <c r="BA22" s="113">
        <v>7.8916115688990001</v>
      </c>
      <c r="BB22" s="113"/>
      <c r="BD22" s="112"/>
      <c r="BE22" s="112">
        <v>204.885289311782</v>
      </c>
      <c r="BF22" s="112"/>
      <c r="BG22" s="113">
        <v>2.4450626682859999</v>
      </c>
      <c r="BH22" s="113"/>
    </row>
    <row r="23" spans="1:62" x14ac:dyDescent="0.2">
      <c r="A23" s="111">
        <v>36923</v>
      </c>
      <c r="B23" s="52"/>
      <c r="C23" s="112">
        <v>309.02934816371601</v>
      </c>
      <c r="E23" s="112"/>
      <c r="F23" s="112"/>
      <c r="G23" s="113">
        <v>3.653268846934</v>
      </c>
      <c r="H23" s="113"/>
      <c r="J23" s="114"/>
      <c r="K23" s="112">
        <v>306.571399305856</v>
      </c>
      <c r="L23" s="112"/>
      <c r="M23" s="113">
        <v>3.8456357547189999</v>
      </c>
      <c r="N23" s="113"/>
      <c r="P23" s="114"/>
      <c r="Q23" s="112">
        <v>321.16113787832199</v>
      </c>
      <c r="R23" s="112"/>
      <c r="S23" s="113">
        <v>3.6124663522599998</v>
      </c>
      <c r="T23" s="113"/>
      <c r="W23" s="111">
        <v>36923</v>
      </c>
      <c r="X23" s="52"/>
      <c r="Y23" s="112">
        <v>293.66397286784002</v>
      </c>
      <c r="Z23" s="112"/>
      <c r="AA23" s="113">
        <v>3.6102664880040001</v>
      </c>
      <c r="AB23" s="113"/>
      <c r="AD23" s="112"/>
      <c r="AE23" s="112">
        <v>357.70881947956599</v>
      </c>
      <c r="AF23" s="112"/>
      <c r="AG23" s="113">
        <v>4.8144952774530001</v>
      </c>
      <c r="AH23" s="113"/>
      <c r="AJ23" s="114"/>
      <c r="AK23" s="112">
        <v>320.92092961085001</v>
      </c>
      <c r="AL23" s="112"/>
      <c r="AM23" s="113">
        <v>2.8346630991840001</v>
      </c>
      <c r="AN23" s="113"/>
      <c r="AQ23" s="111">
        <v>36923</v>
      </c>
      <c r="AR23" s="52"/>
      <c r="AS23" s="112">
        <v>364.61792656484198</v>
      </c>
      <c r="AT23" s="112"/>
      <c r="AU23" s="113">
        <v>3.757498671544</v>
      </c>
      <c r="AV23" s="113"/>
      <c r="AX23" s="112"/>
      <c r="AY23" s="112">
        <v>372.97251699999998</v>
      </c>
      <c r="AZ23" s="112"/>
      <c r="BA23" s="113">
        <v>6.415277293071</v>
      </c>
      <c r="BB23" s="113"/>
      <c r="BD23" s="112"/>
      <c r="BE23" s="112">
        <v>205.573567871694</v>
      </c>
      <c r="BF23" s="112"/>
      <c r="BG23" s="113">
        <v>3.0120740606599998</v>
      </c>
      <c r="BH23" s="113"/>
      <c r="BJ23" s="113"/>
    </row>
    <row r="24" spans="1:62" x14ac:dyDescent="0.2">
      <c r="A24" s="115">
        <v>36951</v>
      </c>
      <c r="B24" s="52"/>
      <c r="C24" s="112">
        <v>311.03915041665903</v>
      </c>
      <c r="E24" s="112"/>
      <c r="F24" s="112"/>
      <c r="G24" s="113">
        <v>4.5336193369729996</v>
      </c>
      <c r="H24" s="113"/>
      <c r="I24" s="113">
        <v>3.9167549034009999</v>
      </c>
      <c r="J24" s="114"/>
      <c r="K24" s="112">
        <v>308.24595118906899</v>
      </c>
      <c r="L24" s="112"/>
      <c r="M24" s="113">
        <v>4.6025964061569997</v>
      </c>
      <c r="N24" s="113"/>
      <c r="O24" s="113">
        <v>4.052072276763</v>
      </c>
      <c r="P24" s="114"/>
      <c r="Q24" s="112">
        <v>322.77904098612498</v>
      </c>
      <c r="R24" s="112"/>
      <c r="S24" s="113">
        <v>4.5153686160879998</v>
      </c>
      <c r="T24" s="113"/>
      <c r="U24" s="113">
        <v>3.6203074684010002</v>
      </c>
      <c r="W24" s="115">
        <v>36951</v>
      </c>
      <c r="X24" s="52"/>
      <c r="Y24" s="112">
        <v>295.591921091578</v>
      </c>
      <c r="Z24" s="112"/>
      <c r="AA24" s="113">
        <v>4.8544486627819996</v>
      </c>
      <c r="AB24" s="113"/>
      <c r="AC24" s="113">
        <v>4.0394430232599996</v>
      </c>
      <c r="AD24" s="112"/>
      <c r="AE24" s="112">
        <v>362.49567596171499</v>
      </c>
      <c r="AF24" s="112"/>
      <c r="AG24" s="113">
        <v>6.2672577409720001</v>
      </c>
      <c r="AH24" s="113"/>
      <c r="AI24" s="113">
        <v>5.3465680005229999</v>
      </c>
      <c r="AJ24" s="114"/>
      <c r="AK24" s="112">
        <v>322.46292269755401</v>
      </c>
      <c r="AL24" s="112"/>
      <c r="AM24" s="113">
        <v>4.2991455576449997</v>
      </c>
      <c r="AN24" s="113"/>
      <c r="AO24" s="113">
        <v>3.376294092737</v>
      </c>
      <c r="AQ24" s="115">
        <v>36951</v>
      </c>
      <c r="AR24" s="52"/>
      <c r="AS24" s="112">
        <v>366.09778989205199</v>
      </c>
      <c r="AT24" s="112"/>
      <c r="AU24" s="113">
        <v>3.612398871576</v>
      </c>
      <c r="AV24" s="113"/>
      <c r="AW24" s="113">
        <v>3.5803797178979999</v>
      </c>
      <c r="AX24" s="112"/>
      <c r="AY24" s="112">
        <v>380.87080370000001</v>
      </c>
      <c r="AZ24" s="112"/>
      <c r="BA24" s="113">
        <v>8.0940707708800002</v>
      </c>
      <c r="BB24" s="113"/>
      <c r="BC24" s="113">
        <v>7.4676685949800001</v>
      </c>
      <c r="BD24" s="112"/>
      <c r="BE24" s="112">
        <v>206.253059944021</v>
      </c>
      <c r="BF24" s="112"/>
      <c r="BG24" s="113">
        <v>4.1171824263380001</v>
      </c>
      <c r="BH24" s="113"/>
      <c r="BI24" s="113">
        <v>3.1886292848269999</v>
      </c>
      <c r="BJ24" s="113"/>
    </row>
    <row r="25" spans="1:62" x14ac:dyDescent="0.2">
      <c r="A25" s="115">
        <v>36982</v>
      </c>
      <c r="B25" s="52"/>
      <c r="C25" s="112">
        <v>313.41807981222598</v>
      </c>
      <c r="E25" s="112"/>
      <c r="F25" s="112"/>
      <c r="G25" s="113">
        <v>5.3549764652649996</v>
      </c>
      <c r="H25" s="113"/>
      <c r="I25" s="113">
        <v>4.5133299847400004</v>
      </c>
      <c r="J25" s="114"/>
      <c r="K25" s="112">
        <v>310.42791116339799</v>
      </c>
      <c r="L25" s="112"/>
      <c r="M25" s="113">
        <v>5.1722527292359999</v>
      </c>
      <c r="N25" s="113"/>
      <c r="O25" s="113">
        <v>4.5400831762809997</v>
      </c>
      <c r="P25" s="114"/>
      <c r="Q25" s="112">
        <v>325.46344118833298</v>
      </c>
      <c r="R25" s="112"/>
      <c r="S25" s="113">
        <v>6.0187259345430002</v>
      </c>
      <c r="T25" s="113"/>
      <c r="U25" s="113">
        <v>4.711573825835</v>
      </c>
      <c r="W25" s="115">
        <v>36982</v>
      </c>
      <c r="X25" s="52"/>
      <c r="Y25" s="112">
        <v>297.678026118883</v>
      </c>
      <c r="Z25" s="112"/>
      <c r="AA25" s="113">
        <v>6.084120432652</v>
      </c>
      <c r="AB25" s="113"/>
      <c r="AC25" s="113">
        <v>4.8454795178980001</v>
      </c>
      <c r="AD25" s="112"/>
      <c r="AE25" s="112">
        <v>364.32958192438701</v>
      </c>
      <c r="AF25" s="112"/>
      <c r="AG25" s="113">
        <v>7.3135557539339997</v>
      </c>
      <c r="AH25" s="113"/>
      <c r="AI25" s="113">
        <v>6.1296921056610003</v>
      </c>
      <c r="AJ25" s="114"/>
      <c r="AK25" s="112">
        <v>325.059403399909</v>
      </c>
      <c r="AL25" s="112"/>
      <c r="AM25" s="113">
        <v>6.1790283964380004</v>
      </c>
      <c r="AN25" s="113"/>
      <c r="AO25" s="113">
        <v>4.4269071432949998</v>
      </c>
      <c r="AQ25" s="115">
        <v>36982</v>
      </c>
      <c r="AR25" s="52"/>
      <c r="AS25" s="112">
        <v>368.03608335909797</v>
      </c>
      <c r="AT25" s="112"/>
      <c r="AU25" s="113">
        <v>3.6731190063989998</v>
      </c>
      <c r="AV25" s="113"/>
      <c r="AW25" s="113">
        <v>3.6808545276859999</v>
      </c>
      <c r="AX25" s="112"/>
      <c r="AY25" s="112">
        <v>381.37986059999997</v>
      </c>
      <c r="AZ25" s="112"/>
      <c r="BA25" s="113">
        <v>8.3828648625280007</v>
      </c>
      <c r="BB25" s="113"/>
      <c r="BC25" s="113">
        <v>7.6325505504770002</v>
      </c>
      <c r="BD25" s="112"/>
      <c r="BE25" s="112">
        <v>206.51920146787</v>
      </c>
      <c r="BF25" s="112"/>
      <c r="BG25" s="113">
        <v>3.5123001791389998</v>
      </c>
      <c r="BH25" s="113"/>
      <c r="BI25" s="113">
        <v>3.5457896646739999</v>
      </c>
      <c r="BJ25" s="113"/>
    </row>
    <row r="26" spans="1:62" x14ac:dyDescent="0.2">
      <c r="A26" s="115">
        <v>37012</v>
      </c>
      <c r="B26" s="52"/>
      <c r="C26" s="112">
        <v>313.83218911940003</v>
      </c>
      <c r="E26" s="112"/>
      <c r="F26" s="112"/>
      <c r="G26" s="113">
        <v>4.9067392662330001</v>
      </c>
      <c r="H26" s="113"/>
      <c r="I26" s="113">
        <v>4.9317042324019997</v>
      </c>
      <c r="J26" s="114"/>
      <c r="K26" s="112">
        <v>310.46478719886397</v>
      </c>
      <c r="L26" s="112"/>
      <c r="M26" s="113">
        <v>4.6150506640069997</v>
      </c>
      <c r="N26" s="113"/>
      <c r="O26" s="113">
        <v>4.7964088021890001</v>
      </c>
      <c r="P26" s="114"/>
      <c r="Q26" s="112">
        <v>327.094980544267</v>
      </c>
      <c r="R26" s="112"/>
      <c r="S26" s="113">
        <v>6.3461376092109996</v>
      </c>
      <c r="T26" s="113"/>
      <c r="U26" s="113">
        <v>5.6249796088449999</v>
      </c>
      <c r="W26" s="115">
        <v>37012</v>
      </c>
      <c r="X26" s="52"/>
      <c r="Y26" s="112">
        <v>298.44157528535499</v>
      </c>
      <c r="Z26" s="112"/>
      <c r="AA26" s="113">
        <v>5.182892519018</v>
      </c>
      <c r="AB26" s="113"/>
      <c r="AC26" s="113">
        <v>5.3723156846469999</v>
      </c>
      <c r="AD26" s="112"/>
      <c r="AE26" s="112">
        <v>366.00542927235301</v>
      </c>
      <c r="AF26" s="112"/>
      <c r="AG26" s="113">
        <v>5.3226540049280002</v>
      </c>
      <c r="AH26" s="113"/>
      <c r="AI26" s="113">
        <v>6.2934803869479996</v>
      </c>
      <c r="AJ26" s="114"/>
      <c r="AK26" s="112">
        <v>326.70812002564003</v>
      </c>
      <c r="AL26" s="112"/>
      <c r="AM26" s="113">
        <v>6.1194466315930001</v>
      </c>
      <c r="AN26" s="113"/>
      <c r="AO26" s="113">
        <v>5.5295911065750003</v>
      </c>
      <c r="AQ26" s="115">
        <v>37012</v>
      </c>
      <c r="AR26" s="52"/>
      <c r="AS26" s="112">
        <v>367.59427413066101</v>
      </c>
      <c r="AT26" s="112"/>
      <c r="AU26" s="113">
        <v>4.1085849658260001</v>
      </c>
      <c r="AV26" s="113"/>
      <c r="AW26" s="113">
        <v>3.7977664613069999</v>
      </c>
      <c r="AX26" s="112"/>
      <c r="AY26" s="112">
        <v>382.89816000000002</v>
      </c>
      <c r="AZ26" s="112"/>
      <c r="BA26" s="113">
        <v>8.6861977609019991</v>
      </c>
      <c r="BB26" s="113"/>
      <c r="BC26" s="113">
        <v>8.3876979445249997</v>
      </c>
      <c r="BD26" s="112"/>
      <c r="BE26" s="112">
        <v>206.17474919224401</v>
      </c>
      <c r="BF26" s="112"/>
      <c r="BG26" s="113">
        <v>1.9483248574600001</v>
      </c>
      <c r="BH26" s="113"/>
      <c r="BI26" s="113">
        <v>3.1847738693180001</v>
      </c>
      <c r="BJ26" s="113"/>
    </row>
    <row r="27" spans="1:62" x14ac:dyDescent="0.2">
      <c r="A27" s="115">
        <v>37043</v>
      </c>
      <c r="B27" s="52"/>
      <c r="C27" s="112">
        <v>314.44420409534098</v>
      </c>
      <c r="E27" s="112"/>
      <c r="F27" s="112"/>
      <c r="G27" s="113">
        <v>4.9435534048559999</v>
      </c>
      <c r="H27" s="113"/>
      <c r="I27" s="113">
        <v>5.0678238251229999</v>
      </c>
      <c r="J27" s="114"/>
      <c r="K27" s="112">
        <v>311.29731613613501</v>
      </c>
      <c r="L27" s="112"/>
      <c r="M27" s="113">
        <v>4.7519662342620004</v>
      </c>
      <c r="N27" s="113"/>
      <c r="O27" s="113">
        <v>4.8457909432169997</v>
      </c>
      <c r="P27" s="114"/>
      <c r="Q27" s="112">
        <v>328.16598898719502</v>
      </c>
      <c r="R27" s="112"/>
      <c r="S27" s="113">
        <v>5.7993637723200004</v>
      </c>
      <c r="T27" s="113"/>
      <c r="U27" s="113">
        <v>6.0540468439930004</v>
      </c>
      <c r="W27" s="115">
        <v>37043</v>
      </c>
      <c r="X27" s="52"/>
      <c r="Y27" s="112">
        <v>299.60471542745199</v>
      </c>
      <c r="Z27" s="112"/>
      <c r="AA27" s="113">
        <v>5.2634932429769998</v>
      </c>
      <c r="AB27" s="113"/>
      <c r="AC27" s="113">
        <v>5.5077945836479998</v>
      </c>
      <c r="AD27" s="112"/>
      <c r="AE27" s="112">
        <v>367.915196853645</v>
      </c>
      <c r="AF27" s="112"/>
      <c r="AG27" s="113">
        <v>6.145574737375</v>
      </c>
      <c r="AH27" s="113"/>
      <c r="AI27" s="113">
        <v>6.2525358992579996</v>
      </c>
      <c r="AJ27" s="114"/>
      <c r="AK27" s="112">
        <v>327.89264958135601</v>
      </c>
      <c r="AL27" s="112"/>
      <c r="AM27" s="113">
        <v>5.6499062964029996</v>
      </c>
      <c r="AN27" s="113"/>
      <c r="AO27" s="113">
        <v>5.9815309527210001</v>
      </c>
      <c r="AQ27" s="115">
        <v>37043</v>
      </c>
      <c r="AR27" s="52"/>
      <c r="AS27" s="112">
        <v>368.344168619953</v>
      </c>
      <c r="AT27" s="112"/>
      <c r="AU27" s="113">
        <v>4.2821658862660001</v>
      </c>
      <c r="AV27" s="113"/>
      <c r="AW27" s="113">
        <v>4.0206958958680001</v>
      </c>
      <c r="AX27" s="112"/>
      <c r="AY27" s="112">
        <v>388.1675419</v>
      </c>
      <c r="AZ27" s="112"/>
      <c r="BA27" s="113">
        <v>7.2297055715929996</v>
      </c>
      <c r="BB27" s="113"/>
      <c r="BC27" s="113">
        <v>8.0915655631159993</v>
      </c>
      <c r="BD27" s="112"/>
      <c r="BE27" s="112">
        <v>207.54745446981599</v>
      </c>
      <c r="BF27" s="112"/>
      <c r="BG27" s="113">
        <v>3.3991428786340001</v>
      </c>
      <c r="BH27" s="113"/>
      <c r="BI27" s="113">
        <v>2.949611858435</v>
      </c>
      <c r="BJ27" s="113"/>
    </row>
    <row r="28" spans="1:62" x14ac:dyDescent="0.2">
      <c r="A28" s="115">
        <v>37073</v>
      </c>
      <c r="B28" s="52"/>
      <c r="C28" s="112">
        <v>316.47780109461598</v>
      </c>
      <c r="E28" s="112"/>
      <c r="F28" s="112"/>
      <c r="G28" s="113">
        <v>5.3620101713519999</v>
      </c>
      <c r="H28" s="113"/>
      <c r="I28" s="113">
        <v>5.0710945751349996</v>
      </c>
      <c r="J28" s="114"/>
      <c r="K28" s="112">
        <v>313.423205231493</v>
      </c>
      <c r="L28" s="112"/>
      <c r="M28" s="113">
        <v>5.1160717619150002</v>
      </c>
      <c r="N28" s="113"/>
      <c r="O28" s="113">
        <v>4.8281142064460001</v>
      </c>
      <c r="P28" s="114"/>
      <c r="Q28" s="112">
        <v>329.27564150594799</v>
      </c>
      <c r="R28" s="112"/>
      <c r="S28" s="113">
        <v>6.2041636795840001</v>
      </c>
      <c r="T28" s="113"/>
      <c r="U28" s="113">
        <v>6.1158982135519997</v>
      </c>
      <c r="W28" s="115">
        <v>37073</v>
      </c>
      <c r="X28" s="52"/>
      <c r="Y28" s="112">
        <v>301.04523054735103</v>
      </c>
      <c r="Z28" s="112"/>
      <c r="AA28" s="113">
        <v>5.4542480895249996</v>
      </c>
      <c r="AB28" s="113"/>
      <c r="AC28" s="113">
        <v>5.3004868127879998</v>
      </c>
      <c r="AD28" s="112"/>
      <c r="AE28" s="112">
        <v>370.01849328782902</v>
      </c>
      <c r="AF28" s="112"/>
      <c r="AG28" s="113">
        <v>5.7021317224979997</v>
      </c>
      <c r="AH28" s="113"/>
      <c r="AI28" s="113">
        <v>5.7230396438420001</v>
      </c>
      <c r="AJ28" s="114"/>
      <c r="AK28" s="112">
        <v>329.37025235090402</v>
      </c>
      <c r="AL28" s="112"/>
      <c r="AM28" s="113">
        <v>6.3195206475079999</v>
      </c>
      <c r="AN28" s="113"/>
      <c r="AO28" s="113">
        <v>6.029207110232</v>
      </c>
      <c r="AQ28" s="115">
        <v>37073</v>
      </c>
      <c r="AR28" s="52"/>
      <c r="AS28" s="112">
        <v>368.87685953590699</v>
      </c>
      <c r="AT28" s="112"/>
      <c r="AU28" s="113">
        <v>4.3599127189519997</v>
      </c>
      <c r="AV28" s="113"/>
      <c r="AW28" s="113">
        <v>4.2502643445099997</v>
      </c>
      <c r="AX28" s="112"/>
      <c r="AY28" s="112">
        <v>394.68919390000002</v>
      </c>
      <c r="AZ28" s="112"/>
      <c r="BA28" s="113">
        <v>9.2250787180780005</v>
      </c>
      <c r="BB28" s="113"/>
      <c r="BC28" s="113">
        <v>8.3770648502250005</v>
      </c>
      <c r="BD28" s="112"/>
      <c r="BE28" s="112">
        <v>209.16434919534601</v>
      </c>
      <c r="BF28" s="112"/>
      <c r="BG28" s="113">
        <v>4.399918094357</v>
      </c>
      <c r="BH28" s="113"/>
      <c r="BI28" s="113">
        <v>3.2451567806589998</v>
      </c>
      <c r="BJ28" s="113"/>
    </row>
    <row r="29" spans="1:62" x14ac:dyDescent="0.2">
      <c r="A29" s="115">
        <v>37104</v>
      </c>
      <c r="B29" s="52"/>
      <c r="C29" s="112">
        <v>318.60145751570502</v>
      </c>
      <c r="E29" s="112"/>
      <c r="F29" s="112"/>
      <c r="G29" s="113">
        <v>5.575315406574</v>
      </c>
      <c r="H29" s="113"/>
      <c r="I29" s="113">
        <v>5.2943523957060004</v>
      </c>
      <c r="J29" s="114"/>
      <c r="K29" s="112">
        <v>315.48219000474899</v>
      </c>
      <c r="L29" s="112"/>
      <c r="M29" s="113">
        <v>5.3082965427759996</v>
      </c>
      <c r="N29" s="113"/>
      <c r="O29" s="113">
        <v>5.0595120228950003</v>
      </c>
      <c r="P29" s="114"/>
      <c r="Q29" s="112">
        <v>332.48256135069101</v>
      </c>
      <c r="R29" s="112"/>
      <c r="S29" s="113">
        <v>6.5956357814139999</v>
      </c>
      <c r="T29" s="113"/>
      <c r="U29" s="113">
        <v>6.2004562679259996</v>
      </c>
      <c r="W29" s="115">
        <v>37104</v>
      </c>
      <c r="X29" s="52"/>
      <c r="Y29" s="112">
        <v>303.221498563534</v>
      </c>
      <c r="Z29" s="112"/>
      <c r="AA29" s="113">
        <v>5.721373029494</v>
      </c>
      <c r="AB29" s="113"/>
      <c r="AC29" s="113">
        <v>5.4802966650230003</v>
      </c>
      <c r="AD29" s="112"/>
      <c r="AE29" s="112">
        <v>373.07094243907301</v>
      </c>
      <c r="AF29" s="112"/>
      <c r="AG29" s="113">
        <v>6.8765604412170003</v>
      </c>
      <c r="AH29" s="113"/>
      <c r="AI29" s="113">
        <v>6.241136302038</v>
      </c>
      <c r="AJ29" s="114"/>
      <c r="AK29" s="112">
        <v>332.27452152979902</v>
      </c>
      <c r="AL29" s="112"/>
      <c r="AM29" s="113">
        <v>6.557349130195</v>
      </c>
      <c r="AN29" s="113"/>
      <c r="AO29" s="113">
        <v>6.1761066046739996</v>
      </c>
      <c r="AQ29" s="115">
        <v>37104</v>
      </c>
      <c r="AR29" s="52"/>
      <c r="AS29" s="112">
        <v>370.48000282229401</v>
      </c>
      <c r="AT29" s="112"/>
      <c r="AU29" s="113">
        <v>4.5901737026509997</v>
      </c>
      <c r="AV29" s="113"/>
      <c r="AW29" s="113">
        <v>4.4109083635569997</v>
      </c>
      <c r="AX29" s="112"/>
      <c r="AY29" s="112">
        <v>389.95191210000002</v>
      </c>
      <c r="AZ29" s="112"/>
      <c r="BA29" s="113">
        <v>8.6367465756939996</v>
      </c>
      <c r="BB29" s="113"/>
      <c r="BC29" s="113">
        <v>8.3625644862590001</v>
      </c>
      <c r="BD29" s="112"/>
      <c r="BE29" s="112">
        <v>210.13907160974799</v>
      </c>
      <c r="BF29" s="112"/>
      <c r="BG29" s="113">
        <v>4.2850818123729999</v>
      </c>
      <c r="BH29" s="113"/>
      <c r="BI29" s="113">
        <v>4.0281486024269997</v>
      </c>
      <c r="BJ29" s="113"/>
    </row>
    <row r="30" spans="1:62" x14ac:dyDescent="0.2">
      <c r="A30" s="115">
        <v>37135</v>
      </c>
      <c r="B30" s="52"/>
      <c r="C30" s="112">
        <v>318.70357172351697</v>
      </c>
      <c r="E30" s="112"/>
      <c r="F30" s="112"/>
      <c r="G30" s="113">
        <v>4.7838272653380001</v>
      </c>
      <c r="H30" s="113"/>
      <c r="I30" s="113">
        <v>5.2389983800910001</v>
      </c>
      <c r="J30" s="114"/>
      <c r="K30" s="112">
        <v>315.60203192570401</v>
      </c>
      <c r="L30" s="112"/>
      <c r="M30" s="113">
        <v>4.4447448735639998</v>
      </c>
      <c r="N30" s="113"/>
      <c r="O30" s="113">
        <v>4.9546472441129996</v>
      </c>
      <c r="P30" s="114"/>
      <c r="Q30" s="112">
        <v>331.80104853995198</v>
      </c>
      <c r="R30" s="112"/>
      <c r="S30" s="113">
        <v>6.2621694651839999</v>
      </c>
      <c r="T30" s="113"/>
      <c r="U30" s="113">
        <v>6.3542563611610001</v>
      </c>
      <c r="W30" s="115">
        <v>37135</v>
      </c>
      <c r="X30" s="52"/>
      <c r="Y30" s="112">
        <v>303.36387758027701</v>
      </c>
      <c r="Z30" s="112"/>
      <c r="AA30" s="113">
        <v>4.8692177736510001</v>
      </c>
      <c r="AB30" s="113"/>
      <c r="AC30" s="113">
        <v>5.3467437709350003</v>
      </c>
      <c r="AD30" s="112"/>
      <c r="AE30" s="112">
        <v>371.16336448927001</v>
      </c>
      <c r="AF30" s="112"/>
      <c r="AG30" s="113">
        <v>4.0919515437690004</v>
      </c>
      <c r="AH30" s="113"/>
      <c r="AI30" s="113">
        <v>5.5466026471429997</v>
      </c>
      <c r="AJ30" s="114"/>
      <c r="AK30" s="112">
        <v>331.24797309224601</v>
      </c>
      <c r="AL30" s="112"/>
      <c r="AM30" s="113">
        <v>6.1256032512219996</v>
      </c>
      <c r="AN30" s="113"/>
      <c r="AO30" s="113">
        <v>6.3341222672289996</v>
      </c>
      <c r="AQ30" s="115">
        <v>37135</v>
      </c>
      <c r="AR30" s="52"/>
      <c r="AS30" s="112">
        <v>371.98502098358</v>
      </c>
      <c r="AT30" s="112"/>
      <c r="AU30" s="113">
        <v>4.2749544451280004</v>
      </c>
      <c r="AV30" s="113"/>
      <c r="AW30" s="113">
        <v>4.408066225802</v>
      </c>
      <c r="AX30" s="112"/>
      <c r="AY30" s="112">
        <v>392.04599660000002</v>
      </c>
      <c r="AZ30" s="112"/>
      <c r="BA30" s="113">
        <v>8.6282267799460008</v>
      </c>
      <c r="BB30" s="113"/>
      <c r="BC30" s="113">
        <v>8.8305306088359998</v>
      </c>
      <c r="BD30" s="112"/>
      <c r="BE30" s="112">
        <v>210.062042900097</v>
      </c>
      <c r="BF30" s="112"/>
      <c r="BG30" s="113">
        <v>3.0596974830680002</v>
      </c>
      <c r="BH30" s="113"/>
      <c r="BI30" s="113">
        <v>3.9106965860590002</v>
      </c>
      <c r="BJ30" s="113"/>
    </row>
    <row r="31" spans="1:62" x14ac:dyDescent="0.2">
      <c r="A31" s="115">
        <v>37165</v>
      </c>
      <c r="B31" s="52"/>
      <c r="C31" s="112">
        <v>319.94081117359002</v>
      </c>
      <c r="E31" s="112"/>
      <c r="F31" s="112"/>
      <c r="G31" s="113">
        <v>4.7732108117910004</v>
      </c>
      <c r="H31" s="113"/>
      <c r="I31" s="113">
        <v>5.0423720966410004</v>
      </c>
      <c r="J31" s="114"/>
      <c r="K31" s="112">
        <v>316.83352779675897</v>
      </c>
      <c r="L31" s="112"/>
      <c r="M31" s="113">
        <v>4.42333712807</v>
      </c>
      <c r="N31" s="113"/>
      <c r="O31" s="113">
        <v>4.7233764202339996</v>
      </c>
      <c r="P31" s="114"/>
      <c r="Q31" s="112">
        <v>332.20828328205602</v>
      </c>
      <c r="R31" s="112"/>
      <c r="S31" s="113">
        <v>6.0907919550449998</v>
      </c>
      <c r="T31" s="113"/>
      <c r="U31" s="113">
        <v>6.3158848429520003</v>
      </c>
      <c r="W31" s="115">
        <v>37165</v>
      </c>
      <c r="X31" s="52"/>
      <c r="Y31" s="112">
        <v>304.36941067200001</v>
      </c>
      <c r="Z31" s="112"/>
      <c r="AA31" s="113">
        <v>4.9216006682489999</v>
      </c>
      <c r="AB31" s="113"/>
      <c r="AC31" s="113">
        <v>5.1689284857309996</v>
      </c>
      <c r="AD31" s="112"/>
      <c r="AE31" s="112">
        <v>371.84957669847103</v>
      </c>
      <c r="AF31" s="112"/>
      <c r="AG31" s="113">
        <v>3.9206907305400001</v>
      </c>
      <c r="AH31" s="113"/>
      <c r="AI31" s="113">
        <v>4.9483397292719999</v>
      </c>
      <c r="AJ31" s="114"/>
      <c r="AK31" s="112">
        <v>332.51652855532598</v>
      </c>
      <c r="AL31" s="112"/>
      <c r="AM31" s="113">
        <v>6.1011771163989996</v>
      </c>
      <c r="AN31" s="113"/>
      <c r="AO31" s="113">
        <v>6.2610647457360002</v>
      </c>
      <c r="AQ31" s="115">
        <v>37165</v>
      </c>
      <c r="AR31" s="52"/>
      <c r="AS31" s="112">
        <v>373.48328340518901</v>
      </c>
      <c r="AT31" s="112"/>
      <c r="AU31" s="113">
        <v>4.3316656604219999</v>
      </c>
      <c r="AV31" s="113"/>
      <c r="AW31" s="113">
        <v>4.3984033043880002</v>
      </c>
      <c r="AX31" s="112"/>
      <c r="AY31" s="112">
        <v>394.82018090000003</v>
      </c>
      <c r="AZ31" s="112"/>
      <c r="BA31" s="113">
        <v>7.4839196043199996</v>
      </c>
      <c r="BB31" s="113"/>
      <c r="BC31" s="113">
        <v>8.2444105479779992</v>
      </c>
      <c r="BD31" s="112"/>
      <c r="BE31" s="112">
        <v>210.417396622208</v>
      </c>
      <c r="BF31" s="112"/>
      <c r="BG31" s="113">
        <v>2.9330787548920001</v>
      </c>
      <c r="BH31" s="113"/>
      <c r="BI31" s="113">
        <v>3.4222004955480001</v>
      </c>
      <c r="BJ31" s="113"/>
    </row>
    <row r="32" spans="1:62" x14ac:dyDescent="0.2">
      <c r="A32" s="115">
        <v>37196</v>
      </c>
      <c r="B32" s="52"/>
      <c r="C32" s="112">
        <v>321.36000016078401</v>
      </c>
      <c r="E32" s="112"/>
      <c r="F32" s="112"/>
      <c r="G32" s="113">
        <v>4.8193082160799996</v>
      </c>
      <c r="H32" s="113"/>
      <c r="I32" s="113">
        <v>4.7921625963460004</v>
      </c>
      <c r="J32" s="114"/>
      <c r="K32" s="112">
        <v>318.66476111259999</v>
      </c>
      <c r="L32" s="112"/>
      <c r="M32" s="113">
        <v>4.6887731218009998</v>
      </c>
      <c r="N32" s="113"/>
      <c r="O32" s="113">
        <v>4.5192358062549998</v>
      </c>
      <c r="P32" s="114"/>
      <c r="Q32" s="112">
        <v>332.12323007604698</v>
      </c>
      <c r="R32" s="112"/>
      <c r="S32" s="113">
        <v>5.2869406441929998</v>
      </c>
      <c r="T32" s="113"/>
      <c r="U32" s="113">
        <v>5.8781504841989998</v>
      </c>
      <c r="W32" s="115">
        <v>37196</v>
      </c>
      <c r="X32" s="52"/>
      <c r="Y32" s="112">
        <v>306.10802376722802</v>
      </c>
      <c r="Z32" s="112"/>
      <c r="AA32" s="113">
        <v>5.1182587901209997</v>
      </c>
      <c r="AB32" s="113"/>
      <c r="AC32" s="113">
        <v>4.9699759872609999</v>
      </c>
      <c r="AD32" s="112"/>
      <c r="AE32" s="112">
        <v>377.57400133908197</v>
      </c>
      <c r="AF32" s="112"/>
      <c r="AG32" s="113">
        <v>5.420355465488</v>
      </c>
      <c r="AH32" s="113"/>
      <c r="AI32" s="113">
        <v>4.4784134440159997</v>
      </c>
      <c r="AJ32" s="114"/>
      <c r="AK32" s="112">
        <v>332.03613303611297</v>
      </c>
      <c r="AL32" s="112"/>
      <c r="AM32" s="113">
        <v>5.1892959413590001</v>
      </c>
      <c r="AN32" s="113"/>
      <c r="AO32" s="113">
        <v>5.8034481113750003</v>
      </c>
      <c r="AQ32" s="115">
        <v>37196</v>
      </c>
      <c r="AR32" s="52"/>
      <c r="AS32" s="112">
        <v>375.08521707988803</v>
      </c>
      <c r="AT32" s="112"/>
      <c r="AU32" s="113">
        <v>4.147706085536</v>
      </c>
      <c r="AV32" s="113"/>
      <c r="AW32" s="113">
        <v>4.2512054197599998</v>
      </c>
      <c r="AX32" s="112"/>
      <c r="AY32" s="112">
        <v>396.59203710000003</v>
      </c>
      <c r="AZ32" s="112"/>
      <c r="BA32" s="113">
        <v>6.8240634664359998</v>
      </c>
      <c r="BB32" s="113"/>
      <c r="BC32" s="113">
        <v>7.6367274953970004</v>
      </c>
      <c r="BD32" s="112"/>
      <c r="BE32" s="112">
        <v>211.04455034024099</v>
      </c>
      <c r="BF32" s="112"/>
      <c r="BG32" s="113">
        <v>2.7437736243290001</v>
      </c>
      <c r="BH32" s="113"/>
      <c r="BI32" s="113">
        <v>2.911769144954</v>
      </c>
      <c r="BJ32" s="113"/>
    </row>
    <row r="33" spans="1:62" x14ac:dyDescent="0.2">
      <c r="A33" s="115">
        <v>37226</v>
      </c>
      <c r="B33" s="52"/>
      <c r="C33" s="112">
        <v>321.57448657659802</v>
      </c>
      <c r="E33" s="112"/>
      <c r="F33" s="112"/>
      <c r="G33" s="113">
        <v>4.4575258300879996</v>
      </c>
      <c r="H33" s="113"/>
      <c r="I33" s="113">
        <v>4.6829180235100001</v>
      </c>
      <c r="J33" s="114"/>
      <c r="K33" s="112">
        <v>318.75805038892798</v>
      </c>
      <c r="L33" s="112"/>
      <c r="M33" s="113">
        <v>4.19127652352</v>
      </c>
      <c r="N33" s="113"/>
      <c r="O33" s="113">
        <v>4.434063540066</v>
      </c>
      <c r="P33" s="114"/>
      <c r="Q33" s="112">
        <v>333.03607527432098</v>
      </c>
      <c r="R33" s="112"/>
      <c r="S33" s="113">
        <v>5.5472898895310001</v>
      </c>
      <c r="T33" s="113"/>
      <c r="U33" s="113">
        <v>5.6405666306260001</v>
      </c>
      <c r="W33" s="115">
        <v>37226</v>
      </c>
      <c r="X33" s="52"/>
      <c r="Y33" s="112">
        <v>306.44194743447298</v>
      </c>
      <c r="Z33" s="112"/>
      <c r="AA33" s="113">
        <v>4.8104258063319998</v>
      </c>
      <c r="AB33" s="113"/>
      <c r="AC33" s="113">
        <v>4.9499436699989996</v>
      </c>
      <c r="AD33" s="112"/>
      <c r="AE33" s="112">
        <v>377.14374780085899</v>
      </c>
      <c r="AF33" s="112"/>
      <c r="AG33" s="113">
        <v>4.2923483129179996</v>
      </c>
      <c r="AH33" s="113"/>
      <c r="AI33" s="113">
        <v>4.5438517878229998</v>
      </c>
      <c r="AJ33" s="114"/>
      <c r="AK33" s="112">
        <v>332.58003964424103</v>
      </c>
      <c r="AL33" s="112"/>
      <c r="AM33" s="113">
        <v>5.5001438332249997</v>
      </c>
      <c r="AN33" s="113"/>
      <c r="AO33" s="113">
        <v>5.595707728821</v>
      </c>
      <c r="AQ33" s="115">
        <v>37226</v>
      </c>
      <c r="AR33" s="52"/>
      <c r="AS33" s="112">
        <v>375.42578428923701</v>
      </c>
      <c r="AT33" s="112"/>
      <c r="AU33" s="113">
        <v>4.1091849029</v>
      </c>
      <c r="AV33" s="113"/>
      <c r="AW33" s="113">
        <v>4.1958758291410003</v>
      </c>
      <c r="AX33" s="112"/>
      <c r="AY33" s="112">
        <v>397.04776520000001</v>
      </c>
      <c r="AZ33" s="112"/>
      <c r="BA33" s="113">
        <v>5.8079632219519999</v>
      </c>
      <c r="BB33" s="113"/>
      <c r="BC33" s="113">
        <v>6.6993505583669997</v>
      </c>
      <c r="BD33" s="112"/>
      <c r="BE33" s="112">
        <v>210.32521958166501</v>
      </c>
      <c r="BF33" s="112"/>
      <c r="BG33" s="113">
        <v>2.5646178739100001</v>
      </c>
      <c r="BH33" s="113"/>
      <c r="BI33" s="113">
        <v>2.7469599910859999</v>
      </c>
      <c r="BJ33" s="113"/>
    </row>
    <row r="34" spans="1:62" x14ac:dyDescent="0.2">
      <c r="A34" s="115">
        <v>37257</v>
      </c>
      <c r="B34" s="52"/>
      <c r="C34" s="112">
        <v>322.69760216790399</v>
      </c>
      <c r="E34" s="112"/>
      <c r="F34" s="112"/>
      <c r="G34" s="113">
        <v>4.4663010076390002</v>
      </c>
      <c r="H34" s="113"/>
      <c r="I34" s="113">
        <v>4.5805876401349996</v>
      </c>
      <c r="J34" s="114"/>
      <c r="K34" s="112">
        <v>319.710243555479</v>
      </c>
      <c r="L34" s="112"/>
      <c r="M34" s="113">
        <v>4.392396677202</v>
      </c>
      <c r="N34" s="113"/>
      <c r="O34" s="113">
        <v>4.4236921315449997</v>
      </c>
      <c r="P34" s="114"/>
      <c r="Q34" s="112">
        <v>334.69780776719602</v>
      </c>
      <c r="R34" s="112"/>
      <c r="S34" s="113">
        <v>4.8844893934040003</v>
      </c>
      <c r="T34" s="113"/>
      <c r="U34" s="113">
        <v>5.2382316375510003</v>
      </c>
      <c r="W34" s="115">
        <v>37257</v>
      </c>
      <c r="X34" s="52"/>
      <c r="Y34" s="112">
        <v>307.96662595568</v>
      </c>
      <c r="Z34" s="112"/>
      <c r="AA34" s="113">
        <v>4.9680995783649999</v>
      </c>
      <c r="AB34" s="113"/>
      <c r="AC34" s="113">
        <v>4.9653932698530001</v>
      </c>
      <c r="AD34" s="112"/>
      <c r="AE34" s="112">
        <v>376.87851238308099</v>
      </c>
      <c r="AF34" s="112"/>
      <c r="AG34" s="113">
        <v>4.5576528359899999</v>
      </c>
      <c r="AH34" s="113"/>
      <c r="AI34" s="113">
        <v>4.7548752563569998</v>
      </c>
      <c r="AJ34" s="114"/>
      <c r="AK34" s="112">
        <v>334.24525922284897</v>
      </c>
      <c r="AL34" s="112"/>
      <c r="AM34" s="113">
        <v>4.693079116641</v>
      </c>
      <c r="AN34" s="113"/>
      <c r="AO34" s="113">
        <v>5.1256949161299996</v>
      </c>
      <c r="AQ34" s="115">
        <v>37257</v>
      </c>
      <c r="AR34" s="52"/>
      <c r="AS34" s="112">
        <v>376.99918166362198</v>
      </c>
      <c r="AT34" s="112"/>
      <c r="AU34" s="113">
        <v>3.6822629998080001</v>
      </c>
      <c r="AV34" s="113"/>
      <c r="AW34" s="113">
        <v>3.9788230904040001</v>
      </c>
      <c r="AX34" s="112"/>
      <c r="AY34" s="112">
        <v>390.76314159999998</v>
      </c>
      <c r="AZ34" s="112"/>
      <c r="BA34" s="113">
        <v>3.6503444843859998</v>
      </c>
      <c r="BB34" s="113"/>
      <c r="BC34" s="113">
        <v>5.4197247041649996</v>
      </c>
      <c r="BD34" s="112"/>
      <c r="BE34" s="112">
        <v>211.32770415561899</v>
      </c>
      <c r="BF34" s="112"/>
      <c r="BG34" s="113">
        <v>3.1444008818190001</v>
      </c>
      <c r="BH34" s="113"/>
      <c r="BI34" s="113">
        <v>2.8174603629770001</v>
      </c>
      <c r="BJ34" s="113"/>
    </row>
    <row r="35" spans="1:62" x14ac:dyDescent="0.2">
      <c r="A35" s="111">
        <v>37288</v>
      </c>
      <c r="B35" s="52"/>
      <c r="C35" s="112">
        <v>325.14971048942101</v>
      </c>
      <c r="E35" s="112"/>
      <c r="F35" s="112"/>
      <c r="G35" s="113">
        <v>5.2164502891050004</v>
      </c>
      <c r="H35" s="113"/>
      <c r="I35" s="113">
        <v>4.7137853921420003</v>
      </c>
      <c r="J35" s="114"/>
      <c r="K35" s="112">
        <v>322.98463053192597</v>
      </c>
      <c r="L35" s="112"/>
      <c r="M35" s="113">
        <v>5.353803800104</v>
      </c>
      <c r="N35" s="113"/>
      <c r="O35" s="113">
        <v>4.6462266963180001</v>
      </c>
      <c r="P35" s="114"/>
      <c r="Q35" s="112">
        <v>335.64670589816399</v>
      </c>
      <c r="R35" s="112"/>
      <c r="S35" s="113">
        <v>4.5103738626469996</v>
      </c>
      <c r="T35" s="113"/>
      <c r="U35" s="113">
        <v>4.9775876854160002</v>
      </c>
      <c r="W35" s="111">
        <v>37288</v>
      </c>
      <c r="X35" s="52"/>
      <c r="Y35" s="112">
        <v>310.34401472336401</v>
      </c>
      <c r="Z35" s="112"/>
      <c r="AA35" s="113">
        <v>5.6799755491389998</v>
      </c>
      <c r="AB35" s="113"/>
      <c r="AC35" s="113">
        <v>5.1533919990620003</v>
      </c>
      <c r="AD35" s="112"/>
      <c r="AE35" s="112">
        <v>380.607241831701</v>
      </c>
      <c r="AF35" s="112"/>
      <c r="AG35" s="113">
        <v>6.4014139728090003</v>
      </c>
      <c r="AH35" s="113"/>
      <c r="AI35" s="113">
        <v>5.0796010673750001</v>
      </c>
      <c r="AJ35" s="114"/>
      <c r="AK35" s="112">
        <v>335.02160047514701</v>
      </c>
      <c r="AL35" s="112"/>
      <c r="AM35" s="113">
        <v>4.3938146637540001</v>
      </c>
      <c r="AN35" s="113"/>
      <c r="AO35" s="113">
        <v>4.8588483127459998</v>
      </c>
      <c r="AQ35" s="111">
        <v>37288</v>
      </c>
      <c r="AR35" s="52"/>
      <c r="AS35" s="112">
        <v>378.77619488692199</v>
      </c>
      <c r="AT35" s="112"/>
      <c r="AU35" s="113">
        <v>3.8830423000510002</v>
      </c>
      <c r="AV35" s="113"/>
      <c r="AW35" s="113">
        <v>3.8908886554</v>
      </c>
      <c r="AX35" s="112"/>
      <c r="AY35" s="112">
        <v>399.10043180000002</v>
      </c>
      <c r="AZ35" s="112"/>
      <c r="BA35" s="113">
        <v>7.0053190541110002</v>
      </c>
      <c r="BB35" s="113"/>
      <c r="BC35" s="113">
        <v>5.4819452382779996</v>
      </c>
      <c r="BD35" s="112"/>
      <c r="BE35" s="112">
        <v>212.59855434280601</v>
      </c>
      <c r="BF35" s="112"/>
      <c r="BG35" s="113">
        <v>3.4172615399159998</v>
      </c>
      <c r="BH35" s="113"/>
      <c r="BI35" s="113">
        <v>3.042372717343</v>
      </c>
      <c r="BJ35" s="113"/>
    </row>
    <row r="36" spans="1:62" x14ac:dyDescent="0.2">
      <c r="A36" s="115">
        <v>37316</v>
      </c>
      <c r="B36" s="52"/>
      <c r="C36" s="112">
        <v>325.91089828867899</v>
      </c>
      <c r="E36" s="112"/>
      <c r="F36" s="112"/>
      <c r="G36" s="113">
        <v>4.7813106009639998</v>
      </c>
      <c r="H36" s="113"/>
      <c r="I36" s="113">
        <v>4.8213163316419996</v>
      </c>
      <c r="J36" s="114"/>
      <c r="K36" s="112">
        <v>323.24596898734097</v>
      </c>
      <c r="L36" s="112"/>
      <c r="M36" s="113">
        <v>4.8662497399909999</v>
      </c>
      <c r="N36" s="113"/>
      <c r="O36" s="113">
        <v>4.870971132048</v>
      </c>
      <c r="P36" s="114"/>
      <c r="Q36" s="112">
        <v>336.73152177966398</v>
      </c>
      <c r="R36" s="112"/>
      <c r="S36" s="113">
        <v>4.3226105235679997</v>
      </c>
      <c r="T36" s="113"/>
      <c r="U36" s="113">
        <v>4.5714072444170002</v>
      </c>
      <c r="W36" s="115">
        <v>37316</v>
      </c>
      <c r="X36" s="52"/>
      <c r="Y36" s="112">
        <v>311.50382116219799</v>
      </c>
      <c r="Z36" s="112"/>
      <c r="AA36" s="113">
        <v>5.3830632487720003</v>
      </c>
      <c r="AB36" s="113"/>
      <c r="AC36" s="113">
        <v>5.3439150432930003</v>
      </c>
      <c r="AD36" s="112"/>
      <c r="AE36" s="112">
        <v>381.27671966947401</v>
      </c>
      <c r="AF36" s="112"/>
      <c r="AG36" s="113">
        <v>5.181039375968</v>
      </c>
      <c r="AH36" s="113"/>
      <c r="AI36" s="113">
        <v>5.3770675460349997</v>
      </c>
      <c r="AJ36" s="114"/>
      <c r="AK36" s="112">
        <v>336.42583120390901</v>
      </c>
      <c r="AL36" s="112"/>
      <c r="AM36" s="113">
        <v>4.3300818554729998</v>
      </c>
      <c r="AN36" s="113"/>
      <c r="AO36" s="113">
        <v>4.4717169458979997</v>
      </c>
      <c r="AQ36" s="115">
        <v>37316</v>
      </c>
      <c r="AR36" s="52"/>
      <c r="AS36" s="112">
        <v>378.49148369600698</v>
      </c>
      <c r="AT36" s="112"/>
      <c r="AU36" s="113">
        <v>3.385350621103</v>
      </c>
      <c r="AV36" s="113"/>
      <c r="AW36" s="113">
        <v>3.649830946297</v>
      </c>
      <c r="AX36" s="112"/>
      <c r="AY36" s="112">
        <v>396.35034889999997</v>
      </c>
      <c r="AZ36" s="112"/>
      <c r="BA36" s="113">
        <v>4.0642509348639999</v>
      </c>
      <c r="BB36" s="113"/>
      <c r="BC36" s="113">
        <v>4.8962788699619999</v>
      </c>
      <c r="BD36" s="112"/>
      <c r="BE36" s="112">
        <v>214.22501686326001</v>
      </c>
      <c r="BF36" s="112"/>
      <c r="BG36" s="113">
        <v>3.8651338900879999</v>
      </c>
      <c r="BH36" s="113"/>
      <c r="BI36" s="113">
        <v>3.476397591609</v>
      </c>
      <c r="BJ36" s="113"/>
    </row>
    <row r="37" spans="1:62" x14ac:dyDescent="0.2">
      <c r="A37" s="115">
        <v>37347</v>
      </c>
      <c r="B37" s="52"/>
      <c r="C37" s="112">
        <v>326.57467059512402</v>
      </c>
      <c r="E37" s="112"/>
      <c r="F37" s="112"/>
      <c r="G37" s="113">
        <v>4.197776589908</v>
      </c>
      <c r="H37" s="113"/>
      <c r="I37" s="113">
        <v>4.729441429854</v>
      </c>
      <c r="J37" s="114"/>
      <c r="K37" s="112">
        <v>323.87188869883403</v>
      </c>
      <c r="L37" s="112"/>
      <c r="M37" s="113">
        <v>4.3307889052409996</v>
      </c>
      <c r="N37" s="113"/>
      <c r="O37" s="113">
        <v>4.8481444238230003</v>
      </c>
      <c r="P37" s="114"/>
      <c r="Q37" s="112">
        <v>337.16739395945098</v>
      </c>
      <c r="R37" s="112"/>
      <c r="S37" s="113">
        <v>3.5960883128329999</v>
      </c>
      <c r="T37" s="113"/>
      <c r="U37" s="113">
        <v>4.1408966042759996</v>
      </c>
      <c r="W37" s="115">
        <v>37347</v>
      </c>
      <c r="X37" s="52"/>
      <c r="Y37" s="112">
        <v>311.53784632674001</v>
      </c>
      <c r="Z37" s="112"/>
      <c r="AA37" s="113">
        <v>4.6559769253249996</v>
      </c>
      <c r="AB37" s="113"/>
      <c r="AC37" s="113">
        <v>5.2373419352259996</v>
      </c>
      <c r="AD37" s="112"/>
      <c r="AE37" s="112">
        <v>381.88114736224799</v>
      </c>
      <c r="AF37" s="112"/>
      <c r="AG37" s="113">
        <v>4.8174966592480004</v>
      </c>
      <c r="AH37" s="113"/>
      <c r="AI37" s="113">
        <v>5.4614264995369997</v>
      </c>
      <c r="AJ37" s="114"/>
      <c r="AK37" s="112">
        <v>336.93929452742998</v>
      </c>
      <c r="AL37" s="112"/>
      <c r="AM37" s="113">
        <v>3.6546831143060001</v>
      </c>
      <c r="AN37" s="113"/>
      <c r="AO37" s="113">
        <v>4.1245029342440001</v>
      </c>
      <c r="AQ37" s="115">
        <v>37347</v>
      </c>
      <c r="AR37" s="52"/>
      <c r="AS37" s="112">
        <v>380.56116138278202</v>
      </c>
      <c r="AT37" s="112"/>
      <c r="AU37" s="113">
        <v>3.4032201161820002</v>
      </c>
      <c r="AV37" s="113"/>
      <c r="AW37" s="113">
        <v>3.5564938465870002</v>
      </c>
      <c r="AX37" s="112"/>
      <c r="AY37" s="112">
        <v>397.06900059999998</v>
      </c>
      <c r="AZ37" s="112"/>
      <c r="BA37" s="113">
        <v>4.113783033881</v>
      </c>
      <c r="BB37" s="113"/>
      <c r="BC37" s="113">
        <v>5.0471661382380004</v>
      </c>
      <c r="BD37" s="112"/>
      <c r="BE37" s="112">
        <v>214.657987298401</v>
      </c>
      <c r="BF37" s="112"/>
      <c r="BG37" s="113">
        <v>3.9409341953110002</v>
      </c>
      <c r="BH37" s="113"/>
      <c r="BI37" s="113">
        <v>3.7415517539250001</v>
      </c>
      <c r="BJ37" s="113"/>
    </row>
    <row r="38" spans="1:62" x14ac:dyDescent="0.2">
      <c r="A38" s="115">
        <v>37377</v>
      </c>
      <c r="B38" s="52"/>
      <c r="C38" s="112">
        <v>326.77014627731597</v>
      </c>
      <c r="D38" s="112"/>
      <c r="E38" s="112"/>
      <c r="F38" s="112"/>
      <c r="G38" s="113">
        <v>4.1225717458169999</v>
      </c>
      <c r="H38" s="113"/>
      <c r="I38" s="113">
        <v>4.3660617894730001</v>
      </c>
      <c r="J38" s="114"/>
      <c r="K38" s="112">
        <v>323.64470095712301</v>
      </c>
      <c r="L38" s="112"/>
      <c r="M38" s="113">
        <v>4.2452201672119996</v>
      </c>
      <c r="N38" s="113"/>
      <c r="O38" s="113">
        <v>4.4798383009969998</v>
      </c>
      <c r="P38" s="114"/>
      <c r="Q38" s="112">
        <v>338.65497192320402</v>
      </c>
      <c r="R38" s="112"/>
      <c r="S38" s="113">
        <v>3.5341390319419999</v>
      </c>
      <c r="T38" s="113"/>
      <c r="U38" s="113">
        <v>3.8157485348560001</v>
      </c>
      <c r="W38" s="115">
        <v>37377</v>
      </c>
      <c r="X38" s="52"/>
      <c r="Y38" s="112">
        <v>311.74213790933402</v>
      </c>
      <c r="Z38" s="112"/>
      <c r="AA38" s="113">
        <v>4.4566721681660004</v>
      </c>
      <c r="AB38" s="113"/>
      <c r="AC38" s="113">
        <v>4.8302934094539998</v>
      </c>
      <c r="AD38" s="112"/>
      <c r="AE38" s="112">
        <v>380.02908127447301</v>
      </c>
      <c r="AF38" s="112"/>
      <c r="AG38" s="113">
        <v>3.8315420702909999</v>
      </c>
      <c r="AH38" s="113"/>
      <c r="AI38" s="113">
        <v>4.607874004588</v>
      </c>
      <c r="AJ38" s="114"/>
      <c r="AK38" s="112">
        <v>338.34752291932602</v>
      </c>
      <c r="AL38" s="112"/>
      <c r="AM38" s="113">
        <v>3.5626304276649998</v>
      </c>
      <c r="AN38" s="113"/>
      <c r="AO38" s="113">
        <v>3.8473651359100001</v>
      </c>
      <c r="AQ38" s="115">
        <v>37377</v>
      </c>
      <c r="AR38" s="52"/>
      <c r="AS38" s="112">
        <v>382.94019898866298</v>
      </c>
      <c r="AT38" s="112"/>
      <c r="AU38" s="113">
        <v>4.1746909399760002</v>
      </c>
      <c r="AV38" s="113"/>
      <c r="AW38" s="113">
        <v>3.6546853033870002</v>
      </c>
      <c r="AX38" s="112"/>
      <c r="AY38" s="112">
        <v>397.52821660000001</v>
      </c>
      <c r="AZ38" s="112"/>
      <c r="BA38" s="113">
        <v>3.820874093519</v>
      </c>
      <c r="BB38" s="113"/>
      <c r="BC38" s="113">
        <v>3.9993702851680002</v>
      </c>
      <c r="BD38" s="112"/>
      <c r="BE38" s="112">
        <v>215.77968359855601</v>
      </c>
      <c r="BF38" s="112"/>
      <c r="BG38" s="113">
        <v>4.6586376090880002</v>
      </c>
      <c r="BH38" s="113"/>
      <c r="BI38" s="113">
        <v>4.1547461600920004</v>
      </c>
      <c r="BJ38" s="113"/>
    </row>
    <row r="39" spans="1:62" x14ac:dyDescent="0.2">
      <c r="A39" s="115">
        <v>37408</v>
      </c>
      <c r="B39" s="52"/>
      <c r="C39" s="112">
        <v>328.71744093939998</v>
      </c>
      <c r="D39" s="112"/>
      <c r="E39" s="112"/>
      <c r="F39" s="112"/>
      <c r="G39" s="113">
        <v>4.5391953987899996</v>
      </c>
      <c r="H39" s="113"/>
      <c r="I39" s="113">
        <v>4.2867178199650002</v>
      </c>
      <c r="J39" s="114"/>
      <c r="K39" s="112">
        <v>325.98750673905897</v>
      </c>
      <c r="L39" s="112"/>
      <c r="M39" s="113">
        <v>4.719022568283</v>
      </c>
      <c r="N39" s="113"/>
      <c r="O39" s="113">
        <v>4.4319378296330001</v>
      </c>
      <c r="P39" s="114"/>
      <c r="Q39" s="112">
        <v>340.34744780922603</v>
      </c>
      <c r="R39" s="112"/>
      <c r="S39" s="113">
        <v>3.711980897114</v>
      </c>
      <c r="T39" s="113"/>
      <c r="U39" s="113">
        <v>3.6142062525059999</v>
      </c>
      <c r="W39" s="115">
        <v>37408</v>
      </c>
      <c r="X39" s="52"/>
      <c r="Y39" s="112">
        <v>314.26176134201802</v>
      </c>
      <c r="Z39" s="112"/>
      <c r="AA39" s="113">
        <v>4.8921279138260001</v>
      </c>
      <c r="AB39" s="113"/>
      <c r="AC39" s="113">
        <v>4.6685601764519999</v>
      </c>
      <c r="AD39" s="112"/>
      <c r="AE39" s="112">
        <v>383.07840682217397</v>
      </c>
      <c r="AF39" s="112"/>
      <c r="AG39" s="113">
        <v>4.1213872376580003</v>
      </c>
      <c r="AH39" s="113"/>
      <c r="AI39" s="113">
        <v>4.2557176011360003</v>
      </c>
      <c r="AJ39" s="114"/>
      <c r="AK39" s="112">
        <v>339.78752098318802</v>
      </c>
      <c r="AL39" s="112"/>
      <c r="AM39" s="113">
        <v>3.6276724766530002</v>
      </c>
      <c r="AN39" s="113"/>
      <c r="AO39" s="113">
        <v>3.6149438753180001</v>
      </c>
      <c r="AQ39" s="115">
        <v>37408</v>
      </c>
      <c r="AR39" s="52"/>
      <c r="AS39" s="112">
        <v>383.891695621476</v>
      </c>
      <c r="AT39" s="112"/>
      <c r="AU39" s="113">
        <v>4.2209238875080004</v>
      </c>
      <c r="AV39" s="113"/>
      <c r="AW39" s="113">
        <v>3.9329286008270001</v>
      </c>
      <c r="AX39" s="112"/>
      <c r="AY39" s="112">
        <v>399.81833949999998</v>
      </c>
      <c r="AZ39" s="112"/>
      <c r="BA39" s="113">
        <v>3.001486817515</v>
      </c>
      <c r="BB39" s="113"/>
      <c r="BC39" s="113">
        <v>3.6418201054939998</v>
      </c>
      <c r="BD39" s="112"/>
      <c r="BE39" s="112">
        <v>219.19073304876099</v>
      </c>
      <c r="BF39" s="112"/>
      <c r="BG39" s="113">
        <v>5.6099356210789999</v>
      </c>
      <c r="BH39" s="113"/>
      <c r="BI39" s="113">
        <v>4.7379937186929997</v>
      </c>
      <c r="BJ39" s="113"/>
    </row>
    <row r="40" spans="1:62" x14ac:dyDescent="0.2">
      <c r="A40" s="115">
        <v>37438</v>
      </c>
      <c r="B40" s="52"/>
      <c r="C40" s="112">
        <v>329.26199158773198</v>
      </c>
      <c r="D40" s="112"/>
      <c r="E40" s="112"/>
      <c r="F40" s="112"/>
      <c r="G40" s="113">
        <v>4.0395220293170002</v>
      </c>
      <c r="H40" s="113"/>
      <c r="I40" s="113">
        <v>4.233416981475</v>
      </c>
      <c r="J40" s="114"/>
      <c r="K40" s="112">
        <v>326.01261847040098</v>
      </c>
      <c r="L40" s="112"/>
      <c r="M40" s="113">
        <v>4.0167457382769998</v>
      </c>
      <c r="N40" s="113"/>
      <c r="O40" s="113">
        <v>4.3263636874399998</v>
      </c>
      <c r="P40" s="114"/>
      <c r="Q40" s="112">
        <v>342.17771675814203</v>
      </c>
      <c r="R40" s="112"/>
      <c r="S40" s="113">
        <v>3.9183205879380001</v>
      </c>
      <c r="T40" s="113"/>
      <c r="U40" s="113">
        <v>3.7219058227350001</v>
      </c>
      <c r="W40" s="115">
        <v>37438</v>
      </c>
      <c r="X40" s="52"/>
      <c r="Y40" s="112">
        <v>314.24553938650598</v>
      </c>
      <c r="Z40" s="112"/>
      <c r="AA40" s="113">
        <v>4.3848257669299997</v>
      </c>
      <c r="AB40" s="113"/>
      <c r="AC40" s="113">
        <v>4.5777227795469999</v>
      </c>
      <c r="AD40" s="112"/>
      <c r="AE40" s="112">
        <v>383.01621026386601</v>
      </c>
      <c r="AF40" s="112"/>
      <c r="AG40" s="113">
        <v>3.5127209076889998</v>
      </c>
      <c r="AH40" s="113"/>
      <c r="AI40" s="113">
        <v>3.8212776596850002</v>
      </c>
      <c r="AJ40" s="114"/>
      <c r="AK40" s="112">
        <v>342.47618030310502</v>
      </c>
      <c r="AL40" s="112"/>
      <c r="AM40" s="113">
        <v>3.9790867143150002</v>
      </c>
      <c r="AN40" s="113"/>
      <c r="AO40" s="113">
        <v>3.7237074497189999</v>
      </c>
      <c r="AQ40" s="115">
        <v>37438</v>
      </c>
      <c r="AR40" s="52"/>
      <c r="AS40" s="112">
        <v>385.42544230726202</v>
      </c>
      <c r="AT40" s="112"/>
      <c r="AU40" s="113">
        <v>4.4862078885010002</v>
      </c>
      <c r="AV40" s="113"/>
      <c r="AW40" s="113">
        <v>4.2941145486209997</v>
      </c>
      <c r="AX40" s="112"/>
      <c r="AY40" s="112">
        <v>401.44832280000003</v>
      </c>
      <c r="AZ40" s="112"/>
      <c r="BA40" s="113">
        <v>1.7125193708019999</v>
      </c>
      <c r="BB40" s="113"/>
      <c r="BC40" s="113">
        <v>2.8342135400020001</v>
      </c>
      <c r="BD40" s="112"/>
      <c r="BE40" s="112">
        <v>218.876343026999</v>
      </c>
      <c r="BF40" s="112"/>
      <c r="BG40" s="113">
        <v>4.6432357469210004</v>
      </c>
      <c r="BH40" s="113"/>
      <c r="BI40" s="113">
        <v>4.9704407126600003</v>
      </c>
      <c r="BJ40" s="113"/>
    </row>
    <row r="41" spans="1:62" x14ac:dyDescent="0.2">
      <c r="A41" s="115">
        <v>37469</v>
      </c>
      <c r="B41" s="52"/>
      <c r="C41" s="112">
        <v>328.37536361820901</v>
      </c>
      <c r="D41" s="112"/>
      <c r="E41" s="112"/>
      <c r="F41" s="112"/>
      <c r="G41" s="113">
        <v>3.0677531040549999</v>
      </c>
      <c r="H41" s="113"/>
      <c r="I41" s="113">
        <v>3.8789282083379999</v>
      </c>
      <c r="J41" s="114"/>
      <c r="K41" s="112">
        <v>325.66113791566698</v>
      </c>
      <c r="L41" s="112"/>
      <c r="M41" s="113">
        <v>3.2264730730959998</v>
      </c>
      <c r="N41" s="113"/>
      <c r="O41" s="113">
        <v>3.9840931428580002</v>
      </c>
      <c r="P41" s="114"/>
      <c r="Q41" s="112">
        <v>340.84173186511498</v>
      </c>
      <c r="R41" s="112"/>
      <c r="S41" s="113">
        <v>2.514168105679</v>
      </c>
      <c r="T41" s="113"/>
      <c r="U41" s="113">
        <v>3.3783096588800001</v>
      </c>
      <c r="W41" s="115">
        <v>37469</v>
      </c>
      <c r="X41" s="52"/>
      <c r="Y41" s="112">
        <v>313.23496864720801</v>
      </c>
      <c r="Z41" s="112"/>
      <c r="AA41" s="113">
        <v>3.3023615182669999</v>
      </c>
      <c r="AB41" s="113"/>
      <c r="AC41" s="113">
        <v>4.1898463621379998</v>
      </c>
      <c r="AD41" s="112"/>
      <c r="AE41" s="112">
        <v>382.29564557399499</v>
      </c>
      <c r="AF41" s="112"/>
      <c r="AG41" s="113">
        <v>2.4726404781390001</v>
      </c>
      <c r="AH41" s="113"/>
      <c r="AI41" s="113">
        <v>3.3650291801800001</v>
      </c>
      <c r="AJ41" s="114"/>
      <c r="AK41" s="112">
        <v>339.94404959513798</v>
      </c>
      <c r="AL41" s="112"/>
      <c r="AM41" s="113">
        <v>2.3081902368040002</v>
      </c>
      <c r="AN41" s="113"/>
      <c r="AO41" s="113">
        <v>3.3015757307159999</v>
      </c>
      <c r="AQ41" s="115">
        <v>37469</v>
      </c>
      <c r="AR41" s="52"/>
      <c r="AS41" s="112">
        <v>385.74308752681901</v>
      </c>
      <c r="AT41" s="112"/>
      <c r="AU41" s="113">
        <v>4.1198133740690004</v>
      </c>
      <c r="AV41" s="113"/>
      <c r="AW41" s="113">
        <v>4.2754491647970001</v>
      </c>
      <c r="AX41" s="112"/>
      <c r="AY41" s="112">
        <v>393.19262509999999</v>
      </c>
      <c r="AZ41" s="112"/>
      <c r="BA41" s="113">
        <v>0.83105452222200005</v>
      </c>
      <c r="BB41" s="113"/>
      <c r="BC41" s="113">
        <v>1.84605046516</v>
      </c>
      <c r="BD41" s="112"/>
      <c r="BE41" s="112">
        <v>219.08054032477401</v>
      </c>
      <c r="BF41" s="112"/>
      <c r="BG41" s="113">
        <v>4.2550243733980002</v>
      </c>
      <c r="BH41" s="113"/>
      <c r="BI41" s="113">
        <v>4.8331656412440003</v>
      </c>
      <c r="BJ41" s="113"/>
    </row>
    <row r="42" spans="1:62" x14ac:dyDescent="0.2">
      <c r="A42" s="115">
        <v>37500</v>
      </c>
      <c r="B42" s="52"/>
      <c r="C42" s="112">
        <v>329.433541094926</v>
      </c>
      <c r="D42" s="112"/>
      <c r="E42" s="112"/>
      <c r="F42" s="112"/>
      <c r="G42" s="113">
        <v>3.3667552934480001</v>
      </c>
      <c r="H42" s="113"/>
      <c r="I42" s="113">
        <v>3.4901095834759999</v>
      </c>
      <c r="J42" s="114"/>
      <c r="K42" s="112">
        <v>326.23939528442799</v>
      </c>
      <c r="L42" s="112"/>
      <c r="M42" s="113">
        <v>3.37049900909</v>
      </c>
      <c r="N42" s="113"/>
      <c r="O42" s="113">
        <v>3.536840849301</v>
      </c>
      <c r="P42" s="114"/>
      <c r="Q42" s="112">
        <v>342.02985743507401</v>
      </c>
      <c r="R42" s="112"/>
      <c r="S42" s="113">
        <v>3.0828139151860001</v>
      </c>
      <c r="T42" s="113"/>
      <c r="U42" s="113">
        <v>3.1694188965049999</v>
      </c>
      <c r="W42" s="115">
        <v>37500</v>
      </c>
      <c r="X42" s="52"/>
      <c r="Y42" s="112">
        <v>314.27299557849102</v>
      </c>
      <c r="Z42" s="112"/>
      <c r="AA42" s="113">
        <v>3.5960504214369999</v>
      </c>
      <c r="AB42" s="113"/>
      <c r="AC42" s="113">
        <v>3.7595577616579998</v>
      </c>
      <c r="AD42" s="112"/>
      <c r="AE42" s="112">
        <v>384.32062164678803</v>
      </c>
      <c r="AF42" s="112"/>
      <c r="AG42" s="113">
        <v>3.5448695685849998</v>
      </c>
      <c r="AH42" s="113"/>
      <c r="AI42" s="113">
        <v>3.175193031744</v>
      </c>
      <c r="AJ42" s="114"/>
      <c r="AK42" s="112">
        <v>342.04387056578599</v>
      </c>
      <c r="AL42" s="112"/>
      <c r="AM42" s="113">
        <v>3.2591588026210001</v>
      </c>
      <c r="AN42" s="113"/>
      <c r="AO42" s="113">
        <v>3.1797345269499999</v>
      </c>
      <c r="AQ42" s="115">
        <v>37500</v>
      </c>
      <c r="AR42" s="52"/>
      <c r="AS42" s="112">
        <v>385.35792672900698</v>
      </c>
      <c r="AT42" s="112"/>
      <c r="AU42" s="113">
        <v>3.5950118932390001</v>
      </c>
      <c r="AV42" s="113"/>
      <c r="AW42" s="113">
        <v>4.065767150378</v>
      </c>
      <c r="AX42" s="112"/>
      <c r="AY42" s="112">
        <v>399.58174650000001</v>
      </c>
      <c r="AZ42" s="112"/>
      <c r="BA42" s="113">
        <v>1.9221596356940001</v>
      </c>
      <c r="BB42" s="113"/>
      <c r="BC42" s="113">
        <v>1.490251041356</v>
      </c>
      <c r="BD42" s="112"/>
      <c r="BE42" s="112">
        <v>218.954921598167</v>
      </c>
      <c r="BF42" s="112"/>
      <c r="BG42" s="113">
        <v>4.2334534003839996</v>
      </c>
      <c r="BH42" s="113"/>
      <c r="BI42" s="113">
        <v>4.3768434770119997</v>
      </c>
      <c r="BJ42" s="113"/>
    </row>
    <row r="43" spans="1:62" x14ac:dyDescent="0.2">
      <c r="A43" s="115">
        <v>37530</v>
      </c>
      <c r="B43" s="52"/>
      <c r="C43" s="112">
        <v>330.05821676154102</v>
      </c>
      <c r="D43" s="112"/>
      <c r="E43" s="112"/>
      <c r="F43" s="112"/>
      <c r="G43" s="113">
        <v>3.1622741565350001</v>
      </c>
      <c r="H43" s="113"/>
      <c r="I43" s="113">
        <v>3.1988941366049999</v>
      </c>
      <c r="J43" s="114"/>
      <c r="K43" s="112">
        <v>326.49446109277801</v>
      </c>
      <c r="L43" s="112"/>
      <c r="M43" s="113">
        <v>3.0492143186990002</v>
      </c>
      <c r="N43" s="113"/>
      <c r="O43" s="113">
        <v>3.2151781707249998</v>
      </c>
      <c r="P43" s="114"/>
      <c r="Q43" s="112">
        <v>344.08527937230798</v>
      </c>
      <c r="R43" s="112"/>
      <c r="S43" s="113">
        <v>3.5751655476240001</v>
      </c>
      <c r="T43" s="113"/>
      <c r="U43" s="113">
        <v>3.0572226135029998</v>
      </c>
      <c r="W43" s="115">
        <v>37530</v>
      </c>
      <c r="X43" s="52"/>
      <c r="Y43" s="112">
        <v>315.008751294506</v>
      </c>
      <c r="Z43" s="112"/>
      <c r="AA43" s="113">
        <v>3.4955354412970001</v>
      </c>
      <c r="AB43" s="113"/>
      <c r="AC43" s="113">
        <v>3.4647085850130002</v>
      </c>
      <c r="AD43" s="112"/>
      <c r="AE43" s="112">
        <v>385.06357561093898</v>
      </c>
      <c r="AF43" s="112"/>
      <c r="AG43" s="113">
        <v>3.5535871869990001</v>
      </c>
      <c r="AH43" s="113"/>
      <c r="AI43" s="113">
        <v>3.1893623523380001</v>
      </c>
      <c r="AJ43" s="114"/>
      <c r="AK43" s="112">
        <v>343.91190769365801</v>
      </c>
      <c r="AL43" s="112"/>
      <c r="AM43" s="113">
        <v>3.4270113392080002</v>
      </c>
      <c r="AN43" s="113"/>
      <c r="AO43" s="113">
        <v>2.9979552991760001</v>
      </c>
      <c r="AQ43" s="115">
        <v>37530</v>
      </c>
      <c r="AR43" s="52"/>
      <c r="AS43" s="112">
        <v>386.527062661348</v>
      </c>
      <c r="AT43" s="112"/>
      <c r="AU43" s="113">
        <v>3.4924666874599999</v>
      </c>
      <c r="AV43" s="113"/>
      <c r="AW43" s="113">
        <v>3.7349193897949999</v>
      </c>
      <c r="AX43" s="112"/>
      <c r="AY43" s="112">
        <v>398.48239810000001</v>
      </c>
      <c r="AZ43" s="112"/>
      <c r="BA43" s="113">
        <v>0.92756585837399996</v>
      </c>
      <c r="BB43" s="113"/>
      <c r="BC43" s="113">
        <v>1.226925403986</v>
      </c>
      <c r="BD43" s="112"/>
      <c r="BE43" s="112">
        <v>219.149431156102</v>
      </c>
      <c r="BF43" s="112"/>
      <c r="BG43" s="113">
        <v>4.1498634020129996</v>
      </c>
      <c r="BH43" s="113"/>
      <c r="BI43" s="113">
        <v>4.212750098201</v>
      </c>
      <c r="BJ43" s="113"/>
    </row>
    <row r="44" spans="1:62" x14ac:dyDescent="0.2">
      <c r="A44" s="115">
        <v>37561</v>
      </c>
      <c r="B44" s="52"/>
      <c r="C44" s="112">
        <v>331.02716865314</v>
      </c>
      <c r="D44" s="112"/>
      <c r="E44" s="112"/>
      <c r="F44" s="112"/>
      <c r="G44" s="113">
        <v>3.0082052799099999</v>
      </c>
      <c r="H44" s="113"/>
      <c r="I44" s="113">
        <v>3.178583763807</v>
      </c>
      <c r="J44" s="114"/>
      <c r="K44" s="112">
        <v>327.20163037160802</v>
      </c>
      <c r="L44" s="112"/>
      <c r="M44" s="113">
        <v>2.6789498874</v>
      </c>
      <c r="N44" s="113"/>
      <c r="O44" s="113">
        <v>3.0317691290900002</v>
      </c>
      <c r="P44" s="114"/>
      <c r="Q44" s="112">
        <v>346.20862189419302</v>
      </c>
      <c r="R44" s="112"/>
      <c r="S44" s="113">
        <v>4.2410137390629998</v>
      </c>
      <c r="T44" s="113"/>
      <c r="U44" s="113">
        <v>3.6331707433160001</v>
      </c>
      <c r="W44" s="115">
        <v>37561</v>
      </c>
      <c r="X44" s="52"/>
      <c r="Y44" s="112">
        <v>315.99397982708302</v>
      </c>
      <c r="Z44" s="112"/>
      <c r="AA44" s="113">
        <v>3.229564497588</v>
      </c>
      <c r="AB44" s="113"/>
      <c r="AC44" s="113">
        <v>3.439811077386</v>
      </c>
      <c r="AD44" s="112"/>
      <c r="AE44" s="112">
        <v>386.89358868357198</v>
      </c>
      <c r="AF44" s="112"/>
      <c r="AG44" s="113">
        <v>2.468281002251</v>
      </c>
      <c r="AH44" s="113"/>
      <c r="AI44" s="113">
        <v>3.185013322928</v>
      </c>
      <c r="AJ44" s="114"/>
      <c r="AK44" s="112">
        <v>345.78581697284898</v>
      </c>
      <c r="AL44" s="112"/>
      <c r="AM44" s="113">
        <v>4.1410203796229998</v>
      </c>
      <c r="AN44" s="113"/>
      <c r="AO44" s="113">
        <v>3.6092526251530002</v>
      </c>
      <c r="AQ44" s="115">
        <v>37561</v>
      </c>
      <c r="AR44" s="52"/>
      <c r="AS44" s="112">
        <v>385.99994886885798</v>
      </c>
      <c r="AT44" s="112"/>
      <c r="AU44" s="113">
        <v>2.9099338742119998</v>
      </c>
      <c r="AV44" s="113"/>
      <c r="AW44" s="113">
        <v>3.3315157264090001</v>
      </c>
      <c r="AX44" s="112"/>
      <c r="AY44" s="112">
        <v>406.5599623</v>
      </c>
      <c r="AZ44" s="112"/>
      <c r="BA44" s="113">
        <v>2.5133951939350001</v>
      </c>
      <c r="BB44" s="113"/>
      <c r="BC44" s="113">
        <v>1.7884782106270001</v>
      </c>
      <c r="BD44" s="112"/>
      <c r="BE44" s="112">
        <v>219.604865010597</v>
      </c>
      <c r="BF44" s="112"/>
      <c r="BG44" s="113">
        <v>4.0561647559980001</v>
      </c>
      <c r="BH44" s="113"/>
      <c r="BI44" s="113">
        <v>4.1463552173240004</v>
      </c>
      <c r="BJ44" s="113"/>
    </row>
    <row r="45" spans="1:62" x14ac:dyDescent="0.2">
      <c r="A45" s="115">
        <v>37591</v>
      </c>
      <c r="B45" s="52"/>
      <c r="C45" s="112">
        <v>330.80295888719502</v>
      </c>
      <c r="D45" s="112"/>
      <c r="E45" s="112"/>
      <c r="F45" s="112"/>
      <c r="G45" s="113">
        <v>2.8697775152629998</v>
      </c>
      <c r="H45" s="113"/>
      <c r="I45" s="113">
        <v>3.013167588145</v>
      </c>
      <c r="J45" s="114"/>
      <c r="K45" s="112">
        <v>326.44389110111803</v>
      </c>
      <c r="L45" s="112"/>
      <c r="M45" s="113">
        <v>2.4111832478620001</v>
      </c>
      <c r="N45" s="113"/>
      <c r="O45" s="113">
        <v>2.7124413222400001</v>
      </c>
      <c r="P45" s="114"/>
      <c r="Q45" s="112">
        <v>347.43804265633798</v>
      </c>
      <c r="R45" s="112"/>
      <c r="S45" s="113">
        <v>4.3244466444530003</v>
      </c>
      <c r="T45" s="113"/>
      <c r="U45" s="113">
        <v>4.0470891324789999</v>
      </c>
      <c r="W45" s="115">
        <v>37591</v>
      </c>
      <c r="X45" s="52"/>
      <c r="Y45" s="112">
        <v>315.51813305048501</v>
      </c>
      <c r="Z45" s="112"/>
      <c r="AA45" s="113">
        <v>2.961796089601</v>
      </c>
      <c r="AB45" s="113"/>
      <c r="AC45" s="113">
        <v>3.2283625892910002</v>
      </c>
      <c r="AD45" s="112"/>
      <c r="AE45" s="112">
        <v>381.90362730986999</v>
      </c>
      <c r="AF45" s="112"/>
      <c r="AG45" s="113">
        <v>1.2620862832190001</v>
      </c>
      <c r="AH45" s="113"/>
      <c r="AI45" s="113">
        <v>2.4227105775200002</v>
      </c>
      <c r="AJ45" s="114"/>
      <c r="AK45" s="112">
        <v>347.481171927388</v>
      </c>
      <c r="AL45" s="112"/>
      <c r="AM45" s="113">
        <v>4.4804650029769997</v>
      </c>
      <c r="AN45" s="113"/>
      <c r="AO45" s="113">
        <v>4.0161349947289997</v>
      </c>
      <c r="AQ45" s="115">
        <v>37591</v>
      </c>
      <c r="AR45" s="52"/>
      <c r="AS45" s="112">
        <v>389.48050280814101</v>
      </c>
      <c r="AT45" s="112"/>
      <c r="AU45" s="113">
        <v>3.7436742778640002</v>
      </c>
      <c r="AV45" s="113"/>
      <c r="AW45" s="113">
        <v>3.3819771220339998</v>
      </c>
      <c r="AX45" s="112"/>
      <c r="AY45" s="112">
        <v>403.9994054</v>
      </c>
      <c r="AZ45" s="112"/>
      <c r="BA45" s="113">
        <v>1.750832219519</v>
      </c>
      <c r="BB45" s="113"/>
      <c r="BC45" s="113">
        <v>1.731802743966</v>
      </c>
      <c r="BD45" s="112"/>
      <c r="BE45" s="112">
        <v>218.95866634289499</v>
      </c>
      <c r="BF45" s="112"/>
      <c r="BG45" s="113">
        <v>4.1048081530129998</v>
      </c>
      <c r="BH45" s="113"/>
      <c r="BI45" s="113">
        <v>4.1035648297979996</v>
      </c>
      <c r="BJ45" s="113"/>
    </row>
    <row r="46" spans="1:62" x14ac:dyDescent="0.2">
      <c r="A46" s="115">
        <v>37622</v>
      </c>
      <c r="B46" s="52"/>
      <c r="C46" s="112">
        <v>333.76159065404499</v>
      </c>
      <c r="D46" s="112"/>
      <c r="E46" s="112"/>
      <c r="F46" s="112"/>
      <c r="G46" s="113">
        <v>3.4285933368619999</v>
      </c>
      <c r="H46" s="113"/>
      <c r="I46" s="113">
        <v>3.1025925539669998</v>
      </c>
      <c r="J46" s="114"/>
      <c r="K46" s="112">
        <v>329.81788215687902</v>
      </c>
      <c r="L46" s="112"/>
      <c r="M46" s="113">
        <v>3.1614997658480002</v>
      </c>
      <c r="N46" s="113"/>
      <c r="O46" s="113">
        <v>2.7509601129629999</v>
      </c>
      <c r="P46" s="114"/>
      <c r="Q46" s="112">
        <v>348.44323414490998</v>
      </c>
      <c r="R46" s="112"/>
      <c r="S46" s="113">
        <v>4.106816973021</v>
      </c>
      <c r="T46" s="113"/>
      <c r="U46" s="113">
        <v>4.2238820951319997</v>
      </c>
      <c r="W46" s="115">
        <v>37622</v>
      </c>
      <c r="X46" s="52"/>
      <c r="Y46" s="112">
        <v>319.34185399646901</v>
      </c>
      <c r="Z46" s="112"/>
      <c r="AA46" s="113">
        <v>3.693656091951</v>
      </c>
      <c r="AB46" s="113"/>
      <c r="AC46" s="113">
        <v>3.2956895954230001</v>
      </c>
      <c r="AD46" s="112"/>
      <c r="AE46" s="112">
        <v>389.80109073323098</v>
      </c>
      <c r="AF46" s="112"/>
      <c r="AG46" s="113">
        <v>3.4288445548239999</v>
      </c>
      <c r="AH46" s="113"/>
      <c r="AI46" s="113">
        <v>2.386190739735</v>
      </c>
      <c r="AJ46" s="114"/>
      <c r="AK46" s="112">
        <v>348.260298109818</v>
      </c>
      <c r="AL46" s="112"/>
      <c r="AM46" s="113">
        <v>4.193040439692</v>
      </c>
      <c r="AN46" s="113"/>
      <c r="AO46" s="113">
        <v>4.271448846068</v>
      </c>
      <c r="AQ46" s="115">
        <v>37622</v>
      </c>
      <c r="AR46" s="52"/>
      <c r="AS46" s="112">
        <v>388.62899850449799</v>
      </c>
      <c r="AT46" s="112"/>
      <c r="AU46" s="113">
        <v>3.0848387493990002</v>
      </c>
      <c r="AV46" s="113"/>
      <c r="AW46" s="113">
        <v>3.246025419505</v>
      </c>
      <c r="AX46" s="112"/>
      <c r="AY46" s="112">
        <v>408.25499330000002</v>
      </c>
      <c r="AZ46" s="112"/>
      <c r="BA46" s="113">
        <v>4.4763310143270001</v>
      </c>
      <c r="BB46" s="113"/>
      <c r="BC46" s="113">
        <v>2.9053809159480002</v>
      </c>
      <c r="BD46" s="112"/>
      <c r="BE46" s="112">
        <v>222.723979134503</v>
      </c>
      <c r="BF46" s="112"/>
      <c r="BG46" s="113">
        <v>5.392702780934</v>
      </c>
      <c r="BH46" s="113"/>
      <c r="BI46" s="113">
        <v>4.5187530505250004</v>
      </c>
      <c r="BJ46" s="113"/>
    </row>
    <row r="47" spans="1:62" x14ac:dyDescent="0.2">
      <c r="A47" s="111">
        <v>37653</v>
      </c>
      <c r="B47" s="52"/>
      <c r="C47" s="112">
        <v>334.71947456084803</v>
      </c>
      <c r="D47" s="112"/>
      <c r="E47" s="112"/>
      <c r="F47" s="112"/>
      <c r="G47" s="113">
        <v>2.9431870189959999</v>
      </c>
      <c r="H47" s="113"/>
      <c r="I47" s="113">
        <v>3.0804160677799999</v>
      </c>
      <c r="J47" s="114"/>
      <c r="K47" s="112">
        <v>331.05679347959898</v>
      </c>
      <c r="L47" s="112"/>
      <c r="M47" s="113">
        <v>2.499240578222</v>
      </c>
      <c r="N47" s="113"/>
      <c r="O47" s="113">
        <v>2.6902661173300002</v>
      </c>
      <c r="P47" s="114"/>
      <c r="Q47" s="112">
        <v>350.39358576869603</v>
      </c>
      <c r="R47" s="112"/>
      <c r="S47" s="113">
        <v>4.3935720540060004</v>
      </c>
      <c r="T47" s="113"/>
      <c r="U47" s="113">
        <v>4.274975428376</v>
      </c>
      <c r="W47" s="111">
        <v>37653</v>
      </c>
      <c r="X47" s="52"/>
      <c r="Y47" s="112">
        <v>320.10917208404697</v>
      </c>
      <c r="Z47" s="112"/>
      <c r="AA47" s="113">
        <v>3.1465589466539998</v>
      </c>
      <c r="AB47" s="113"/>
      <c r="AC47" s="113">
        <v>3.2675303000909999</v>
      </c>
      <c r="AD47" s="112"/>
      <c r="AE47" s="112">
        <v>391.68084065259598</v>
      </c>
      <c r="AF47" s="112"/>
      <c r="AG47" s="113">
        <v>2.9094556287479998</v>
      </c>
      <c r="AH47" s="113"/>
      <c r="AI47" s="113">
        <v>2.5344005800109999</v>
      </c>
      <c r="AJ47" s="114"/>
      <c r="AK47" s="112">
        <v>349.57534719044997</v>
      </c>
      <c r="AL47" s="112"/>
      <c r="AM47" s="113">
        <v>4.3441218998000002</v>
      </c>
      <c r="AN47" s="113"/>
      <c r="AO47" s="113">
        <v>4.3389781326829997</v>
      </c>
      <c r="AQ47" s="111">
        <v>37653</v>
      </c>
      <c r="AR47" s="52"/>
      <c r="AS47" s="112">
        <v>389.81651647724198</v>
      </c>
      <c r="AT47" s="112"/>
      <c r="AU47" s="113">
        <v>2.9147348062930001</v>
      </c>
      <c r="AV47" s="113"/>
      <c r="AW47" s="113">
        <v>3.246536356349</v>
      </c>
      <c r="AX47" s="112"/>
      <c r="AY47" s="112">
        <v>411.25741019999998</v>
      </c>
      <c r="AZ47" s="112"/>
      <c r="BA47" s="113">
        <v>3.0460950255479999</v>
      </c>
      <c r="BB47" s="113"/>
      <c r="BC47" s="113">
        <v>3.0836734901509999</v>
      </c>
      <c r="BD47" s="112"/>
      <c r="BE47" s="112">
        <v>221.381421820143</v>
      </c>
      <c r="BF47" s="112"/>
      <c r="BG47" s="113">
        <v>4.1311981186729998</v>
      </c>
      <c r="BH47" s="113"/>
      <c r="BI47" s="113">
        <v>4.5427705276569998</v>
      </c>
      <c r="BJ47" s="113"/>
    </row>
    <row r="48" spans="1:62" x14ac:dyDescent="0.2">
      <c r="A48" s="115">
        <v>37681</v>
      </c>
      <c r="B48" s="52"/>
      <c r="C48" s="112">
        <v>335.288647148927</v>
      </c>
      <c r="D48" s="112"/>
      <c r="E48" s="112"/>
      <c r="F48" s="112"/>
      <c r="G48" s="113">
        <v>2.877396524476</v>
      </c>
      <c r="H48" s="113"/>
      <c r="I48" s="113">
        <v>3.0820280723139999</v>
      </c>
      <c r="J48" s="114"/>
      <c r="K48" s="112">
        <v>331.13422181013902</v>
      </c>
      <c r="L48" s="112"/>
      <c r="M48" s="113">
        <v>2.4403251949309999</v>
      </c>
      <c r="N48" s="113"/>
      <c r="O48" s="113">
        <v>2.6987216203519999</v>
      </c>
      <c r="P48" s="114"/>
      <c r="Q48" s="112">
        <v>351.34824459718902</v>
      </c>
      <c r="R48" s="112"/>
      <c r="S48" s="113">
        <v>4.3407646365490002</v>
      </c>
      <c r="T48" s="113"/>
      <c r="U48" s="113">
        <v>4.2806131362980002</v>
      </c>
      <c r="W48" s="115">
        <v>37681</v>
      </c>
      <c r="X48" s="52"/>
      <c r="Y48" s="112">
        <v>320.69197883480399</v>
      </c>
      <c r="Z48" s="112"/>
      <c r="AA48" s="113">
        <v>2.9496131502740002</v>
      </c>
      <c r="AB48" s="113"/>
      <c r="AC48" s="113">
        <v>3.261784400946</v>
      </c>
      <c r="AD48" s="112"/>
      <c r="AE48" s="112">
        <v>392.28787378717499</v>
      </c>
      <c r="AF48" s="112"/>
      <c r="AG48" s="113">
        <v>2.8879691703299999</v>
      </c>
      <c r="AH48" s="113"/>
      <c r="AI48" s="113">
        <v>3.0741556814159998</v>
      </c>
      <c r="AJ48" s="114"/>
      <c r="AK48" s="112">
        <v>350.94165489838099</v>
      </c>
      <c r="AL48" s="112"/>
      <c r="AM48" s="113">
        <v>4.3147173457300001</v>
      </c>
      <c r="AN48" s="113"/>
      <c r="AO48" s="113">
        <v>4.2840730261350002</v>
      </c>
      <c r="AQ48" s="115">
        <v>37681</v>
      </c>
      <c r="AR48" s="52"/>
      <c r="AS48" s="112">
        <v>389.352630772194</v>
      </c>
      <c r="AT48" s="112"/>
      <c r="AU48" s="113">
        <v>2.8695882322439998</v>
      </c>
      <c r="AV48" s="113"/>
      <c r="AW48" s="113">
        <v>2.9562078098710001</v>
      </c>
      <c r="AX48" s="112"/>
      <c r="AY48" s="112">
        <v>414.21278740000002</v>
      </c>
      <c r="AZ48" s="112"/>
      <c r="BA48" s="113">
        <v>4.50672960162</v>
      </c>
      <c r="BB48" s="113"/>
      <c r="BC48" s="113">
        <v>4.0052867115130004</v>
      </c>
      <c r="BD48" s="112"/>
      <c r="BE48" s="112">
        <v>221.08127822633799</v>
      </c>
      <c r="BF48" s="112"/>
      <c r="BG48" s="113">
        <v>3.2004951912099999</v>
      </c>
      <c r="BH48" s="113"/>
      <c r="BI48" s="113">
        <v>4.2365195938809999</v>
      </c>
      <c r="BJ48" s="113"/>
    </row>
    <row r="49" spans="1:62" x14ac:dyDescent="0.2">
      <c r="A49" s="115">
        <v>37712</v>
      </c>
      <c r="B49" s="52"/>
      <c r="C49" s="112">
        <v>336.49622799459797</v>
      </c>
      <c r="D49" s="112"/>
      <c r="E49" s="112"/>
      <c r="F49" s="112"/>
      <c r="G49" s="113">
        <v>3.0380670311609999</v>
      </c>
      <c r="H49" s="113"/>
      <c r="I49" s="113">
        <v>2.9529489105239999</v>
      </c>
      <c r="J49" s="114"/>
      <c r="K49" s="112">
        <v>332.24641158023502</v>
      </c>
      <c r="L49" s="112"/>
      <c r="M49" s="113">
        <v>2.585751704183</v>
      </c>
      <c r="N49" s="113"/>
      <c r="O49" s="113">
        <v>2.5084915199600002</v>
      </c>
      <c r="P49" s="114"/>
      <c r="Q49" s="112">
        <v>352.373966198218</v>
      </c>
      <c r="R49" s="112"/>
      <c r="S49" s="113">
        <v>4.5100957302519999</v>
      </c>
      <c r="T49" s="113"/>
      <c r="U49" s="113">
        <v>4.4148747685660004</v>
      </c>
      <c r="W49" s="115">
        <v>37712</v>
      </c>
      <c r="X49" s="52"/>
      <c r="Y49" s="112">
        <v>321.87054605177798</v>
      </c>
      <c r="Z49" s="112"/>
      <c r="AA49" s="113">
        <v>3.3166755971600002</v>
      </c>
      <c r="AB49" s="113"/>
      <c r="AC49" s="113">
        <v>3.1376113129259999</v>
      </c>
      <c r="AD49" s="112"/>
      <c r="AE49" s="112">
        <v>393.37576202163098</v>
      </c>
      <c r="AF49" s="112"/>
      <c r="AG49" s="113">
        <v>3.0099979375200001</v>
      </c>
      <c r="AH49" s="113"/>
      <c r="AI49" s="113">
        <v>2.935862209623</v>
      </c>
      <c r="AJ49" s="114"/>
      <c r="AK49" s="112">
        <v>352.32108369385298</v>
      </c>
      <c r="AL49" s="112"/>
      <c r="AM49" s="113">
        <v>4.5651514727590001</v>
      </c>
      <c r="AN49" s="113"/>
      <c r="AO49" s="113">
        <v>4.4081658773339996</v>
      </c>
      <c r="AQ49" s="115">
        <v>37712</v>
      </c>
      <c r="AR49" s="52"/>
      <c r="AS49" s="112">
        <v>391.50325868929798</v>
      </c>
      <c r="AT49" s="112"/>
      <c r="AU49" s="113">
        <v>2.8752532882640001</v>
      </c>
      <c r="AV49" s="113"/>
      <c r="AW49" s="113">
        <v>2.8865119971829998</v>
      </c>
      <c r="AX49" s="112"/>
      <c r="AY49" s="112">
        <v>413.33670969999997</v>
      </c>
      <c r="AZ49" s="112"/>
      <c r="BA49" s="113">
        <v>4.0969476527799999</v>
      </c>
      <c r="BB49" s="113"/>
      <c r="BC49" s="113">
        <v>3.8814556140560001</v>
      </c>
      <c r="BD49" s="112"/>
      <c r="BE49" s="112">
        <v>221.91839316698901</v>
      </c>
      <c r="BF49" s="112"/>
      <c r="BG49" s="113">
        <v>3.3823134000109998</v>
      </c>
      <c r="BH49" s="113"/>
      <c r="BI49" s="113">
        <v>3.5697884694290001</v>
      </c>
      <c r="BJ49" s="113"/>
    </row>
    <row r="50" spans="1:62" x14ac:dyDescent="0.2">
      <c r="A50" s="115">
        <v>37742</v>
      </c>
      <c r="B50" s="52"/>
      <c r="C50" s="112">
        <v>337.40316441517598</v>
      </c>
      <c r="D50" s="112"/>
      <c r="E50" s="112"/>
      <c r="F50" s="112"/>
      <c r="G50" s="113">
        <v>3.2539747767640002</v>
      </c>
      <c r="H50" s="113"/>
      <c r="I50" s="113">
        <v>3.0566402558760002</v>
      </c>
      <c r="J50" s="114"/>
      <c r="K50" s="112">
        <v>333.25377723060399</v>
      </c>
      <c r="L50" s="112"/>
      <c r="M50" s="113">
        <v>2.969020115288</v>
      </c>
      <c r="N50" s="113"/>
      <c r="O50" s="113">
        <v>2.6651060805059998</v>
      </c>
      <c r="P50" s="114"/>
      <c r="Q50" s="112">
        <v>353.06108483417501</v>
      </c>
      <c r="R50" s="112"/>
      <c r="S50" s="113">
        <v>4.2539203925339999</v>
      </c>
      <c r="T50" s="113"/>
      <c r="U50" s="113">
        <v>4.3681041084509999</v>
      </c>
      <c r="W50" s="115">
        <v>37742</v>
      </c>
      <c r="X50" s="52"/>
      <c r="Y50" s="112">
        <v>322.64122018859399</v>
      </c>
      <c r="Z50" s="112"/>
      <c r="AA50" s="113">
        <v>3.4961851331210001</v>
      </c>
      <c r="AB50" s="113"/>
      <c r="AC50" s="113">
        <v>3.254221938937</v>
      </c>
      <c r="AD50" s="112"/>
      <c r="AE50" s="112">
        <v>394.91295850913002</v>
      </c>
      <c r="AF50" s="112"/>
      <c r="AG50" s="113">
        <v>3.9165100693719999</v>
      </c>
      <c r="AH50" s="113"/>
      <c r="AI50" s="113">
        <v>3.270650182557</v>
      </c>
      <c r="AJ50" s="114"/>
      <c r="AK50" s="112">
        <v>352.11997201666202</v>
      </c>
      <c r="AL50" s="112"/>
      <c r="AM50" s="113">
        <v>4.0705038944879997</v>
      </c>
      <c r="AN50" s="113"/>
      <c r="AO50" s="113">
        <v>4.3164491435860004</v>
      </c>
      <c r="AQ50" s="115">
        <v>37742</v>
      </c>
      <c r="AR50" s="52"/>
      <c r="AS50" s="112">
        <v>393.84298656751798</v>
      </c>
      <c r="AT50" s="112"/>
      <c r="AU50" s="113">
        <v>2.8471253756200001</v>
      </c>
      <c r="AV50" s="113"/>
      <c r="AW50" s="113">
        <v>2.863943686816</v>
      </c>
      <c r="AX50" s="112"/>
      <c r="AY50" s="112">
        <v>411.44335519999998</v>
      </c>
      <c r="AZ50" s="112"/>
      <c r="BA50" s="113">
        <v>3.5004153212100002</v>
      </c>
      <c r="BB50" s="113"/>
      <c r="BC50" s="113">
        <v>4.0342066743820002</v>
      </c>
      <c r="BD50" s="112"/>
      <c r="BE50" s="112">
        <v>223.297249553027</v>
      </c>
      <c r="BF50" s="112"/>
      <c r="BG50" s="113">
        <v>3.4839081368090001</v>
      </c>
      <c r="BH50" s="113"/>
      <c r="BI50" s="113">
        <v>3.3558996971430002</v>
      </c>
      <c r="BJ50" s="113"/>
    </row>
    <row r="51" spans="1:62" x14ac:dyDescent="0.2">
      <c r="A51" s="115">
        <v>37773</v>
      </c>
      <c r="B51" s="52"/>
      <c r="C51" s="112">
        <v>338.23787590316999</v>
      </c>
      <c r="D51" s="112"/>
      <c r="E51" s="112"/>
      <c r="F51" s="112"/>
      <c r="G51" s="113">
        <v>2.8962366391519998</v>
      </c>
      <c r="H51" s="113"/>
      <c r="I51" s="113">
        <v>3.0624342053540001</v>
      </c>
      <c r="J51" s="114"/>
      <c r="K51" s="112">
        <v>333.61371491517701</v>
      </c>
      <c r="L51" s="112"/>
      <c r="M51" s="113">
        <v>2.3394173146099999</v>
      </c>
      <c r="N51" s="113"/>
      <c r="O51" s="113">
        <v>2.6306830578149998</v>
      </c>
      <c r="P51" s="114"/>
      <c r="Q51" s="112">
        <v>355.31813317777898</v>
      </c>
      <c r="R51" s="112"/>
      <c r="S51" s="113">
        <v>4.3986477539109998</v>
      </c>
      <c r="T51" s="113"/>
      <c r="U51" s="113">
        <v>4.3873937128989997</v>
      </c>
      <c r="W51" s="115">
        <v>37773</v>
      </c>
      <c r="X51" s="52"/>
      <c r="Y51" s="112">
        <v>323.50101494476201</v>
      </c>
      <c r="Z51" s="112"/>
      <c r="AA51" s="113">
        <v>2.9399865778419998</v>
      </c>
      <c r="AB51" s="113"/>
      <c r="AC51" s="113">
        <v>3.250099075669</v>
      </c>
      <c r="AD51" s="112"/>
      <c r="AE51" s="112">
        <v>393.441406719106</v>
      </c>
      <c r="AF51" s="112"/>
      <c r="AG51" s="113">
        <v>2.705190298482</v>
      </c>
      <c r="AH51" s="113"/>
      <c r="AI51" s="113">
        <v>3.2088957613320002</v>
      </c>
      <c r="AJ51" s="114"/>
      <c r="AK51" s="112">
        <v>355.28119074517298</v>
      </c>
      <c r="AL51" s="112"/>
      <c r="AM51" s="113">
        <v>4.5598112953510004</v>
      </c>
      <c r="AN51" s="113"/>
      <c r="AO51" s="113">
        <v>4.3984865280710004</v>
      </c>
      <c r="AQ51" s="115">
        <v>37773</v>
      </c>
      <c r="AR51" s="52"/>
      <c r="AS51" s="112">
        <v>395.525210684586</v>
      </c>
      <c r="AT51" s="112"/>
      <c r="AU51" s="113">
        <v>3.030415920896</v>
      </c>
      <c r="AV51" s="113"/>
      <c r="AW51" s="113">
        <v>2.9177795502269999</v>
      </c>
      <c r="AX51" s="112"/>
      <c r="AY51" s="112">
        <v>419.29592930000001</v>
      </c>
      <c r="AZ51" s="112"/>
      <c r="BA51" s="113">
        <v>4.8716098977250004</v>
      </c>
      <c r="BB51" s="113"/>
      <c r="BC51" s="113">
        <v>4.1577185780469996</v>
      </c>
      <c r="BD51" s="112"/>
      <c r="BE51" s="112">
        <v>222.729472365752</v>
      </c>
      <c r="BF51" s="112"/>
      <c r="BG51" s="113">
        <v>1.614456627691</v>
      </c>
      <c r="BH51" s="113"/>
      <c r="BI51" s="113">
        <v>2.8195674679240001</v>
      </c>
      <c r="BJ51" s="113"/>
    </row>
    <row r="52" spans="1:62" x14ac:dyDescent="0.2">
      <c r="A52" s="115">
        <v>37803</v>
      </c>
      <c r="B52" s="52"/>
      <c r="C52" s="112">
        <v>338.97510004591601</v>
      </c>
      <c r="D52" s="112"/>
      <c r="E52" s="112"/>
      <c r="F52" s="112"/>
      <c r="G52" s="113">
        <v>2.9499634656730001</v>
      </c>
      <c r="H52" s="113"/>
      <c r="I52" s="113">
        <v>3.0329093002579999</v>
      </c>
      <c r="J52" s="114"/>
      <c r="K52" s="112">
        <v>333.77484570692002</v>
      </c>
      <c r="L52" s="112"/>
      <c r="M52" s="113">
        <v>2.3809591398449999</v>
      </c>
      <c r="N52" s="113"/>
      <c r="O52" s="113">
        <v>2.5621528465779999</v>
      </c>
      <c r="P52" s="114"/>
      <c r="Q52" s="112">
        <v>358.66069613364698</v>
      </c>
      <c r="R52" s="112"/>
      <c r="S52" s="113">
        <v>4.8170814662239998</v>
      </c>
      <c r="T52" s="113"/>
      <c r="U52" s="113">
        <v>4.490860722441</v>
      </c>
      <c r="W52" s="115">
        <v>37803</v>
      </c>
      <c r="X52" s="52"/>
      <c r="Y52" s="112">
        <v>324.32390112702399</v>
      </c>
      <c r="Z52" s="112"/>
      <c r="AA52" s="113">
        <v>3.2071614318520001</v>
      </c>
      <c r="AB52" s="113"/>
      <c r="AC52" s="113">
        <v>3.213689514805</v>
      </c>
      <c r="AD52" s="112"/>
      <c r="AE52" s="112">
        <v>393.27308130759701</v>
      </c>
      <c r="AF52" s="112"/>
      <c r="AG52" s="113">
        <v>2.6779208735490001</v>
      </c>
      <c r="AH52" s="113"/>
      <c r="AI52" s="113">
        <v>3.0977239390569999</v>
      </c>
      <c r="AJ52" s="114"/>
      <c r="AK52" s="112">
        <v>358.54796551299597</v>
      </c>
      <c r="AL52" s="112"/>
      <c r="AM52" s="113">
        <v>4.6928184014629997</v>
      </c>
      <c r="AN52" s="113"/>
      <c r="AO52" s="113">
        <v>4.442230596131</v>
      </c>
      <c r="AQ52" s="115">
        <v>37803</v>
      </c>
      <c r="AR52" s="52"/>
      <c r="AS52" s="112">
        <v>396.52920727228502</v>
      </c>
      <c r="AT52" s="112"/>
      <c r="AU52" s="113">
        <v>2.8809112596599999</v>
      </c>
      <c r="AV52" s="113"/>
      <c r="AW52" s="113">
        <v>2.9194925932940001</v>
      </c>
      <c r="AX52" s="112"/>
      <c r="AY52" s="112">
        <v>415.8473788</v>
      </c>
      <c r="AZ52" s="112"/>
      <c r="BA52" s="113">
        <v>3.586776972829</v>
      </c>
      <c r="BB52" s="113"/>
      <c r="BC52" s="113">
        <v>3.9866523657370001</v>
      </c>
      <c r="BD52" s="112"/>
      <c r="BE52" s="112">
        <v>222.25760055062</v>
      </c>
      <c r="BF52" s="112"/>
      <c r="BG52" s="113">
        <v>1.544825483129</v>
      </c>
      <c r="BH52" s="113"/>
      <c r="BI52" s="113">
        <v>2.2080957933129999</v>
      </c>
      <c r="BJ52" s="113"/>
    </row>
    <row r="53" spans="1:62" x14ac:dyDescent="0.2">
      <c r="A53" s="115">
        <v>37834</v>
      </c>
      <c r="B53" s="52"/>
      <c r="C53" s="112">
        <v>340.10854550783699</v>
      </c>
      <c r="D53" s="112"/>
      <c r="E53" s="112"/>
      <c r="F53" s="112"/>
      <c r="G53" s="113">
        <v>3.5731005396829998</v>
      </c>
      <c r="H53" s="113"/>
      <c r="I53" s="113">
        <v>3.1395118098069998</v>
      </c>
      <c r="J53" s="114"/>
      <c r="K53" s="112">
        <v>334.33805142551898</v>
      </c>
      <c r="L53" s="112"/>
      <c r="M53" s="113">
        <v>2.6643994323019999</v>
      </c>
      <c r="N53" s="113"/>
      <c r="O53" s="113">
        <v>2.4615221887350001</v>
      </c>
      <c r="P53" s="114"/>
      <c r="Q53" s="112">
        <v>362.24798557728502</v>
      </c>
      <c r="R53" s="112"/>
      <c r="S53" s="113">
        <v>6.280408679722</v>
      </c>
      <c r="T53" s="113"/>
      <c r="U53" s="113">
        <v>5.1652949338600003</v>
      </c>
      <c r="W53" s="115">
        <v>37834</v>
      </c>
      <c r="X53" s="52"/>
      <c r="Y53" s="112">
        <v>325.660068570921</v>
      </c>
      <c r="Z53" s="112"/>
      <c r="AA53" s="113">
        <v>3.9667026888389998</v>
      </c>
      <c r="AB53" s="113"/>
      <c r="AC53" s="113">
        <v>3.3706372007719998</v>
      </c>
      <c r="AD53" s="112"/>
      <c r="AE53" s="112">
        <v>393.130729276605</v>
      </c>
      <c r="AF53" s="112"/>
      <c r="AG53" s="113">
        <v>2.8342158295690001</v>
      </c>
      <c r="AH53" s="113"/>
      <c r="AI53" s="113">
        <v>2.7390474881259999</v>
      </c>
      <c r="AJ53" s="114"/>
      <c r="AK53" s="112">
        <v>361.61286800180898</v>
      </c>
      <c r="AL53" s="112"/>
      <c r="AM53" s="113">
        <v>6.374230827831</v>
      </c>
      <c r="AN53" s="113"/>
      <c r="AO53" s="113">
        <v>5.207774381738</v>
      </c>
      <c r="AQ53" s="115">
        <v>37834</v>
      </c>
      <c r="AR53" s="52"/>
      <c r="AS53" s="112">
        <v>398.27887262446001</v>
      </c>
      <c r="AT53" s="112"/>
      <c r="AU53" s="113">
        <v>3.249775693458</v>
      </c>
      <c r="AV53" s="113"/>
      <c r="AW53" s="113">
        <v>3.0537857982130001</v>
      </c>
      <c r="AX53" s="112"/>
      <c r="AY53" s="112">
        <v>409.08555009999998</v>
      </c>
      <c r="AZ53" s="112"/>
      <c r="BA53" s="113">
        <v>4.0420201157019999</v>
      </c>
      <c r="BB53" s="113"/>
      <c r="BC53" s="113">
        <v>4.1667029864479996</v>
      </c>
      <c r="BD53" s="112"/>
      <c r="BE53" s="112">
        <v>222.655897079044</v>
      </c>
      <c r="BF53" s="112"/>
      <c r="BG53" s="113">
        <v>1.6319828082259999</v>
      </c>
      <c r="BH53" s="113"/>
      <c r="BI53" s="113">
        <v>1.5971074584989999</v>
      </c>
      <c r="BJ53" s="113"/>
    </row>
    <row r="54" spans="1:62" x14ac:dyDescent="0.2">
      <c r="A54" s="115">
        <v>37865</v>
      </c>
      <c r="B54" s="52"/>
      <c r="C54" s="112">
        <v>341.40763469716899</v>
      </c>
      <c r="D54" s="112"/>
      <c r="E54" s="112"/>
      <c r="F54" s="112"/>
      <c r="G54" s="113">
        <v>3.634752418483</v>
      </c>
      <c r="H54" s="113"/>
      <c r="I54" s="113">
        <v>3.3858139344699998</v>
      </c>
      <c r="J54" s="114"/>
      <c r="K54" s="112">
        <v>335.98370310456301</v>
      </c>
      <c r="L54" s="112"/>
      <c r="M54" s="113">
        <v>2.9868581051160001</v>
      </c>
      <c r="N54" s="113"/>
      <c r="O54" s="113">
        <v>2.6774819953879998</v>
      </c>
      <c r="P54" s="114"/>
      <c r="Q54" s="112">
        <v>361.27315604172901</v>
      </c>
      <c r="R54" s="112"/>
      <c r="S54" s="113">
        <v>5.6262043176469998</v>
      </c>
      <c r="T54" s="113"/>
      <c r="U54" s="113">
        <v>5.5736374198450003</v>
      </c>
      <c r="W54" s="115">
        <v>37865</v>
      </c>
      <c r="X54" s="52"/>
      <c r="Y54" s="112">
        <v>326.50378297315899</v>
      </c>
      <c r="Z54" s="112"/>
      <c r="AA54" s="113">
        <v>3.891771665636</v>
      </c>
      <c r="AB54" s="113"/>
      <c r="AC54" s="113">
        <v>3.6882527036720001</v>
      </c>
      <c r="AD54" s="112"/>
      <c r="AE54" s="112">
        <v>395.25211270214999</v>
      </c>
      <c r="AF54" s="112"/>
      <c r="AG54" s="113">
        <v>2.8443675513739999</v>
      </c>
      <c r="AH54" s="113"/>
      <c r="AI54" s="113">
        <v>2.785537676508</v>
      </c>
      <c r="AJ54" s="114"/>
      <c r="AK54" s="112">
        <v>361.32729292937699</v>
      </c>
      <c r="AL54" s="112"/>
      <c r="AM54" s="113">
        <v>5.637704406658</v>
      </c>
      <c r="AN54" s="113"/>
      <c r="AO54" s="113">
        <v>5.5662297931499998</v>
      </c>
      <c r="AQ54" s="115">
        <v>37865</v>
      </c>
      <c r="AR54" s="52"/>
      <c r="AS54" s="112">
        <v>400.66723617832099</v>
      </c>
      <c r="AT54" s="112"/>
      <c r="AU54" s="113">
        <v>3.9727506267389998</v>
      </c>
      <c r="AV54" s="113"/>
      <c r="AW54" s="113">
        <v>3.3677447922570001</v>
      </c>
      <c r="AX54" s="112"/>
      <c r="AY54" s="112">
        <v>419.5569845</v>
      </c>
      <c r="AZ54" s="112"/>
      <c r="BA54" s="113">
        <v>4.999036661451</v>
      </c>
      <c r="BB54" s="113"/>
      <c r="BC54" s="113">
        <v>4.2091997778739998</v>
      </c>
      <c r="BD54" s="112"/>
      <c r="BE54" s="112">
        <v>223.60697293907401</v>
      </c>
      <c r="BF54" s="112"/>
      <c r="BG54" s="113">
        <v>2.1246616915260002</v>
      </c>
      <c r="BH54" s="113"/>
      <c r="BI54" s="113">
        <v>1.7671574070260001</v>
      </c>
      <c r="BJ54" s="113"/>
    </row>
    <row r="55" spans="1:62" x14ac:dyDescent="0.2">
      <c r="A55" s="115">
        <v>37895</v>
      </c>
      <c r="B55" s="52"/>
      <c r="C55" s="112">
        <v>342.29742114055603</v>
      </c>
      <c r="D55" s="112"/>
      <c r="E55" s="112"/>
      <c r="F55" s="112"/>
      <c r="G55" s="113">
        <v>3.7081956326080001</v>
      </c>
      <c r="H55" s="113"/>
      <c r="I55" s="113">
        <v>3.6387970699159999</v>
      </c>
      <c r="J55" s="114"/>
      <c r="K55" s="112">
        <v>337.07587854884798</v>
      </c>
      <c r="L55" s="112"/>
      <c r="M55" s="113">
        <v>3.2409179073529999</v>
      </c>
      <c r="N55" s="113"/>
      <c r="O55" s="113">
        <v>2.9643077647810001</v>
      </c>
      <c r="P55" s="114"/>
      <c r="Q55" s="112">
        <v>361.08652524367398</v>
      </c>
      <c r="R55" s="112"/>
      <c r="S55" s="113">
        <v>4.940997738229</v>
      </c>
      <c r="T55" s="113"/>
      <c r="U55" s="113">
        <v>5.6137506791999998</v>
      </c>
      <c r="W55" s="115">
        <v>37895</v>
      </c>
      <c r="X55" s="52"/>
      <c r="Y55" s="112">
        <v>327.603462105993</v>
      </c>
      <c r="Z55" s="112"/>
      <c r="AA55" s="113">
        <v>3.9982098147210001</v>
      </c>
      <c r="AB55" s="113"/>
      <c r="AC55" s="113">
        <v>3.952248009661</v>
      </c>
      <c r="AD55" s="112"/>
      <c r="AE55" s="112">
        <v>397.88845746912199</v>
      </c>
      <c r="AF55" s="112"/>
      <c r="AG55" s="113">
        <v>3.3305881601070002</v>
      </c>
      <c r="AH55" s="113"/>
      <c r="AI55" s="113">
        <v>3.003565342526</v>
      </c>
      <c r="AJ55" s="114"/>
      <c r="AK55" s="112">
        <v>361.23277634563601</v>
      </c>
      <c r="AL55" s="112"/>
      <c r="AM55" s="113">
        <v>5.036425975517</v>
      </c>
      <c r="AN55" s="113"/>
      <c r="AO55" s="113">
        <v>5.6801948728370002</v>
      </c>
      <c r="AQ55" s="115">
        <v>37895</v>
      </c>
      <c r="AR55" s="52"/>
      <c r="AS55" s="112">
        <v>400.55874057056002</v>
      </c>
      <c r="AT55" s="112"/>
      <c r="AU55" s="113">
        <v>3.6301928803119998</v>
      </c>
      <c r="AV55" s="113"/>
      <c r="AW55" s="113">
        <v>3.6174634402170001</v>
      </c>
      <c r="AX55" s="112"/>
      <c r="AY55" s="112">
        <v>419.7854628</v>
      </c>
      <c r="AZ55" s="112"/>
      <c r="BA55" s="113">
        <v>5.3460491107200001</v>
      </c>
      <c r="BB55" s="113"/>
      <c r="BC55" s="113">
        <v>4.7992363320960001</v>
      </c>
      <c r="BD55" s="112"/>
      <c r="BE55" s="112">
        <v>223.16455830802801</v>
      </c>
      <c r="BF55" s="112"/>
      <c r="BG55" s="113">
        <v>1.832141261214</v>
      </c>
      <c r="BH55" s="113"/>
      <c r="BI55" s="113">
        <v>1.8628753302200001</v>
      </c>
      <c r="BJ55" s="113"/>
    </row>
    <row r="56" spans="1:62" x14ac:dyDescent="0.2">
      <c r="A56" s="115">
        <v>37926</v>
      </c>
      <c r="B56" s="52"/>
      <c r="C56" s="112">
        <v>343.58689185873999</v>
      </c>
      <c r="D56" s="112"/>
      <c r="E56" s="112"/>
      <c r="F56" s="112"/>
      <c r="G56" s="113">
        <v>3.7941668826470001</v>
      </c>
      <c r="H56" s="113"/>
      <c r="I56" s="113">
        <v>3.7125006098000002</v>
      </c>
      <c r="J56" s="114"/>
      <c r="K56" s="112">
        <v>338.30526679219003</v>
      </c>
      <c r="L56" s="112"/>
      <c r="M56" s="113">
        <v>3.3935150041800002</v>
      </c>
      <c r="N56" s="113"/>
      <c r="O56" s="113">
        <v>3.2072888595009998</v>
      </c>
      <c r="P56" s="114"/>
      <c r="Q56" s="112">
        <v>363.13621010703901</v>
      </c>
      <c r="R56" s="112"/>
      <c r="S56" s="113">
        <v>4.8894184437780002</v>
      </c>
      <c r="T56" s="113"/>
      <c r="U56" s="113">
        <v>5.1507225560460004</v>
      </c>
      <c r="W56" s="115">
        <v>37926</v>
      </c>
      <c r="X56" s="52"/>
      <c r="Y56" s="112">
        <v>328.74293135678403</v>
      </c>
      <c r="Z56" s="112"/>
      <c r="AA56" s="113">
        <v>4.0345551952219996</v>
      </c>
      <c r="AB56" s="113"/>
      <c r="AC56" s="113">
        <v>3.974972452432</v>
      </c>
      <c r="AD56" s="112"/>
      <c r="AE56" s="112">
        <v>398.40342403647998</v>
      </c>
      <c r="AF56" s="112"/>
      <c r="AG56" s="113">
        <v>2.9749356643699998</v>
      </c>
      <c r="AH56" s="113"/>
      <c r="AI56" s="113">
        <v>3.049977150408</v>
      </c>
      <c r="AJ56" s="114"/>
      <c r="AK56" s="112">
        <v>362.49940897286098</v>
      </c>
      <c r="AL56" s="112"/>
      <c r="AM56" s="113">
        <v>4.8335099878680001</v>
      </c>
      <c r="AN56" s="113"/>
      <c r="AO56" s="113">
        <v>5.1677554982720002</v>
      </c>
      <c r="AQ56" s="115">
        <v>37926</v>
      </c>
      <c r="AR56" s="52"/>
      <c r="AS56" s="112">
        <v>402.41018138713702</v>
      </c>
      <c r="AT56" s="112"/>
      <c r="AU56" s="113">
        <v>4.2513561378359999</v>
      </c>
      <c r="AV56" s="113"/>
      <c r="AW56" s="113">
        <v>3.951275153953</v>
      </c>
      <c r="AX56" s="112"/>
      <c r="AY56" s="112">
        <v>422.64935889999998</v>
      </c>
      <c r="AZ56" s="112"/>
      <c r="BA56" s="113">
        <v>3.9574473858610002</v>
      </c>
      <c r="BB56" s="113"/>
      <c r="BC56" s="113">
        <v>4.7622904913989998</v>
      </c>
      <c r="BD56" s="112"/>
      <c r="BE56" s="112">
        <v>224.161448209529</v>
      </c>
      <c r="BF56" s="112"/>
      <c r="BG56" s="113">
        <v>2.0749008446200001</v>
      </c>
      <c r="BH56" s="113"/>
      <c r="BI56" s="113">
        <v>2.0105787382310001</v>
      </c>
      <c r="BJ56" s="113"/>
    </row>
    <row r="57" spans="1:62" x14ac:dyDescent="0.2">
      <c r="A57" s="115">
        <v>37956</v>
      </c>
      <c r="B57" s="52"/>
      <c r="C57" s="112">
        <v>345.02121110466697</v>
      </c>
      <c r="D57" s="112"/>
      <c r="E57" s="112"/>
      <c r="F57" s="112"/>
      <c r="G57" s="113">
        <v>4.2981030959639996</v>
      </c>
      <c r="H57" s="113"/>
      <c r="I57" s="113">
        <v>3.9336262016010002</v>
      </c>
      <c r="J57" s="114"/>
      <c r="K57" s="112">
        <v>339.85712317221402</v>
      </c>
      <c r="L57" s="112"/>
      <c r="M57" s="113">
        <v>4.108893576122</v>
      </c>
      <c r="N57" s="113"/>
      <c r="O57" s="113">
        <v>3.5809462497259998</v>
      </c>
      <c r="P57" s="114"/>
      <c r="Q57" s="112">
        <v>363.42577704921803</v>
      </c>
      <c r="R57" s="112"/>
      <c r="S57" s="113">
        <v>4.60160731699</v>
      </c>
      <c r="T57" s="113"/>
      <c r="U57" s="113">
        <v>4.8101601545000001</v>
      </c>
      <c r="W57" s="115">
        <v>37956</v>
      </c>
      <c r="X57" s="52"/>
      <c r="Y57" s="112">
        <v>329.94693475061302</v>
      </c>
      <c r="Z57" s="112"/>
      <c r="AA57" s="113">
        <v>4.5730499101989999</v>
      </c>
      <c r="AB57" s="113"/>
      <c r="AC57" s="113">
        <v>4.2019637967629997</v>
      </c>
      <c r="AD57" s="112"/>
      <c r="AE57" s="112">
        <v>398.73129932747997</v>
      </c>
      <c r="AF57" s="112"/>
      <c r="AG57" s="113">
        <v>4.4062613744060002</v>
      </c>
      <c r="AH57" s="113"/>
      <c r="AI57" s="113">
        <v>3.5673618107320002</v>
      </c>
      <c r="AJ57" s="114"/>
      <c r="AK57" s="112">
        <v>363.90121375817102</v>
      </c>
      <c r="AL57" s="112"/>
      <c r="AM57" s="113">
        <v>4.7254479256259998</v>
      </c>
      <c r="AN57" s="113"/>
      <c r="AO57" s="113">
        <v>4.8645901539710001</v>
      </c>
      <c r="AQ57" s="115">
        <v>37956</v>
      </c>
      <c r="AR57" s="52"/>
      <c r="AS57" s="112">
        <v>405.29051221757101</v>
      </c>
      <c r="AT57" s="112"/>
      <c r="AU57" s="113">
        <v>4.0592556740169998</v>
      </c>
      <c r="AV57" s="113"/>
      <c r="AW57" s="113">
        <v>3.9803460189550002</v>
      </c>
      <c r="AX57" s="112"/>
      <c r="AY57" s="112">
        <v>427.44354770000001</v>
      </c>
      <c r="AZ57" s="112"/>
      <c r="BA57" s="113">
        <v>5.8030140605750002</v>
      </c>
      <c r="BB57" s="113"/>
      <c r="BC57" s="113">
        <v>5.03180331076</v>
      </c>
      <c r="BD57" s="112"/>
      <c r="BE57" s="112">
        <v>225.95539033007799</v>
      </c>
      <c r="BF57" s="112"/>
      <c r="BG57" s="113">
        <v>3.1954542398550001</v>
      </c>
      <c r="BH57" s="113"/>
      <c r="BI57" s="113">
        <v>2.3670560298279999</v>
      </c>
      <c r="BJ57" s="113"/>
    </row>
    <row r="58" spans="1:62" x14ac:dyDescent="0.2">
      <c r="A58" s="115">
        <v>37987</v>
      </c>
      <c r="B58" s="52"/>
      <c r="C58" s="112">
        <v>345.23043526879599</v>
      </c>
      <c r="D58" s="112"/>
      <c r="E58" s="112"/>
      <c r="F58" s="112"/>
      <c r="G58" s="113">
        <v>3.4362386014149999</v>
      </c>
      <c r="H58" s="113"/>
      <c r="I58" s="113">
        <v>3.8416169338159998</v>
      </c>
      <c r="J58" s="114"/>
      <c r="K58" s="112">
        <v>340.11707823398501</v>
      </c>
      <c r="L58" s="112"/>
      <c r="M58" s="113">
        <v>3.1226918351889998</v>
      </c>
      <c r="N58" s="113"/>
      <c r="O58" s="113">
        <v>3.5401484631039999</v>
      </c>
      <c r="P58" s="114"/>
      <c r="Q58" s="112">
        <v>364.085335617559</v>
      </c>
      <c r="R58" s="112"/>
      <c r="S58" s="113">
        <v>4.489139102108</v>
      </c>
      <c r="T58" s="113"/>
      <c r="U58" s="113">
        <v>4.6596194953200003</v>
      </c>
      <c r="W58" s="115">
        <v>37987</v>
      </c>
      <c r="X58" s="52"/>
      <c r="Y58" s="112">
        <v>330.50488788118599</v>
      </c>
      <c r="Z58" s="112"/>
      <c r="AA58" s="113">
        <v>3.4956375886890001</v>
      </c>
      <c r="AB58" s="113"/>
      <c r="AC58" s="113">
        <v>4.0322476899990001</v>
      </c>
      <c r="AD58" s="112"/>
      <c r="AE58" s="112">
        <v>399.402894658717</v>
      </c>
      <c r="AF58" s="112"/>
      <c r="AG58" s="113">
        <v>2.463257326301</v>
      </c>
      <c r="AH58" s="113"/>
      <c r="AI58" s="113">
        <v>3.2745871520550001</v>
      </c>
      <c r="AJ58" s="114"/>
      <c r="AK58" s="112">
        <v>363.34617084842898</v>
      </c>
      <c r="AL58" s="112"/>
      <c r="AM58" s="113">
        <v>4.3317808031779999</v>
      </c>
      <c r="AN58" s="113"/>
      <c r="AO58" s="113">
        <v>4.6296921041630004</v>
      </c>
      <c r="AQ58" s="115">
        <v>37987</v>
      </c>
      <c r="AR58" s="52"/>
      <c r="AS58" s="112">
        <v>405.73004850666399</v>
      </c>
      <c r="AT58" s="112"/>
      <c r="AU58" s="113">
        <v>4.4003535680489998</v>
      </c>
      <c r="AV58" s="113"/>
      <c r="AW58" s="113">
        <v>4.2368260065400003</v>
      </c>
      <c r="AX58" s="112"/>
      <c r="AY58" s="112">
        <v>426.8475942</v>
      </c>
      <c r="AZ58" s="112"/>
      <c r="BA58" s="113">
        <v>4.5541637469539999</v>
      </c>
      <c r="BB58" s="113"/>
      <c r="BC58" s="113">
        <v>4.7690724412129999</v>
      </c>
      <c r="BD58" s="112"/>
      <c r="BE58" s="112">
        <v>226.47364984378001</v>
      </c>
      <c r="BF58" s="112"/>
      <c r="BG58" s="113">
        <v>1.683550520177</v>
      </c>
      <c r="BH58" s="113"/>
      <c r="BI58" s="113">
        <v>2.314118693108</v>
      </c>
      <c r="BJ58" s="113"/>
    </row>
    <row r="59" spans="1:62" x14ac:dyDescent="0.2">
      <c r="A59" s="111">
        <v>38018</v>
      </c>
      <c r="B59" s="52"/>
      <c r="C59" s="112">
        <v>345.599685713616</v>
      </c>
      <c r="D59" s="112"/>
      <c r="E59" s="112"/>
      <c r="F59" s="112"/>
      <c r="G59" s="113">
        <v>3.2505461975409999</v>
      </c>
      <c r="H59" s="113"/>
      <c r="I59" s="113">
        <v>3.6593508054780002</v>
      </c>
      <c r="J59" s="114"/>
      <c r="K59" s="112">
        <v>340.25390097598199</v>
      </c>
      <c r="L59" s="112"/>
      <c r="M59" s="113">
        <v>2.7781056536299999</v>
      </c>
      <c r="N59" s="113"/>
      <c r="O59" s="113">
        <v>3.3332236173099998</v>
      </c>
      <c r="P59" s="114"/>
      <c r="Q59" s="112">
        <v>364.75583902920403</v>
      </c>
      <c r="R59" s="112"/>
      <c r="S59" s="113">
        <v>4.0988916018539996</v>
      </c>
      <c r="T59" s="113"/>
      <c r="U59" s="113">
        <v>4.395794142762</v>
      </c>
      <c r="W59" s="111">
        <v>38018</v>
      </c>
      <c r="X59" s="52"/>
      <c r="Y59" s="112">
        <v>330.57275875155102</v>
      </c>
      <c r="Z59" s="112"/>
      <c r="AA59" s="113">
        <v>3.2687556558850002</v>
      </c>
      <c r="AB59" s="113"/>
      <c r="AC59" s="113">
        <v>3.77555881335</v>
      </c>
      <c r="AD59" s="112"/>
      <c r="AE59" s="112">
        <v>398.335396587513</v>
      </c>
      <c r="AF59" s="112"/>
      <c r="AG59" s="113">
        <v>1.6989740738479999</v>
      </c>
      <c r="AH59" s="113"/>
      <c r="AI59" s="113">
        <v>2.8437719233080001</v>
      </c>
      <c r="AJ59" s="114"/>
      <c r="AK59" s="112">
        <v>365.98091547076802</v>
      </c>
      <c r="AL59" s="112"/>
      <c r="AM59" s="113">
        <v>4.6929992095179998</v>
      </c>
      <c r="AN59" s="113"/>
      <c r="AO59" s="113">
        <v>4.5834413127289997</v>
      </c>
      <c r="AQ59" s="111">
        <v>38018</v>
      </c>
      <c r="AR59" s="52"/>
      <c r="AS59" s="112">
        <v>407.19883074268398</v>
      </c>
      <c r="AT59" s="112"/>
      <c r="AU59" s="113">
        <v>4.4591015338510003</v>
      </c>
      <c r="AV59" s="113"/>
      <c r="AW59" s="113">
        <v>4.306212286649</v>
      </c>
      <c r="AX59" s="112"/>
      <c r="AY59" s="112">
        <v>426.81182000000001</v>
      </c>
      <c r="AZ59" s="112"/>
      <c r="BA59" s="113">
        <v>3.7821591573109998</v>
      </c>
      <c r="BB59" s="113"/>
      <c r="BC59" s="113">
        <v>4.7070369555139999</v>
      </c>
      <c r="BD59" s="112"/>
      <c r="BE59" s="112">
        <v>227.05866543180699</v>
      </c>
      <c r="BF59" s="112"/>
      <c r="BG59" s="113">
        <v>2.5644625303190001</v>
      </c>
      <c r="BH59" s="113"/>
      <c r="BI59" s="113">
        <v>2.4769308303890001</v>
      </c>
      <c r="BJ59" s="113"/>
    </row>
    <row r="60" spans="1:62" x14ac:dyDescent="0.2">
      <c r="A60" s="115">
        <v>38047</v>
      </c>
      <c r="B60" s="52"/>
      <c r="C60" s="112">
        <v>346.84117580802598</v>
      </c>
      <c r="D60" s="112"/>
      <c r="E60" s="112"/>
      <c r="F60" s="112"/>
      <c r="G60" s="113">
        <v>3.4455472194880001</v>
      </c>
      <c r="H60" s="113"/>
      <c r="I60" s="113">
        <v>3.377426516166</v>
      </c>
      <c r="J60" s="114"/>
      <c r="K60" s="112">
        <v>341.46827354236302</v>
      </c>
      <c r="L60" s="112"/>
      <c r="M60" s="113">
        <v>3.1208045111540001</v>
      </c>
      <c r="N60" s="113"/>
      <c r="O60" s="113">
        <v>3.0070652977500001</v>
      </c>
      <c r="P60" s="114"/>
      <c r="Q60" s="112">
        <v>366.31973876393801</v>
      </c>
      <c r="R60" s="112"/>
      <c r="S60" s="113">
        <v>4.2611552489509998</v>
      </c>
      <c r="T60" s="113"/>
      <c r="U60" s="113">
        <v>4.2826593540309998</v>
      </c>
      <c r="W60" s="115">
        <v>38047</v>
      </c>
      <c r="X60" s="52"/>
      <c r="Y60" s="112">
        <v>331.305029120104</v>
      </c>
      <c r="Z60" s="112"/>
      <c r="AA60" s="113">
        <v>3.3094218083850002</v>
      </c>
      <c r="AB60" s="113"/>
      <c r="AC60" s="113">
        <v>3.3577988562610002</v>
      </c>
      <c r="AD60" s="112"/>
      <c r="AE60" s="112">
        <v>400.33723250494501</v>
      </c>
      <c r="AF60" s="112"/>
      <c r="AG60" s="113">
        <v>2.0519009777339998</v>
      </c>
      <c r="AH60" s="113"/>
      <c r="AI60" s="113">
        <v>2.0707398052879999</v>
      </c>
      <c r="AJ60" s="114"/>
      <c r="AK60" s="112">
        <v>366.561726635924</v>
      </c>
      <c r="AL60" s="112"/>
      <c r="AM60" s="113">
        <v>4.4509027411030004</v>
      </c>
      <c r="AN60" s="113"/>
      <c r="AO60" s="113">
        <v>4.4920416133670003</v>
      </c>
      <c r="AQ60" s="115">
        <v>38047</v>
      </c>
      <c r="AR60" s="52"/>
      <c r="AS60" s="112">
        <v>409.73233944506302</v>
      </c>
      <c r="AT60" s="112"/>
      <c r="AU60" s="113">
        <v>5.234254776307</v>
      </c>
      <c r="AV60" s="113"/>
      <c r="AW60" s="113">
        <v>4.6979928115109999</v>
      </c>
      <c r="AX60" s="112"/>
      <c r="AY60" s="112">
        <v>433.97133459999998</v>
      </c>
      <c r="AZ60" s="112"/>
      <c r="BA60" s="113">
        <v>4.7701441870070003</v>
      </c>
      <c r="BB60" s="113"/>
      <c r="BC60" s="113">
        <v>4.3693326761589999</v>
      </c>
      <c r="BD60" s="112"/>
      <c r="BE60" s="112">
        <v>227.33717462865701</v>
      </c>
      <c r="BF60" s="112"/>
      <c r="BG60" s="113">
        <v>2.829681668438</v>
      </c>
      <c r="BH60" s="113"/>
      <c r="BI60" s="113">
        <v>2.3576555595749999</v>
      </c>
      <c r="BJ60" s="113"/>
    </row>
    <row r="61" spans="1:62" x14ac:dyDescent="0.2">
      <c r="A61" s="115">
        <v>38078</v>
      </c>
      <c r="B61" s="52"/>
      <c r="C61" s="112">
        <v>348.37432797999901</v>
      </c>
      <c r="D61" s="112"/>
      <c r="E61" s="112"/>
      <c r="F61" s="112"/>
      <c r="G61" s="113">
        <v>3.5299355526779999</v>
      </c>
      <c r="H61" s="113"/>
      <c r="I61" s="113">
        <v>3.4089112289819998</v>
      </c>
      <c r="J61" s="114"/>
      <c r="K61" s="112">
        <v>342.92426502372098</v>
      </c>
      <c r="L61" s="112"/>
      <c r="M61" s="113">
        <v>3.2138355965079999</v>
      </c>
      <c r="N61" s="113"/>
      <c r="O61" s="113">
        <v>3.0377992476790001</v>
      </c>
      <c r="P61" s="114"/>
      <c r="Q61" s="112">
        <v>368.94435775448898</v>
      </c>
      <c r="R61" s="112"/>
      <c r="S61" s="113">
        <v>4.7025016447869996</v>
      </c>
      <c r="T61" s="113"/>
      <c r="U61" s="113">
        <v>4.3547529724110001</v>
      </c>
      <c r="W61" s="115">
        <v>38078</v>
      </c>
      <c r="X61" s="52"/>
      <c r="Y61" s="112">
        <v>333.43267653808198</v>
      </c>
      <c r="Z61" s="112"/>
      <c r="AA61" s="113">
        <v>3.592167915993</v>
      </c>
      <c r="AB61" s="113"/>
      <c r="AC61" s="113">
        <v>3.390435965015</v>
      </c>
      <c r="AD61" s="112"/>
      <c r="AE61" s="112">
        <v>401.68414315894501</v>
      </c>
      <c r="AF61" s="112"/>
      <c r="AG61" s="113">
        <v>2.1120724608489998</v>
      </c>
      <c r="AH61" s="113"/>
      <c r="AI61" s="113">
        <v>1.9545932605180001</v>
      </c>
      <c r="AJ61" s="114"/>
      <c r="AK61" s="112">
        <v>368.63827372207902</v>
      </c>
      <c r="AL61" s="112"/>
      <c r="AM61" s="113">
        <v>4.6313407807309996</v>
      </c>
      <c r="AN61" s="113"/>
      <c r="AO61" s="113">
        <v>4.5916680540819996</v>
      </c>
      <c r="AQ61" s="115">
        <v>38078</v>
      </c>
      <c r="AR61" s="52"/>
      <c r="AS61" s="112">
        <v>408.71028666495801</v>
      </c>
      <c r="AT61" s="112"/>
      <c r="AU61" s="113">
        <v>4.3951174335729997</v>
      </c>
      <c r="AV61" s="113"/>
      <c r="AW61" s="113">
        <v>4.6955109418410004</v>
      </c>
      <c r="AX61" s="112"/>
      <c r="AY61" s="112">
        <v>430.98199549999998</v>
      </c>
      <c r="AZ61" s="112"/>
      <c r="BA61" s="113">
        <v>4.2689858863019996</v>
      </c>
      <c r="BB61" s="113"/>
      <c r="BC61" s="113">
        <v>4.274939257113</v>
      </c>
      <c r="BD61" s="112"/>
      <c r="BE61" s="112">
        <v>229.29674920946599</v>
      </c>
      <c r="BF61" s="112"/>
      <c r="BG61" s="113">
        <v>3.3248059961049998</v>
      </c>
      <c r="BH61" s="113"/>
      <c r="BI61" s="113">
        <v>2.9066895873049998</v>
      </c>
      <c r="BJ61" s="113"/>
    </row>
    <row r="62" spans="1:62" x14ac:dyDescent="0.2">
      <c r="A62" s="115">
        <v>38108</v>
      </c>
      <c r="B62" s="52"/>
      <c r="C62" s="112">
        <v>349.647628543341</v>
      </c>
      <c r="D62" s="112"/>
      <c r="E62" s="112"/>
      <c r="F62" s="112"/>
      <c r="G62" s="113">
        <v>3.6290306136839998</v>
      </c>
      <c r="H62" s="113"/>
      <c r="I62" s="113">
        <v>3.535029288324</v>
      </c>
      <c r="J62" s="114"/>
      <c r="K62" s="112">
        <v>344.03657685111602</v>
      </c>
      <c r="L62" s="112"/>
      <c r="M62" s="113">
        <v>3.2356121242250002</v>
      </c>
      <c r="N62" s="113"/>
      <c r="O62" s="113">
        <v>3.1902074077910001</v>
      </c>
      <c r="P62" s="114"/>
      <c r="Q62" s="112">
        <v>370.34373110620999</v>
      </c>
      <c r="R62" s="112"/>
      <c r="S62" s="113">
        <v>4.8950867185350004</v>
      </c>
      <c r="T62" s="113"/>
      <c r="U62" s="113">
        <v>4.620108228146</v>
      </c>
      <c r="W62" s="115">
        <v>38108</v>
      </c>
      <c r="X62" s="52"/>
      <c r="Y62" s="112">
        <v>334.48074145093</v>
      </c>
      <c r="Z62" s="112"/>
      <c r="AA62" s="113">
        <v>3.6695625113910002</v>
      </c>
      <c r="AB62" s="113"/>
      <c r="AC62" s="113">
        <v>3.5240955298290002</v>
      </c>
      <c r="AD62" s="112"/>
      <c r="AE62" s="112">
        <v>405.32427715491701</v>
      </c>
      <c r="AF62" s="112"/>
      <c r="AG62" s="113">
        <v>2.6363578154259999</v>
      </c>
      <c r="AH62" s="113"/>
      <c r="AI62" s="113">
        <v>2.267456311578</v>
      </c>
      <c r="AJ62" s="114"/>
      <c r="AK62" s="112">
        <v>369.67073341469501</v>
      </c>
      <c r="AL62" s="112"/>
      <c r="AM62" s="113">
        <v>4.9843129594490003</v>
      </c>
      <c r="AN62" s="113"/>
      <c r="AO62" s="113">
        <v>4.6891068677119998</v>
      </c>
      <c r="AQ62" s="115">
        <v>38108</v>
      </c>
      <c r="AR62" s="52"/>
      <c r="AS62" s="112">
        <v>412.07173673899501</v>
      </c>
      <c r="AT62" s="112"/>
      <c r="AU62" s="113">
        <v>4.6284308196900001</v>
      </c>
      <c r="AV62" s="113"/>
      <c r="AW62" s="113">
        <v>4.7514718843250003</v>
      </c>
      <c r="AX62" s="112"/>
      <c r="AY62" s="112">
        <v>430.6062349</v>
      </c>
      <c r="AZ62" s="112"/>
      <c r="BA62" s="113">
        <v>4.6574770154409997</v>
      </c>
      <c r="BB62" s="113"/>
      <c r="BC62" s="113">
        <v>4.5655398733729999</v>
      </c>
      <c r="BD62" s="112"/>
      <c r="BE62" s="112">
        <v>230.317792632314</v>
      </c>
      <c r="BF62" s="112"/>
      <c r="BG62" s="113">
        <v>3.1440347309879999</v>
      </c>
      <c r="BH62" s="113"/>
      <c r="BI62" s="113">
        <v>3.0999386121649999</v>
      </c>
      <c r="BJ62" s="113"/>
    </row>
    <row r="63" spans="1:62" x14ac:dyDescent="0.2">
      <c r="A63" s="115">
        <v>38139</v>
      </c>
      <c r="B63" s="52"/>
      <c r="C63" s="112">
        <v>350.585845314643</v>
      </c>
      <c r="D63" s="112"/>
      <c r="E63" s="112"/>
      <c r="F63" s="112"/>
      <c r="G63" s="113">
        <v>3.6506761339190001</v>
      </c>
      <c r="H63" s="113"/>
      <c r="I63" s="113">
        <v>3.6033189041470002</v>
      </c>
      <c r="J63" s="114"/>
      <c r="K63" s="112">
        <v>344.804269883666</v>
      </c>
      <c r="L63" s="112"/>
      <c r="M63" s="113">
        <v>3.354345000875</v>
      </c>
      <c r="N63" s="113"/>
      <c r="O63" s="113">
        <v>3.2680165805639998</v>
      </c>
      <c r="P63" s="114"/>
      <c r="Q63" s="112">
        <v>371.29139397925002</v>
      </c>
      <c r="R63" s="112"/>
      <c r="S63" s="113">
        <v>4.4954814601250002</v>
      </c>
      <c r="T63" s="113"/>
      <c r="U63" s="113">
        <v>4.6972565693380002</v>
      </c>
      <c r="W63" s="115">
        <v>38139</v>
      </c>
      <c r="X63" s="52"/>
      <c r="Y63" s="112">
        <v>335.64094461534597</v>
      </c>
      <c r="Z63" s="112"/>
      <c r="AA63" s="113">
        <v>3.7526712776019999</v>
      </c>
      <c r="AB63" s="113"/>
      <c r="AC63" s="113">
        <v>3.671602494309</v>
      </c>
      <c r="AD63" s="112"/>
      <c r="AE63" s="112">
        <v>403.81085284942799</v>
      </c>
      <c r="AF63" s="112"/>
      <c r="AG63" s="113">
        <v>2.6355757053620001</v>
      </c>
      <c r="AH63" s="113"/>
      <c r="AI63" s="113">
        <v>2.4615726757440002</v>
      </c>
      <c r="AJ63" s="114"/>
      <c r="AK63" s="112">
        <v>371.23950275497498</v>
      </c>
      <c r="AL63" s="112"/>
      <c r="AM63" s="113">
        <v>4.4917413095610002</v>
      </c>
      <c r="AN63" s="113"/>
      <c r="AO63" s="113">
        <v>4.7018229165900003</v>
      </c>
      <c r="AQ63" s="115">
        <v>38139</v>
      </c>
      <c r="AR63" s="52"/>
      <c r="AS63" s="112">
        <v>413.652389701294</v>
      </c>
      <c r="AT63" s="112"/>
      <c r="AU63" s="113">
        <v>4.5830653842100002</v>
      </c>
      <c r="AV63" s="113"/>
      <c r="AW63" s="113">
        <v>4.5358838080429997</v>
      </c>
      <c r="AX63" s="112"/>
      <c r="AY63" s="112">
        <v>427.33304559999999</v>
      </c>
      <c r="AZ63" s="112"/>
      <c r="BA63" s="113">
        <v>1.9168123843739999</v>
      </c>
      <c r="BB63" s="113"/>
      <c r="BC63" s="113">
        <v>3.6047059833219999</v>
      </c>
      <c r="BD63" s="112"/>
      <c r="BE63" s="112">
        <v>230.96698283542</v>
      </c>
      <c r="BF63" s="112"/>
      <c r="BG63" s="113">
        <v>3.6984375629200001</v>
      </c>
      <c r="BH63" s="113"/>
      <c r="BI63" s="113">
        <v>3.388962518054</v>
      </c>
      <c r="BJ63" s="113"/>
    </row>
    <row r="64" spans="1:62" x14ac:dyDescent="0.2">
      <c r="A64" s="115">
        <v>38169</v>
      </c>
      <c r="B64" s="52"/>
      <c r="C64" s="112">
        <v>351.69215138100202</v>
      </c>
      <c r="D64" s="112"/>
      <c r="E64" s="112"/>
      <c r="F64" s="112"/>
      <c r="G64" s="113">
        <v>3.751618137546</v>
      </c>
      <c r="H64" s="113"/>
      <c r="I64" s="113">
        <v>3.6772019870810002</v>
      </c>
      <c r="J64" s="114"/>
      <c r="K64" s="112">
        <v>346.14578904421103</v>
      </c>
      <c r="L64" s="112"/>
      <c r="M64" s="113">
        <v>3.7063737715429999</v>
      </c>
      <c r="N64" s="113"/>
      <c r="O64" s="113">
        <v>3.4322251444999998</v>
      </c>
      <c r="P64" s="114"/>
      <c r="Q64" s="112">
        <v>372.98175587464198</v>
      </c>
      <c r="R64" s="112"/>
      <c r="S64" s="113">
        <v>3.9929269907120002</v>
      </c>
      <c r="T64" s="113"/>
      <c r="U64" s="113">
        <v>4.4587804245909997</v>
      </c>
      <c r="W64" s="115">
        <v>38169</v>
      </c>
      <c r="X64" s="52"/>
      <c r="Y64" s="112">
        <v>336.84662788633102</v>
      </c>
      <c r="Z64" s="112"/>
      <c r="AA64" s="113">
        <v>3.8611791224109999</v>
      </c>
      <c r="AB64" s="113"/>
      <c r="AC64" s="113">
        <v>3.7613035971439999</v>
      </c>
      <c r="AD64" s="112"/>
      <c r="AE64" s="112">
        <v>405.01372495362102</v>
      </c>
      <c r="AF64" s="112"/>
      <c r="AG64" s="113">
        <v>2.9853667093070002</v>
      </c>
      <c r="AH64" s="113"/>
      <c r="AI64" s="113">
        <v>2.7522556722489999</v>
      </c>
      <c r="AJ64" s="114"/>
      <c r="AK64" s="112">
        <v>372.38777926097401</v>
      </c>
      <c r="AL64" s="112"/>
      <c r="AM64" s="113">
        <v>3.859961589289</v>
      </c>
      <c r="AN64" s="113"/>
      <c r="AO64" s="113">
        <v>4.4419462336300004</v>
      </c>
      <c r="AQ64" s="115">
        <v>38169</v>
      </c>
      <c r="AR64" s="52"/>
      <c r="AS64" s="112">
        <v>415.91834462789501</v>
      </c>
      <c r="AT64" s="112"/>
      <c r="AU64" s="113">
        <v>4.8897122834879996</v>
      </c>
      <c r="AV64" s="113"/>
      <c r="AW64" s="113">
        <v>4.7006651950769998</v>
      </c>
      <c r="AX64" s="112"/>
      <c r="AY64" s="112">
        <v>428.79983720000001</v>
      </c>
      <c r="AZ64" s="112"/>
      <c r="BA64" s="113">
        <v>3.114714450618</v>
      </c>
      <c r="BB64" s="113"/>
      <c r="BC64" s="113">
        <v>3.2209918156600001</v>
      </c>
      <c r="BD64" s="112"/>
      <c r="BE64" s="112">
        <v>231.64815520073901</v>
      </c>
      <c r="BF64" s="112"/>
      <c r="BG64" s="113">
        <v>4.2250769498340004</v>
      </c>
      <c r="BH64" s="113"/>
      <c r="BI64" s="113">
        <v>3.6883415292450001</v>
      </c>
      <c r="BJ64" s="113"/>
    </row>
    <row r="65" spans="1:62" x14ac:dyDescent="0.2">
      <c r="A65" s="115">
        <v>38200</v>
      </c>
      <c r="B65" s="52"/>
      <c r="C65" s="112">
        <v>353.33920597775</v>
      </c>
      <c r="D65" s="112"/>
      <c r="E65" s="112"/>
      <c r="F65" s="112"/>
      <c r="G65" s="113">
        <v>3.8901287970160001</v>
      </c>
      <c r="H65" s="113"/>
      <c r="I65" s="113">
        <v>3.764363616492</v>
      </c>
      <c r="J65" s="114"/>
      <c r="K65" s="112">
        <v>347.74807773040902</v>
      </c>
      <c r="L65" s="112"/>
      <c r="M65" s="113">
        <v>4.0109183647249997</v>
      </c>
      <c r="N65" s="113"/>
      <c r="O65" s="113">
        <v>3.6907799159989998</v>
      </c>
      <c r="P65" s="114"/>
      <c r="Q65" s="112">
        <v>374.87168133892999</v>
      </c>
      <c r="R65" s="112"/>
      <c r="S65" s="113">
        <v>3.484821521237</v>
      </c>
      <c r="T65" s="113"/>
      <c r="U65" s="113">
        <v>3.9878226141900002</v>
      </c>
      <c r="W65" s="115">
        <v>38200</v>
      </c>
      <c r="X65" s="52"/>
      <c r="Y65" s="112">
        <v>338.38092194657798</v>
      </c>
      <c r="Z65" s="112"/>
      <c r="AA65" s="113">
        <v>3.9061753660740002</v>
      </c>
      <c r="AB65" s="113"/>
      <c r="AC65" s="113">
        <v>3.840173232797</v>
      </c>
      <c r="AD65" s="112"/>
      <c r="AE65" s="112">
        <v>407.26353311018897</v>
      </c>
      <c r="AF65" s="112"/>
      <c r="AG65" s="113">
        <v>3.5949374549250002</v>
      </c>
      <c r="AH65" s="113"/>
      <c r="AI65" s="113">
        <v>3.0718345998609999</v>
      </c>
      <c r="AJ65" s="114"/>
      <c r="AK65" s="112">
        <v>374.77351548801602</v>
      </c>
      <c r="AL65" s="112"/>
      <c r="AM65" s="113">
        <v>3.639430078617</v>
      </c>
      <c r="AN65" s="113"/>
      <c r="AO65" s="113">
        <v>3.994522463779</v>
      </c>
      <c r="AQ65" s="115">
        <v>38200</v>
      </c>
      <c r="AR65" s="52"/>
      <c r="AS65" s="112">
        <v>417.01377000500401</v>
      </c>
      <c r="AT65" s="112"/>
      <c r="AU65" s="113">
        <v>4.7039646509719999</v>
      </c>
      <c r="AV65" s="113"/>
      <c r="AW65" s="113">
        <v>4.7256692052520002</v>
      </c>
      <c r="AX65" s="112"/>
      <c r="AY65" s="112">
        <v>427.23832010000001</v>
      </c>
      <c r="AZ65" s="112"/>
      <c r="BA65" s="113">
        <v>4.4374019066579997</v>
      </c>
      <c r="BB65" s="113"/>
      <c r="BC65" s="113">
        <v>3.1459119792979999</v>
      </c>
      <c r="BD65" s="112"/>
      <c r="BE65" s="112">
        <v>231.76561265588001</v>
      </c>
      <c r="BF65" s="112"/>
      <c r="BG65" s="113">
        <v>4.091387516048</v>
      </c>
      <c r="BH65" s="113"/>
      <c r="BI65" s="113">
        <v>4.0048022518390001</v>
      </c>
      <c r="BJ65" s="113"/>
    </row>
    <row r="66" spans="1:62" x14ac:dyDescent="0.2">
      <c r="A66" s="115">
        <v>38231</v>
      </c>
      <c r="B66" s="52"/>
      <c r="C66" s="112">
        <v>353.87134955393401</v>
      </c>
      <c r="D66" s="112"/>
      <c r="E66" s="112"/>
      <c r="F66" s="112"/>
      <c r="G66" s="113">
        <v>3.6506842818030001</v>
      </c>
      <c r="H66" s="113"/>
      <c r="I66" s="113">
        <v>3.7640132164889999</v>
      </c>
      <c r="J66" s="114"/>
      <c r="K66" s="112">
        <v>347.829510655425</v>
      </c>
      <c r="L66" s="112"/>
      <c r="M66" s="113">
        <v>3.5257089678470002</v>
      </c>
      <c r="N66" s="113"/>
      <c r="O66" s="113">
        <v>3.7473264209999999</v>
      </c>
      <c r="P66" s="114"/>
      <c r="Q66" s="112">
        <v>376.33727003058402</v>
      </c>
      <c r="R66" s="112"/>
      <c r="S66" s="113">
        <v>4.1697296732210001</v>
      </c>
      <c r="T66" s="113"/>
      <c r="U66" s="113">
        <v>3.8818679103629998</v>
      </c>
      <c r="W66" s="115">
        <v>38231</v>
      </c>
      <c r="X66" s="52"/>
      <c r="Y66" s="112">
        <v>339.06736087570198</v>
      </c>
      <c r="Z66" s="112"/>
      <c r="AA66" s="113">
        <v>3.8479118949669999</v>
      </c>
      <c r="AB66" s="113"/>
      <c r="AC66" s="113">
        <v>3.871749331632</v>
      </c>
      <c r="AD66" s="112"/>
      <c r="AE66" s="112">
        <v>408.59054168823502</v>
      </c>
      <c r="AF66" s="112"/>
      <c r="AG66" s="113">
        <v>3.3746635520549999</v>
      </c>
      <c r="AH66" s="113"/>
      <c r="AI66" s="113">
        <v>3.3183836083720002</v>
      </c>
      <c r="AJ66" s="114"/>
      <c r="AK66" s="112">
        <v>376.10338938777602</v>
      </c>
      <c r="AL66" s="112"/>
      <c r="AM66" s="113">
        <v>4.0893939504560004</v>
      </c>
      <c r="AN66" s="113"/>
      <c r="AO66" s="113">
        <v>3.8628771477999999</v>
      </c>
      <c r="AQ66" s="115">
        <v>38231</v>
      </c>
      <c r="AR66" s="52"/>
      <c r="AS66" s="112">
        <v>418.20599221059302</v>
      </c>
      <c r="AT66" s="112"/>
      <c r="AU66" s="113">
        <v>4.3773871304179996</v>
      </c>
      <c r="AV66" s="113"/>
      <c r="AW66" s="113">
        <v>4.6561221315030004</v>
      </c>
      <c r="AX66" s="112"/>
      <c r="AY66" s="112">
        <v>426.74233559999999</v>
      </c>
      <c r="AZ66" s="112"/>
      <c r="BA66" s="113">
        <v>1.7126043339649999</v>
      </c>
      <c r="BB66" s="113"/>
      <c r="BC66" s="113">
        <v>3.0768091478850002</v>
      </c>
      <c r="BD66" s="112"/>
      <c r="BE66" s="112">
        <v>232.031214185869</v>
      </c>
      <c r="BF66" s="112"/>
      <c r="BG66" s="113">
        <v>3.7674322656700001</v>
      </c>
      <c r="BH66" s="113"/>
      <c r="BI66" s="113">
        <v>4.027477490831</v>
      </c>
      <c r="BJ66" s="113"/>
    </row>
    <row r="67" spans="1:62" x14ac:dyDescent="0.2">
      <c r="A67" s="115">
        <v>38261</v>
      </c>
      <c r="B67" s="52"/>
      <c r="C67" s="112">
        <v>355.67809548385299</v>
      </c>
      <c r="D67" s="112"/>
      <c r="E67" s="112"/>
      <c r="F67" s="112"/>
      <c r="G67" s="113">
        <v>3.9090783385719998</v>
      </c>
      <c r="H67" s="113"/>
      <c r="I67" s="113">
        <v>3.8166175579830002</v>
      </c>
      <c r="J67" s="114"/>
      <c r="K67" s="112">
        <v>349.59925699976299</v>
      </c>
      <c r="L67" s="112"/>
      <c r="M67" s="113">
        <v>3.7152995061020002</v>
      </c>
      <c r="N67" s="113"/>
      <c r="O67" s="113">
        <v>3.7501787840419998</v>
      </c>
      <c r="P67" s="114"/>
      <c r="Q67" s="112">
        <v>377.91659785226301</v>
      </c>
      <c r="R67" s="112"/>
      <c r="S67" s="113">
        <v>4.6609528276449996</v>
      </c>
      <c r="T67" s="113"/>
      <c r="U67" s="113">
        <v>4.1045148139009999</v>
      </c>
      <c r="W67" s="115">
        <v>38261</v>
      </c>
      <c r="X67" s="52"/>
      <c r="Y67" s="112">
        <v>341.29307137353499</v>
      </c>
      <c r="Z67" s="112"/>
      <c r="AA67" s="113">
        <v>4.1787132466610002</v>
      </c>
      <c r="AB67" s="113"/>
      <c r="AC67" s="113">
        <v>3.9778874027289999</v>
      </c>
      <c r="AD67" s="112"/>
      <c r="AE67" s="112">
        <v>410.35958336863001</v>
      </c>
      <c r="AF67" s="112"/>
      <c r="AG67" s="113">
        <v>3.134327137518</v>
      </c>
      <c r="AH67" s="113"/>
      <c r="AI67" s="113">
        <v>3.3670509214690001</v>
      </c>
      <c r="AJ67" s="114"/>
      <c r="AK67" s="112">
        <v>377.80529008338198</v>
      </c>
      <c r="AL67" s="112"/>
      <c r="AM67" s="113">
        <v>4.5877657906350002</v>
      </c>
      <c r="AN67" s="113"/>
      <c r="AO67" s="113">
        <v>4.1053651269089997</v>
      </c>
      <c r="AQ67" s="115">
        <v>38261</v>
      </c>
      <c r="AR67" s="52"/>
      <c r="AS67" s="112">
        <v>420.59253869798403</v>
      </c>
      <c r="AT67" s="112"/>
      <c r="AU67" s="113">
        <v>5.0014632308079996</v>
      </c>
      <c r="AV67" s="113"/>
      <c r="AW67" s="113">
        <v>4.6942245852240001</v>
      </c>
      <c r="AX67" s="112"/>
      <c r="AY67" s="112">
        <v>422.61254960000002</v>
      </c>
      <c r="AZ67" s="112"/>
      <c r="BA67" s="113">
        <v>0.67345991000799998</v>
      </c>
      <c r="BB67" s="113"/>
      <c r="BC67" s="113">
        <v>2.2560538500140002</v>
      </c>
      <c r="BD67" s="112"/>
      <c r="BE67" s="112">
        <v>233.69770019957801</v>
      </c>
      <c r="BF67" s="112"/>
      <c r="BG67" s="113">
        <v>4.7198990607690003</v>
      </c>
      <c r="BH67" s="113"/>
      <c r="BI67" s="113">
        <v>4.1927022299279999</v>
      </c>
      <c r="BJ67" s="113"/>
    </row>
    <row r="68" spans="1:62" x14ac:dyDescent="0.2">
      <c r="A68" s="115">
        <v>38292</v>
      </c>
      <c r="B68" s="52"/>
      <c r="C68" s="112">
        <v>356.37831209660601</v>
      </c>
      <c r="D68" s="112"/>
      <c r="E68" s="112"/>
      <c r="F68" s="112"/>
      <c r="G68" s="113">
        <v>3.7229069388139999</v>
      </c>
      <c r="H68" s="113"/>
      <c r="I68" s="113">
        <v>3.7609376306860001</v>
      </c>
      <c r="J68" s="114"/>
      <c r="K68" s="112">
        <v>350.21151896926102</v>
      </c>
      <c r="L68" s="112"/>
      <c r="M68" s="113">
        <v>3.5193812647280001</v>
      </c>
      <c r="N68" s="113"/>
      <c r="O68" s="113">
        <v>3.5867805999589999</v>
      </c>
      <c r="P68" s="114"/>
      <c r="Q68" s="112">
        <v>378.68191225022002</v>
      </c>
      <c r="R68" s="112"/>
      <c r="S68" s="113">
        <v>4.2809562116100004</v>
      </c>
      <c r="T68" s="113"/>
      <c r="U68" s="113">
        <v>4.370342542685</v>
      </c>
      <c r="W68" s="115">
        <v>38292</v>
      </c>
      <c r="X68" s="52"/>
      <c r="Y68" s="112">
        <v>341.485602434805</v>
      </c>
      <c r="Z68" s="112"/>
      <c r="AA68" s="113">
        <v>3.8761810103199998</v>
      </c>
      <c r="AB68" s="113"/>
      <c r="AC68" s="113">
        <v>3.967629978917</v>
      </c>
      <c r="AD68" s="112"/>
      <c r="AE68" s="112">
        <v>411.13619102554998</v>
      </c>
      <c r="AF68" s="112"/>
      <c r="AG68" s="113">
        <v>3.1959481823889999</v>
      </c>
      <c r="AH68" s="113"/>
      <c r="AI68" s="113">
        <v>3.2346536982290002</v>
      </c>
      <c r="AJ68" s="114"/>
      <c r="AK68" s="112">
        <v>378.67090731414203</v>
      </c>
      <c r="AL68" s="112"/>
      <c r="AM68" s="113">
        <v>4.4611102641800002</v>
      </c>
      <c r="AN68" s="113"/>
      <c r="AO68" s="113">
        <v>4.3794934277850004</v>
      </c>
      <c r="AQ68" s="115">
        <v>38292</v>
      </c>
      <c r="AR68" s="52"/>
      <c r="AS68" s="112">
        <v>421.57059889694898</v>
      </c>
      <c r="AT68" s="112"/>
      <c r="AU68" s="113">
        <v>4.7614146947689999</v>
      </c>
      <c r="AV68" s="113"/>
      <c r="AW68" s="113">
        <v>4.7134652183729999</v>
      </c>
      <c r="AX68" s="112"/>
      <c r="AY68" s="112">
        <v>427.70097529999998</v>
      </c>
      <c r="AZ68" s="112"/>
      <c r="BA68" s="113">
        <v>1.195226324996</v>
      </c>
      <c r="BB68" s="113"/>
      <c r="BC68" s="113">
        <v>1.1936729086510001</v>
      </c>
      <c r="BD68" s="112"/>
      <c r="BE68" s="112">
        <v>233.60908302892901</v>
      </c>
      <c r="BF68" s="112"/>
      <c r="BG68" s="113">
        <v>4.214656398262</v>
      </c>
      <c r="BH68" s="113"/>
      <c r="BI68" s="113">
        <v>4.2336595200240001</v>
      </c>
      <c r="BJ68" s="113"/>
    </row>
    <row r="69" spans="1:62" x14ac:dyDescent="0.2">
      <c r="A69" s="115">
        <v>38322</v>
      </c>
      <c r="B69" s="52"/>
      <c r="C69" s="112">
        <v>359.045915802416</v>
      </c>
      <c r="D69" s="112"/>
      <c r="E69" s="112"/>
      <c r="F69" s="112"/>
      <c r="G69" s="113">
        <v>4.0648818815650003</v>
      </c>
      <c r="H69" s="113"/>
      <c r="I69" s="113">
        <v>3.899173914491</v>
      </c>
      <c r="J69" s="114"/>
      <c r="K69" s="112">
        <v>353.69788959758603</v>
      </c>
      <c r="L69" s="112"/>
      <c r="M69" s="113">
        <v>4.07252503528</v>
      </c>
      <c r="N69" s="113"/>
      <c r="O69" s="113">
        <v>3.769597565447</v>
      </c>
      <c r="P69" s="114"/>
      <c r="Q69" s="112">
        <v>378.494374595137</v>
      </c>
      <c r="R69" s="112"/>
      <c r="S69" s="113">
        <v>4.146265481845</v>
      </c>
      <c r="T69" s="113"/>
      <c r="U69" s="113">
        <v>4.3621051982139996</v>
      </c>
      <c r="W69" s="115">
        <v>38322</v>
      </c>
      <c r="X69" s="52"/>
      <c r="Y69" s="112">
        <v>344.67723099074601</v>
      </c>
      <c r="Z69" s="112"/>
      <c r="AA69" s="113">
        <v>4.4644440328770001</v>
      </c>
      <c r="AB69" s="113"/>
      <c r="AC69" s="113">
        <v>4.1734619314780002</v>
      </c>
      <c r="AD69" s="112"/>
      <c r="AE69" s="112">
        <v>414.99537534366198</v>
      </c>
      <c r="AF69" s="112"/>
      <c r="AG69" s="113">
        <v>4.0789564409950003</v>
      </c>
      <c r="AH69" s="113"/>
      <c r="AI69" s="113">
        <v>3.4700556081139999</v>
      </c>
      <c r="AJ69" s="114"/>
      <c r="AK69" s="112">
        <v>378.63590297263801</v>
      </c>
      <c r="AL69" s="112"/>
      <c r="AM69" s="113">
        <v>4.0490904282219997</v>
      </c>
      <c r="AN69" s="113"/>
      <c r="AO69" s="113">
        <v>4.3653221143999996</v>
      </c>
      <c r="AQ69" s="115">
        <v>38322</v>
      </c>
      <c r="AR69" s="52"/>
      <c r="AS69" s="112">
        <v>421.30363852253998</v>
      </c>
      <c r="AT69" s="112"/>
      <c r="AU69" s="113">
        <v>3.9510242214529998</v>
      </c>
      <c r="AV69" s="113"/>
      <c r="AW69" s="113">
        <v>4.5691629115970001</v>
      </c>
      <c r="AX69" s="112"/>
      <c r="AY69" s="112">
        <v>428.67189230000002</v>
      </c>
      <c r="AZ69" s="112"/>
      <c r="BA69" s="113">
        <v>0.28737001800799999</v>
      </c>
      <c r="BB69" s="113"/>
      <c r="BC69" s="113">
        <v>0.71715906180099998</v>
      </c>
      <c r="BD69" s="112"/>
      <c r="BE69" s="112">
        <v>236.14183088309599</v>
      </c>
      <c r="BF69" s="112"/>
      <c r="BG69" s="113">
        <v>4.5081644381829999</v>
      </c>
      <c r="BH69" s="113"/>
      <c r="BI69" s="113">
        <v>4.4806253975250003</v>
      </c>
      <c r="BJ69" s="113"/>
    </row>
    <row r="70" spans="1:62" x14ac:dyDescent="0.2">
      <c r="A70" s="115">
        <v>38353</v>
      </c>
      <c r="B70" s="52"/>
      <c r="C70" s="112">
        <v>359.57039456654098</v>
      </c>
      <c r="D70" s="112"/>
      <c r="E70" s="112"/>
      <c r="F70" s="112"/>
      <c r="G70" s="113">
        <v>4.153735543791</v>
      </c>
      <c r="H70" s="113"/>
      <c r="I70" s="113">
        <v>3.9809005672910001</v>
      </c>
      <c r="J70" s="114"/>
      <c r="K70" s="112">
        <v>353.37427399420102</v>
      </c>
      <c r="L70" s="112"/>
      <c r="M70" s="113">
        <v>3.8978330135760002</v>
      </c>
      <c r="N70" s="113"/>
      <c r="O70" s="113">
        <v>3.830403693759</v>
      </c>
      <c r="P70" s="114"/>
      <c r="Q70" s="112">
        <v>381.92637193743002</v>
      </c>
      <c r="R70" s="112"/>
      <c r="S70" s="113">
        <v>4.9002348006160004</v>
      </c>
      <c r="T70" s="113"/>
      <c r="U70" s="113">
        <v>4.4428052035860004</v>
      </c>
      <c r="W70" s="115">
        <v>38353</v>
      </c>
      <c r="X70" s="52"/>
      <c r="Y70" s="112">
        <v>344.93836118836998</v>
      </c>
      <c r="Z70" s="112"/>
      <c r="AA70" s="113">
        <v>4.3670982900480002</v>
      </c>
      <c r="AB70" s="113"/>
      <c r="AC70" s="113">
        <v>4.2364196187219996</v>
      </c>
      <c r="AD70" s="112"/>
      <c r="AE70" s="112">
        <v>416.27949832307002</v>
      </c>
      <c r="AF70" s="112"/>
      <c r="AG70" s="113">
        <v>4.2254585257260002</v>
      </c>
      <c r="AH70" s="113"/>
      <c r="AI70" s="113">
        <v>3.8338490974830002</v>
      </c>
      <c r="AJ70" s="114"/>
      <c r="AK70" s="112">
        <v>381.61434706424001</v>
      </c>
      <c r="AL70" s="112"/>
      <c r="AM70" s="113">
        <v>5.0277607641089999</v>
      </c>
      <c r="AN70" s="113"/>
      <c r="AO70" s="113">
        <v>4.512457761866</v>
      </c>
      <c r="AQ70" s="115">
        <v>38353</v>
      </c>
      <c r="AR70" s="52"/>
      <c r="AS70" s="112">
        <v>422.01302406587098</v>
      </c>
      <c r="AT70" s="112"/>
      <c r="AU70" s="113">
        <v>4.0132535460799996</v>
      </c>
      <c r="AV70" s="113"/>
      <c r="AW70" s="113">
        <v>4.2405814842350003</v>
      </c>
      <c r="AX70" s="112"/>
      <c r="AY70" s="112">
        <v>439.35964619999999</v>
      </c>
      <c r="AZ70" s="112"/>
      <c r="BA70" s="113">
        <v>2.931269186008</v>
      </c>
      <c r="BB70" s="113"/>
      <c r="BC70" s="113">
        <v>1.471643587797</v>
      </c>
      <c r="BD70" s="112"/>
      <c r="BE70" s="112">
        <v>236.64016400997801</v>
      </c>
      <c r="BF70" s="112"/>
      <c r="BG70" s="113">
        <v>4.4890494647879997</v>
      </c>
      <c r="BH70" s="113"/>
      <c r="BI70" s="113">
        <v>4.4045238663969997</v>
      </c>
      <c r="BJ70" s="113"/>
    </row>
    <row r="71" spans="1:62" x14ac:dyDescent="0.2">
      <c r="A71" s="111">
        <v>38384</v>
      </c>
      <c r="B71" s="52"/>
      <c r="C71" s="112">
        <v>360.14933892712702</v>
      </c>
      <c r="D71" s="112"/>
      <c r="E71" s="112"/>
      <c r="F71" s="112"/>
      <c r="G71" s="113">
        <v>4.2099729296539996</v>
      </c>
      <c r="H71" s="113"/>
      <c r="I71" s="113">
        <v>4.1429031251559998</v>
      </c>
      <c r="J71" s="114"/>
      <c r="K71" s="112">
        <v>354.39640222198699</v>
      </c>
      <c r="L71" s="112"/>
      <c r="M71" s="113">
        <v>4.156455283963</v>
      </c>
      <c r="N71" s="113"/>
      <c r="O71" s="113">
        <v>4.0422787154459998</v>
      </c>
      <c r="P71" s="114"/>
      <c r="Q71" s="112">
        <v>382.72124503465</v>
      </c>
      <c r="R71" s="112"/>
      <c r="S71" s="113">
        <v>4.9253237599319997</v>
      </c>
      <c r="T71" s="113"/>
      <c r="U71" s="113">
        <v>4.6577477961999998</v>
      </c>
      <c r="W71" s="111">
        <v>38384</v>
      </c>
      <c r="X71" s="52"/>
      <c r="Y71" s="112">
        <v>346.10612479008302</v>
      </c>
      <c r="Z71" s="112"/>
      <c r="AA71" s="113">
        <v>4.6989250103959996</v>
      </c>
      <c r="AB71" s="113"/>
      <c r="AC71" s="113">
        <v>4.5101944417419997</v>
      </c>
      <c r="AD71" s="112"/>
      <c r="AE71" s="112">
        <v>420.32095915153502</v>
      </c>
      <c r="AF71" s="112"/>
      <c r="AG71" s="113">
        <v>5.5193595026629998</v>
      </c>
      <c r="AH71" s="113"/>
      <c r="AI71" s="113">
        <v>4.6074085525340003</v>
      </c>
      <c r="AJ71" s="114"/>
      <c r="AK71" s="112">
        <v>381.69915434241199</v>
      </c>
      <c r="AL71" s="112"/>
      <c r="AM71" s="113">
        <v>4.2948247318919996</v>
      </c>
      <c r="AN71" s="113"/>
      <c r="AO71" s="113">
        <v>4.4566266989679999</v>
      </c>
      <c r="AQ71" s="111">
        <v>38384</v>
      </c>
      <c r="AR71" s="52"/>
      <c r="AS71" s="112">
        <v>422.87835690876199</v>
      </c>
      <c r="AT71" s="112"/>
      <c r="AU71" s="113">
        <v>3.8505823156419998</v>
      </c>
      <c r="AV71" s="113"/>
      <c r="AW71" s="113">
        <v>3.9381763552860001</v>
      </c>
      <c r="AX71" s="112"/>
      <c r="AY71" s="112">
        <v>424.92211850000001</v>
      </c>
      <c r="AZ71" s="112"/>
      <c r="BA71" s="113">
        <v>-0.442748164753</v>
      </c>
      <c r="BB71" s="113"/>
      <c r="BC71" s="113">
        <v>0.92503845923700001</v>
      </c>
      <c r="BD71" s="112"/>
      <c r="BE71" s="112">
        <v>237.26428706939799</v>
      </c>
      <c r="BF71" s="112"/>
      <c r="BG71" s="113">
        <v>4.4947069596229996</v>
      </c>
      <c r="BH71" s="113"/>
      <c r="BI71" s="113">
        <v>4.497296434461</v>
      </c>
      <c r="BJ71" s="113"/>
    </row>
    <row r="72" spans="1:62" x14ac:dyDescent="0.2">
      <c r="A72" s="115">
        <v>38412</v>
      </c>
      <c r="B72" s="52"/>
      <c r="C72" s="112">
        <v>362.135263704816</v>
      </c>
      <c r="D72" s="112"/>
      <c r="E72" s="112"/>
      <c r="F72" s="112"/>
      <c r="G72" s="113">
        <v>4.4095363998119996</v>
      </c>
      <c r="H72" s="113"/>
      <c r="I72" s="113">
        <v>4.2579669057730003</v>
      </c>
      <c r="J72" s="114"/>
      <c r="K72" s="112">
        <v>355.64247646034403</v>
      </c>
      <c r="L72" s="112"/>
      <c r="M72" s="113">
        <v>4.1509575021240002</v>
      </c>
      <c r="N72" s="113"/>
      <c r="O72" s="113">
        <v>4.068536201973</v>
      </c>
      <c r="P72" s="114"/>
      <c r="Q72" s="112">
        <v>386.16716063665399</v>
      </c>
      <c r="R72" s="112"/>
      <c r="S72" s="113">
        <v>5.4180596272769996</v>
      </c>
      <c r="T72" s="113"/>
      <c r="U72" s="113">
        <v>5.081797890751</v>
      </c>
      <c r="W72" s="115">
        <v>38412</v>
      </c>
      <c r="X72" s="52"/>
      <c r="Y72" s="112">
        <v>348.09522569643798</v>
      </c>
      <c r="Z72" s="112"/>
      <c r="AA72" s="113">
        <v>5.0678966814740001</v>
      </c>
      <c r="AB72" s="113"/>
      <c r="AC72" s="113">
        <v>4.7115933262920002</v>
      </c>
      <c r="AD72" s="112"/>
      <c r="AE72" s="112">
        <v>421.80448260469001</v>
      </c>
      <c r="AF72" s="112"/>
      <c r="AG72" s="113">
        <v>5.3622916773</v>
      </c>
      <c r="AH72" s="113"/>
      <c r="AI72" s="113">
        <v>5.0355269874159996</v>
      </c>
      <c r="AJ72" s="114"/>
      <c r="AK72" s="112">
        <v>385.85197189124398</v>
      </c>
      <c r="AL72" s="112"/>
      <c r="AM72" s="113">
        <v>5.262482101542</v>
      </c>
      <c r="AN72" s="113"/>
      <c r="AO72" s="113">
        <v>4.8615023452160004</v>
      </c>
      <c r="AQ72" s="115">
        <v>38412</v>
      </c>
      <c r="AR72" s="52"/>
      <c r="AS72" s="112">
        <v>425.63963887569003</v>
      </c>
      <c r="AT72" s="112"/>
      <c r="AU72" s="113">
        <v>3.8823636552999998</v>
      </c>
      <c r="AV72" s="113"/>
      <c r="AW72" s="113">
        <v>3.9152138322529999</v>
      </c>
      <c r="AX72" s="112"/>
      <c r="AY72" s="112">
        <v>427.92338590000003</v>
      </c>
      <c r="AZ72" s="112"/>
      <c r="BA72" s="113">
        <v>-1.3936286150270001</v>
      </c>
      <c r="BB72" s="113"/>
      <c r="BC72" s="113">
        <v>0.35525726643799999</v>
      </c>
      <c r="BD72" s="112"/>
      <c r="BE72" s="112">
        <v>237.90124665677399</v>
      </c>
      <c r="BF72" s="112"/>
      <c r="BG72" s="113">
        <v>4.6468739859079999</v>
      </c>
      <c r="BH72" s="113"/>
      <c r="BI72" s="113">
        <v>4.5436325596340001</v>
      </c>
      <c r="BJ72" s="113"/>
    </row>
    <row r="73" spans="1:62" x14ac:dyDescent="0.2">
      <c r="A73" s="115">
        <v>38443</v>
      </c>
      <c r="B73" s="52"/>
      <c r="C73" s="112">
        <v>363.36273978069102</v>
      </c>
      <c r="D73" s="112"/>
      <c r="E73" s="112"/>
      <c r="F73" s="112"/>
      <c r="G73" s="113">
        <v>4.3023870006729998</v>
      </c>
      <c r="H73" s="113"/>
      <c r="I73" s="113">
        <v>4.3074076323249999</v>
      </c>
      <c r="J73" s="114"/>
      <c r="K73" s="112">
        <v>356.77091733097302</v>
      </c>
      <c r="L73" s="112"/>
      <c r="M73" s="113">
        <v>4.0378164275700001</v>
      </c>
      <c r="N73" s="113"/>
      <c r="O73" s="113">
        <v>4.1149175797730004</v>
      </c>
      <c r="P73" s="114"/>
      <c r="Q73" s="112">
        <v>388.89611954153702</v>
      </c>
      <c r="R73" s="112"/>
      <c r="S73" s="113">
        <v>5.4077969665890002</v>
      </c>
      <c r="T73" s="113"/>
      <c r="U73" s="113">
        <v>5.2512311639559996</v>
      </c>
      <c r="W73" s="115">
        <v>38443</v>
      </c>
      <c r="X73" s="52"/>
      <c r="Y73" s="112">
        <v>349.31083392820699</v>
      </c>
      <c r="Z73" s="112"/>
      <c r="AA73" s="113">
        <v>4.7620279916720003</v>
      </c>
      <c r="AB73" s="113"/>
      <c r="AC73" s="113">
        <v>4.8428828720870003</v>
      </c>
      <c r="AD73" s="112"/>
      <c r="AE73" s="112">
        <v>422.50878505672699</v>
      </c>
      <c r="AF73" s="112"/>
      <c r="AG73" s="113">
        <v>5.1843325788300003</v>
      </c>
      <c r="AH73" s="113"/>
      <c r="AI73" s="113">
        <v>5.3548624915070002</v>
      </c>
      <c r="AJ73" s="114"/>
      <c r="AK73" s="112">
        <v>388.36574726500999</v>
      </c>
      <c r="AL73" s="112"/>
      <c r="AM73" s="113">
        <v>5.3514447492780004</v>
      </c>
      <c r="AN73" s="113"/>
      <c r="AO73" s="113">
        <v>4.970659850993</v>
      </c>
      <c r="AQ73" s="115">
        <v>38443</v>
      </c>
      <c r="AR73" s="52"/>
      <c r="AS73" s="112">
        <v>426.94378613916501</v>
      </c>
      <c r="AT73" s="112"/>
      <c r="AU73" s="113">
        <v>4.4612284224580003</v>
      </c>
      <c r="AV73" s="113"/>
      <c r="AW73" s="113">
        <v>4.0648368078899999</v>
      </c>
      <c r="AX73" s="112"/>
      <c r="AY73" s="112">
        <v>431.02014550000001</v>
      </c>
      <c r="AZ73" s="112"/>
      <c r="BA73" s="113">
        <v>8.8518778969999996E-3</v>
      </c>
      <c r="BB73" s="113"/>
      <c r="BC73" s="113">
        <v>-0.61152758296599996</v>
      </c>
      <c r="BD73" s="112"/>
      <c r="BE73" s="112">
        <v>238.79097247845701</v>
      </c>
      <c r="BF73" s="112"/>
      <c r="BG73" s="113">
        <v>4.1405834586510002</v>
      </c>
      <c r="BH73" s="113"/>
      <c r="BI73" s="113">
        <v>4.4265386826870001</v>
      </c>
      <c r="BJ73" s="113"/>
    </row>
    <row r="74" spans="1:62" x14ac:dyDescent="0.2">
      <c r="A74" s="115">
        <v>38473</v>
      </c>
      <c r="B74" s="52"/>
      <c r="C74" s="112">
        <v>364.17172662304898</v>
      </c>
      <c r="D74" s="112"/>
      <c r="E74" s="112"/>
      <c r="F74" s="112"/>
      <c r="G74" s="113">
        <v>4.1539243781569999</v>
      </c>
      <c r="H74" s="113"/>
      <c r="I74" s="113">
        <v>4.2882743577350002</v>
      </c>
      <c r="J74" s="114"/>
      <c r="K74" s="112">
        <v>356.81638445903502</v>
      </c>
      <c r="L74" s="112"/>
      <c r="M74" s="113">
        <v>3.7146653779930001</v>
      </c>
      <c r="N74" s="113"/>
      <c r="O74" s="113">
        <v>3.9672800216859998</v>
      </c>
      <c r="P74" s="114"/>
      <c r="Q74" s="112">
        <v>390.73897249741202</v>
      </c>
      <c r="R74" s="112"/>
      <c r="S74" s="113">
        <v>5.5071112801829996</v>
      </c>
      <c r="T74" s="113"/>
      <c r="U74" s="113">
        <v>5.4444644427210003</v>
      </c>
      <c r="W74" s="115">
        <v>38473</v>
      </c>
      <c r="X74" s="52"/>
      <c r="Y74" s="112">
        <v>350.21102968747999</v>
      </c>
      <c r="Z74" s="112"/>
      <c r="AA74" s="113">
        <v>4.7028980408000001</v>
      </c>
      <c r="AB74" s="113"/>
      <c r="AC74" s="113">
        <v>4.8436497887960002</v>
      </c>
      <c r="AD74" s="112"/>
      <c r="AE74" s="112">
        <v>423.48473075787501</v>
      </c>
      <c r="AF74" s="112"/>
      <c r="AG74" s="113">
        <v>4.4804751717390001</v>
      </c>
      <c r="AH74" s="113"/>
      <c r="AI74" s="113">
        <v>5.0070454520909999</v>
      </c>
      <c r="AJ74" s="114"/>
      <c r="AK74" s="112">
        <v>390.62969681399699</v>
      </c>
      <c r="AL74" s="112"/>
      <c r="AM74" s="113">
        <v>5.669630161333</v>
      </c>
      <c r="AN74" s="113"/>
      <c r="AO74" s="113">
        <v>5.4283890743269998</v>
      </c>
      <c r="AQ74" s="115">
        <v>38473</v>
      </c>
      <c r="AR74" s="52"/>
      <c r="AS74" s="112">
        <v>427.15017807114901</v>
      </c>
      <c r="AT74" s="112"/>
      <c r="AU74" s="113">
        <v>3.659178727345</v>
      </c>
      <c r="AV74" s="113"/>
      <c r="AW74" s="113">
        <v>3.9998915675419999</v>
      </c>
      <c r="AX74" s="112"/>
      <c r="AY74" s="112">
        <v>431.9369524</v>
      </c>
      <c r="AZ74" s="112"/>
      <c r="BA74" s="113">
        <v>0.30903349560400001</v>
      </c>
      <c r="BB74" s="113"/>
      <c r="BC74" s="113">
        <v>-0.36116295432500001</v>
      </c>
      <c r="BD74" s="112"/>
      <c r="BE74" s="112">
        <v>237.09122004778999</v>
      </c>
      <c r="BF74" s="112"/>
      <c r="BG74" s="113">
        <v>2.9409049722399998</v>
      </c>
      <c r="BH74" s="113"/>
      <c r="BI74" s="113">
        <v>3.905911007901</v>
      </c>
      <c r="BJ74" s="113"/>
    </row>
    <row r="75" spans="1:62" x14ac:dyDescent="0.2">
      <c r="A75" s="115">
        <v>38504</v>
      </c>
      <c r="B75" s="52"/>
      <c r="C75" s="112">
        <v>365.30742136270101</v>
      </c>
      <c r="D75" s="112"/>
      <c r="E75" s="112"/>
      <c r="F75" s="112"/>
      <c r="G75" s="113">
        <v>4.1991358877730001</v>
      </c>
      <c r="H75" s="113"/>
      <c r="I75" s="113">
        <v>4.2183632289329998</v>
      </c>
      <c r="J75" s="114"/>
      <c r="K75" s="112">
        <v>358.12074693904202</v>
      </c>
      <c r="L75" s="112"/>
      <c r="M75" s="113">
        <v>3.8620394868860002</v>
      </c>
      <c r="N75" s="113"/>
      <c r="O75" s="113">
        <v>3.8713207604459998</v>
      </c>
      <c r="P75" s="114"/>
      <c r="Q75" s="112">
        <v>390.97749946559099</v>
      </c>
      <c r="R75" s="112"/>
      <c r="S75" s="113">
        <v>5.3020635020269999</v>
      </c>
      <c r="T75" s="113"/>
      <c r="U75" s="113">
        <v>5.4055661564250004</v>
      </c>
      <c r="W75" s="115">
        <v>38504</v>
      </c>
      <c r="X75" s="52"/>
      <c r="Y75" s="112">
        <v>351.32581080066501</v>
      </c>
      <c r="Z75" s="112"/>
      <c r="AA75" s="113">
        <v>4.6731087005180001</v>
      </c>
      <c r="AB75" s="113"/>
      <c r="AC75" s="113">
        <v>4.712580959666</v>
      </c>
      <c r="AD75" s="112"/>
      <c r="AE75" s="112">
        <v>422.68783655435499</v>
      </c>
      <c r="AF75" s="112"/>
      <c r="AG75" s="113">
        <v>4.6747093525899999</v>
      </c>
      <c r="AH75" s="113"/>
      <c r="AI75" s="113">
        <v>4.778754392842</v>
      </c>
      <c r="AJ75" s="114"/>
      <c r="AK75" s="112">
        <v>390.47394024909698</v>
      </c>
      <c r="AL75" s="112"/>
      <c r="AM75" s="113">
        <v>5.1811397632479999</v>
      </c>
      <c r="AN75" s="113"/>
      <c r="AO75" s="113">
        <v>5.4004736072509996</v>
      </c>
      <c r="AQ75" s="115">
        <v>38504</v>
      </c>
      <c r="AR75" s="52"/>
      <c r="AS75" s="112">
        <v>428.485722813998</v>
      </c>
      <c r="AT75" s="112"/>
      <c r="AU75" s="113">
        <v>3.5859415978269999</v>
      </c>
      <c r="AV75" s="113"/>
      <c r="AW75" s="113">
        <v>3.9001888968689999</v>
      </c>
      <c r="AX75" s="112"/>
      <c r="AY75" s="112">
        <v>434.4178837</v>
      </c>
      <c r="AZ75" s="112"/>
      <c r="BA75" s="113">
        <v>1.657919548453</v>
      </c>
      <c r="BB75" s="113"/>
      <c r="BC75" s="113">
        <v>0.65587447095600004</v>
      </c>
      <c r="BD75" s="112"/>
      <c r="BE75" s="112">
        <v>238.53766865495299</v>
      </c>
      <c r="BF75" s="112"/>
      <c r="BG75" s="113">
        <v>3.2778216724279998</v>
      </c>
      <c r="BH75" s="113"/>
      <c r="BI75" s="113">
        <v>3.4519221340509998</v>
      </c>
      <c r="BJ75" s="113"/>
    </row>
    <row r="76" spans="1:62" x14ac:dyDescent="0.2">
      <c r="A76" s="115">
        <v>38534</v>
      </c>
      <c r="B76" s="52"/>
      <c r="C76" s="112">
        <v>367.31523982072599</v>
      </c>
      <c r="D76" s="112"/>
      <c r="E76" s="112"/>
      <c r="F76" s="112"/>
      <c r="G76" s="113">
        <v>4.4422624668689998</v>
      </c>
      <c r="H76" s="113"/>
      <c r="I76" s="113">
        <v>4.265393055454</v>
      </c>
      <c r="J76" s="114"/>
      <c r="K76" s="112">
        <v>360.66245618709502</v>
      </c>
      <c r="L76" s="112"/>
      <c r="M76" s="113">
        <v>4.1938014565969999</v>
      </c>
      <c r="N76" s="113"/>
      <c r="O76" s="113">
        <v>3.9240073641729998</v>
      </c>
      <c r="P76" s="114"/>
      <c r="Q76" s="112">
        <v>392.061857177371</v>
      </c>
      <c r="R76" s="112"/>
      <c r="S76" s="113">
        <v>5.1155588717700002</v>
      </c>
      <c r="T76" s="113"/>
      <c r="U76" s="113">
        <v>5.3077832563699996</v>
      </c>
      <c r="W76" s="115">
        <v>38534</v>
      </c>
      <c r="X76" s="52"/>
      <c r="Y76" s="112">
        <v>353.582353285409</v>
      </c>
      <c r="Z76" s="112"/>
      <c r="AA76" s="113">
        <v>4.96835177009</v>
      </c>
      <c r="AB76" s="113"/>
      <c r="AC76" s="113">
        <v>4.7817671275020004</v>
      </c>
      <c r="AD76" s="112"/>
      <c r="AE76" s="112">
        <v>428.80333271593003</v>
      </c>
      <c r="AF76" s="112"/>
      <c r="AG76" s="113">
        <v>5.8737781701180003</v>
      </c>
      <c r="AH76" s="113"/>
      <c r="AI76" s="113">
        <v>5.009850713264</v>
      </c>
      <c r="AJ76" s="114"/>
      <c r="AK76" s="112">
        <v>391.78201270733501</v>
      </c>
      <c r="AL76" s="112"/>
      <c r="AM76" s="113">
        <v>5.208074627167</v>
      </c>
      <c r="AN76" s="113"/>
      <c r="AO76" s="113">
        <v>5.3523525160269996</v>
      </c>
      <c r="AQ76" s="115">
        <v>38534</v>
      </c>
      <c r="AR76" s="52"/>
      <c r="AS76" s="112">
        <v>429.982292086001</v>
      </c>
      <c r="AT76" s="112"/>
      <c r="AU76" s="113">
        <v>3.3814203291970002</v>
      </c>
      <c r="AV76" s="113"/>
      <c r="AW76" s="113">
        <v>3.5417378937700001</v>
      </c>
      <c r="AX76" s="112"/>
      <c r="AY76" s="112">
        <v>435.92637910000002</v>
      </c>
      <c r="AZ76" s="112"/>
      <c r="BA76" s="113">
        <v>1.6619740218500001</v>
      </c>
      <c r="BB76" s="113"/>
      <c r="BC76" s="113">
        <v>1.2078670249629999</v>
      </c>
      <c r="BD76" s="112"/>
      <c r="BE76" s="112">
        <v>239.97025292995701</v>
      </c>
      <c r="BF76" s="112"/>
      <c r="BG76" s="113">
        <v>3.5925594667510001</v>
      </c>
      <c r="BH76" s="113"/>
      <c r="BI76" s="113">
        <v>3.2710540892259998</v>
      </c>
      <c r="BJ76" s="113"/>
    </row>
    <row r="77" spans="1:62" x14ac:dyDescent="0.2">
      <c r="A77" s="115">
        <v>38565</v>
      </c>
      <c r="B77" s="52"/>
      <c r="C77" s="112">
        <v>368.76070097429198</v>
      </c>
      <c r="D77" s="112"/>
      <c r="E77" s="112"/>
      <c r="F77" s="112"/>
      <c r="G77" s="113">
        <v>4.3645015145909998</v>
      </c>
      <c r="H77" s="113"/>
      <c r="I77" s="113">
        <v>4.3354882213380002</v>
      </c>
      <c r="J77" s="114"/>
      <c r="K77" s="112">
        <v>362.04932700040899</v>
      </c>
      <c r="L77" s="112"/>
      <c r="M77" s="113">
        <v>4.1125315094010002</v>
      </c>
      <c r="N77" s="113"/>
      <c r="O77" s="113">
        <v>4.0564618324830004</v>
      </c>
      <c r="P77" s="114"/>
      <c r="Q77" s="112">
        <v>393.54021834862999</v>
      </c>
      <c r="R77" s="112"/>
      <c r="S77" s="113">
        <v>4.9799806011010004</v>
      </c>
      <c r="T77" s="113"/>
      <c r="U77" s="113">
        <v>5.1320206462959996</v>
      </c>
      <c r="W77" s="115">
        <v>38565</v>
      </c>
      <c r="X77" s="52"/>
      <c r="Y77" s="112">
        <v>354.67187438137103</v>
      </c>
      <c r="Z77" s="112"/>
      <c r="AA77" s="113">
        <v>4.8143826611370004</v>
      </c>
      <c r="AB77" s="113"/>
      <c r="AC77" s="113">
        <v>4.818781501918</v>
      </c>
      <c r="AD77" s="112"/>
      <c r="AE77" s="112">
        <v>428.82547696285701</v>
      </c>
      <c r="AF77" s="112"/>
      <c r="AG77" s="113">
        <v>5.2943468048820002</v>
      </c>
      <c r="AH77" s="113"/>
      <c r="AI77" s="113">
        <v>5.2815692171900004</v>
      </c>
      <c r="AJ77" s="114"/>
      <c r="AK77" s="112">
        <v>393.71113625682699</v>
      </c>
      <c r="AL77" s="112"/>
      <c r="AM77" s="113">
        <v>5.0530840590889996</v>
      </c>
      <c r="AN77" s="113"/>
      <c r="AO77" s="113">
        <v>5.1471969474419996</v>
      </c>
      <c r="AQ77" s="115">
        <v>38565</v>
      </c>
      <c r="AR77" s="52"/>
      <c r="AS77" s="112">
        <v>432.49830396110298</v>
      </c>
      <c r="AT77" s="112"/>
      <c r="AU77" s="113">
        <v>3.7131948798510002</v>
      </c>
      <c r="AV77" s="113"/>
      <c r="AW77" s="113">
        <v>3.5602732404099999</v>
      </c>
      <c r="AX77" s="112"/>
      <c r="AY77" s="112">
        <v>437.38905940000001</v>
      </c>
      <c r="AZ77" s="112"/>
      <c r="BA77" s="113">
        <v>2.3758962673630002</v>
      </c>
      <c r="BB77" s="113"/>
      <c r="BC77" s="113">
        <v>1.8982909422430001</v>
      </c>
      <c r="BD77" s="112"/>
      <c r="BE77" s="112">
        <v>242.37673968518499</v>
      </c>
      <c r="BF77" s="112"/>
      <c r="BG77" s="113">
        <v>4.5783871505820004</v>
      </c>
      <c r="BH77" s="113"/>
      <c r="BI77" s="113">
        <v>3.8169132067159999</v>
      </c>
      <c r="BJ77" s="113"/>
    </row>
    <row r="78" spans="1:62" x14ac:dyDescent="0.2">
      <c r="A78" s="115">
        <v>38596</v>
      </c>
      <c r="B78" s="52"/>
      <c r="C78" s="112">
        <v>370.09165589046802</v>
      </c>
      <c r="D78" s="112"/>
      <c r="E78" s="112"/>
      <c r="F78" s="112"/>
      <c r="G78" s="113">
        <v>4.5836732351969998</v>
      </c>
      <c r="H78" s="113"/>
      <c r="I78" s="113">
        <v>4.463572475946</v>
      </c>
      <c r="J78" s="114"/>
      <c r="K78" s="112">
        <v>363.14987104635799</v>
      </c>
      <c r="L78" s="112"/>
      <c r="M78" s="113">
        <v>4.4045602577149996</v>
      </c>
      <c r="N78" s="113"/>
      <c r="O78" s="113">
        <v>4.2370438986119998</v>
      </c>
      <c r="P78" s="114"/>
      <c r="Q78" s="112">
        <v>395.81077285772102</v>
      </c>
      <c r="R78" s="112"/>
      <c r="S78" s="113">
        <v>5.1744816094230002</v>
      </c>
      <c r="T78" s="113"/>
      <c r="U78" s="113">
        <v>5.090074199229</v>
      </c>
      <c r="W78" s="115">
        <v>38596</v>
      </c>
      <c r="X78" s="52"/>
      <c r="Y78" s="112">
        <v>355.89443529973801</v>
      </c>
      <c r="Z78" s="112"/>
      <c r="AA78" s="113">
        <v>4.9627526461339997</v>
      </c>
      <c r="AB78" s="113"/>
      <c r="AC78" s="113">
        <v>4.9151141084869998</v>
      </c>
      <c r="AD78" s="112"/>
      <c r="AE78" s="112">
        <v>430.201952277131</v>
      </c>
      <c r="AF78" s="112"/>
      <c r="AG78" s="113">
        <v>5.2892586547890001</v>
      </c>
      <c r="AH78" s="113"/>
      <c r="AI78" s="113">
        <v>5.4848659467859999</v>
      </c>
      <c r="AJ78" s="114"/>
      <c r="AK78" s="112">
        <v>395.57457358876297</v>
      </c>
      <c r="AL78" s="112"/>
      <c r="AM78" s="113">
        <v>5.1770828847569996</v>
      </c>
      <c r="AN78" s="113"/>
      <c r="AO78" s="113">
        <v>5.1459855573200004</v>
      </c>
      <c r="AQ78" s="115">
        <v>38596</v>
      </c>
      <c r="AR78" s="52"/>
      <c r="AS78" s="112">
        <v>433.50345221437101</v>
      </c>
      <c r="AT78" s="112"/>
      <c r="AU78" s="113">
        <v>3.6578768092049998</v>
      </c>
      <c r="AV78" s="113"/>
      <c r="AW78" s="113">
        <v>3.5844117585970001</v>
      </c>
      <c r="AX78" s="112"/>
      <c r="AY78" s="112">
        <v>444.24606929999999</v>
      </c>
      <c r="AZ78" s="112"/>
      <c r="BA78" s="113">
        <v>4.1017101514869996</v>
      </c>
      <c r="BB78" s="113"/>
      <c r="BC78" s="113">
        <v>2.7113769731069999</v>
      </c>
      <c r="BD78" s="112"/>
      <c r="BE78" s="112">
        <v>241.27020473314099</v>
      </c>
      <c r="BF78" s="112"/>
      <c r="BG78" s="113">
        <v>3.9817877864789999</v>
      </c>
      <c r="BH78" s="113"/>
      <c r="BI78" s="113">
        <v>4.0509624820430004</v>
      </c>
      <c r="BJ78" s="113"/>
    </row>
    <row r="79" spans="1:62" x14ac:dyDescent="0.2">
      <c r="A79" s="115">
        <v>38626</v>
      </c>
      <c r="B79" s="52"/>
      <c r="C79" s="112">
        <v>370.59819785678002</v>
      </c>
      <c r="D79" s="112"/>
      <c r="E79" s="112"/>
      <c r="F79" s="112"/>
      <c r="G79" s="113">
        <v>4.1948330702319998</v>
      </c>
      <c r="H79" s="113"/>
      <c r="I79" s="113">
        <v>4.3806944087239996</v>
      </c>
      <c r="J79" s="114"/>
      <c r="K79" s="112">
        <v>363.56967569430998</v>
      </c>
      <c r="L79" s="112"/>
      <c r="M79" s="113">
        <v>3.9961236801359998</v>
      </c>
      <c r="N79" s="113"/>
      <c r="O79" s="113">
        <v>4.1707801457649998</v>
      </c>
      <c r="P79" s="114"/>
      <c r="Q79" s="112">
        <v>397.20245157458902</v>
      </c>
      <c r="R79" s="112"/>
      <c r="S79" s="113">
        <v>5.1032036782530001</v>
      </c>
      <c r="T79" s="113"/>
      <c r="U79" s="113">
        <v>5.0860503155509997</v>
      </c>
      <c r="W79" s="115">
        <v>38626</v>
      </c>
      <c r="X79" s="52"/>
      <c r="Y79" s="112">
        <v>356.23036135068901</v>
      </c>
      <c r="Z79" s="112"/>
      <c r="AA79" s="113">
        <v>4.3766754235700001</v>
      </c>
      <c r="AB79" s="113"/>
      <c r="AC79" s="113">
        <v>4.7171263479250003</v>
      </c>
      <c r="AD79" s="112"/>
      <c r="AE79" s="112">
        <v>430.32423039986702</v>
      </c>
      <c r="AF79" s="112"/>
      <c r="AG79" s="113">
        <v>4.8651592019240004</v>
      </c>
      <c r="AH79" s="113"/>
      <c r="AI79" s="113">
        <v>5.1490212209169997</v>
      </c>
      <c r="AJ79" s="114"/>
      <c r="AK79" s="112">
        <v>397.052034776901</v>
      </c>
      <c r="AL79" s="112"/>
      <c r="AM79" s="113">
        <v>5.0943555314619999</v>
      </c>
      <c r="AN79" s="113"/>
      <c r="AO79" s="113">
        <v>5.1082182319180003</v>
      </c>
      <c r="AQ79" s="115">
        <v>38626</v>
      </c>
      <c r="AR79" s="52"/>
      <c r="AS79" s="112">
        <v>433.85261585917601</v>
      </c>
      <c r="AT79" s="112"/>
      <c r="AU79" s="113">
        <v>3.1527133605939999</v>
      </c>
      <c r="AV79" s="113"/>
      <c r="AW79" s="113">
        <v>3.5070584265679998</v>
      </c>
      <c r="AX79" s="112"/>
      <c r="AY79" s="112">
        <v>446.02429219999999</v>
      </c>
      <c r="AZ79" s="112"/>
      <c r="BA79" s="113">
        <v>5.5397651163360004</v>
      </c>
      <c r="BB79" s="113"/>
      <c r="BC79" s="113">
        <v>4.0001948457810004</v>
      </c>
      <c r="BD79" s="112"/>
      <c r="BE79" s="112">
        <v>243.72513222951099</v>
      </c>
      <c r="BF79" s="112"/>
      <c r="BG79" s="113">
        <v>4.2907705216479997</v>
      </c>
      <c r="BH79" s="113"/>
      <c r="BI79" s="113">
        <v>4.2835532679010004</v>
      </c>
      <c r="BJ79" s="113"/>
    </row>
    <row r="80" spans="1:62" x14ac:dyDescent="0.2">
      <c r="A80" s="115">
        <v>38657</v>
      </c>
      <c r="B80" s="52"/>
      <c r="C80" s="112">
        <v>371.49915715780003</v>
      </c>
      <c r="D80" s="112"/>
      <c r="E80" s="112"/>
      <c r="F80" s="112"/>
      <c r="G80" s="113">
        <v>4.2429195458719997</v>
      </c>
      <c r="H80" s="113"/>
      <c r="I80" s="113">
        <v>4.3399989784509998</v>
      </c>
      <c r="J80" s="114"/>
      <c r="K80" s="112">
        <v>364.37001657253501</v>
      </c>
      <c r="L80" s="112"/>
      <c r="M80" s="113">
        <v>4.0428417788609998</v>
      </c>
      <c r="N80" s="113"/>
      <c r="O80" s="113">
        <v>4.1473468750190001</v>
      </c>
      <c r="P80" s="114"/>
      <c r="Q80" s="112">
        <v>398.43914716577302</v>
      </c>
      <c r="R80" s="112"/>
      <c r="S80" s="113">
        <v>5.2173695855049997</v>
      </c>
      <c r="T80" s="113"/>
      <c r="U80" s="113">
        <v>5.1650404631180002</v>
      </c>
      <c r="W80" s="115">
        <v>38657</v>
      </c>
      <c r="X80" s="52"/>
      <c r="Y80" s="112">
        <v>356.780926958831</v>
      </c>
      <c r="Z80" s="112"/>
      <c r="AA80" s="113">
        <v>4.4790539967039997</v>
      </c>
      <c r="AB80" s="113"/>
      <c r="AC80" s="113">
        <v>4.6053600374119998</v>
      </c>
      <c r="AD80" s="112"/>
      <c r="AE80" s="112">
        <v>430.62369147493001</v>
      </c>
      <c r="AF80" s="112"/>
      <c r="AG80" s="113">
        <v>4.7399136526439998</v>
      </c>
      <c r="AH80" s="113"/>
      <c r="AI80" s="113">
        <v>4.9641685523329997</v>
      </c>
      <c r="AJ80" s="114"/>
      <c r="AK80" s="112">
        <v>398.42303207740099</v>
      </c>
      <c r="AL80" s="112"/>
      <c r="AM80" s="113">
        <v>5.2161717157940002</v>
      </c>
      <c r="AN80" s="113"/>
      <c r="AO80" s="113">
        <v>5.16255584508</v>
      </c>
      <c r="AQ80" s="115">
        <v>38657</v>
      </c>
      <c r="AR80" s="52"/>
      <c r="AS80" s="112">
        <v>434.65118324315</v>
      </c>
      <c r="AT80" s="112"/>
      <c r="AU80" s="113">
        <v>3.1028217765720001</v>
      </c>
      <c r="AV80" s="113"/>
      <c r="AW80" s="113">
        <v>3.3036449819740001</v>
      </c>
      <c r="AX80" s="112"/>
      <c r="AY80" s="112">
        <v>451.06911430000002</v>
      </c>
      <c r="AZ80" s="112"/>
      <c r="BA80" s="113">
        <v>5.4636627806630003</v>
      </c>
      <c r="BB80" s="113"/>
      <c r="BC80" s="113">
        <v>5.0337355857580004</v>
      </c>
      <c r="BD80" s="112"/>
      <c r="BE80" s="112">
        <v>244.308315533941</v>
      </c>
      <c r="BF80" s="112"/>
      <c r="BG80" s="113">
        <v>4.5799728188169997</v>
      </c>
      <c r="BH80" s="113"/>
      <c r="BI80" s="113">
        <v>4.28486013816</v>
      </c>
      <c r="BJ80" s="113"/>
    </row>
    <row r="81" spans="1:62" x14ac:dyDescent="0.2">
      <c r="A81" s="115">
        <v>38687</v>
      </c>
      <c r="B81" s="52"/>
      <c r="C81" s="112">
        <v>372.33706100504003</v>
      </c>
      <c r="D81" s="112"/>
      <c r="E81" s="112"/>
      <c r="F81" s="112"/>
      <c r="G81" s="113">
        <v>3.7017954021060002</v>
      </c>
      <c r="H81" s="113"/>
      <c r="I81" s="113">
        <v>4.045560511893</v>
      </c>
      <c r="J81" s="114"/>
      <c r="K81" s="112">
        <v>365.29597081748102</v>
      </c>
      <c r="L81" s="112"/>
      <c r="M81" s="113">
        <v>3.2790925705239999</v>
      </c>
      <c r="N81" s="113"/>
      <c r="O81" s="113">
        <v>3.7709227096250002</v>
      </c>
      <c r="P81" s="114"/>
      <c r="Q81" s="112">
        <v>399.90851630556699</v>
      </c>
      <c r="R81" s="112"/>
      <c r="S81" s="113">
        <v>5.6577172998499998</v>
      </c>
      <c r="T81" s="113"/>
      <c r="U81" s="113">
        <v>5.3261923463130003</v>
      </c>
      <c r="W81" s="115">
        <v>38687</v>
      </c>
      <c r="X81" s="52"/>
      <c r="Y81" s="112">
        <v>357.81828275215503</v>
      </c>
      <c r="Z81" s="112"/>
      <c r="AA81" s="113">
        <v>3.8125674050580001</v>
      </c>
      <c r="AB81" s="113"/>
      <c r="AC81" s="113">
        <v>4.2214625523100002</v>
      </c>
      <c r="AD81" s="112"/>
      <c r="AE81" s="112">
        <v>429.72040784169201</v>
      </c>
      <c r="AF81" s="112"/>
      <c r="AG81" s="113">
        <v>3.5482401426369998</v>
      </c>
      <c r="AH81" s="113"/>
      <c r="AI81" s="113">
        <v>4.3815259001360003</v>
      </c>
      <c r="AJ81" s="114"/>
      <c r="AK81" s="112">
        <v>399.438104822144</v>
      </c>
      <c r="AL81" s="112"/>
      <c r="AM81" s="113">
        <v>5.4939855640179998</v>
      </c>
      <c r="AN81" s="113"/>
      <c r="AO81" s="113">
        <v>5.2682965221479998</v>
      </c>
      <c r="AQ81" s="115">
        <v>38687</v>
      </c>
      <c r="AR81" s="52"/>
      <c r="AS81" s="112">
        <v>436.84999317904402</v>
      </c>
      <c r="AT81" s="112"/>
      <c r="AU81" s="113">
        <v>3.6900594333869998</v>
      </c>
      <c r="AV81" s="113"/>
      <c r="AW81" s="113">
        <v>3.3152447658819999</v>
      </c>
      <c r="AX81" s="112"/>
      <c r="AY81" s="112">
        <v>445.97662220000001</v>
      </c>
      <c r="AZ81" s="112"/>
      <c r="BA81" s="113">
        <v>4.0368240164179996</v>
      </c>
      <c r="BB81" s="113"/>
      <c r="BC81" s="113">
        <v>5.0105818751470004</v>
      </c>
      <c r="BD81" s="112"/>
      <c r="BE81" s="112">
        <v>244.273791140859</v>
      </c>
      <c r="BF81" s="112"/>
      <c r="BG81" s="113">
        <v>3.443676297144</v>
      </c>
      <c r="BH81" s="113"/>
      <c r="BI81" s="113">
        <v>4.1024495910269998</v>
      </c>
      <c r="BJ81" s="113"/>
    </row>
    <row r="82" spans="1:62" x14ac:dyDescent="0.2">
      <c r="A82" s="115">
        <v>38718</v>
      </c>
      <c r="B82" s="52"/>
      <c r="C82" s="112">
        <v>374.33444504463199</v>
      </c>
      <c r="D82" s="112"/>
      <c r="E82" s="112"/>
      <c r="F82" s="112"/>
      <c r="G82" s="113">
        <v>4.1060250513360002</v>
      </c>
      <c r="H82" s="113"/>
      <c r="I82" s="113">
        <v>4.0163959744169997</v>
      </c>
      <c r="J82" s="114"/>
      <c r="K82" s="112">
        <v>367.43863304021602</v>
      </c>
      <c r="L82" s="112"/>
      <c r="M82" s="113">
        <v>3.9800178114400002</v>
      </c>
      <c r="N82" s="113"/>
      <c r="O82" s="113">
        <v>3.7663437472829999</v>
      </c>
      <c r="P82" s="114"/>
      <c r="Q82" s="112">
        <v>400.117927917516</v>
      </c>
      <c r="R82" s="112"/>
      <c r="S82" s="113">
        <v>4.7631054875330001</v>
      </c>
      <c r="T82" s="113"/>
      <c r="U82" s="113">
        <v>5.2113768805970002</v>
      </c>
      <c r="W82" s="115">
        <v>38718</v>
      </c>
      <c r="X82" s="52"/>
      <c r="Y82" s="112">
        <v>359.98235481816499</v>
      </c>
      <c r="Z82" s="112"/>
      <c r="AA82" s="113">
        <v>4.3613570778169999</v>
      </c>
      <c r="AB82" s="113"/>
      <c r="AC82" s="113">
        <v>4.216886775261</v>
      </c>
      <c r="AD82" s="112"/>
      <c r="AE82" s="112">
        <v>434.88608356223602</v>
      </c>
      <c r="AF82" s="112"/>
      <c r="AG82" s="113">
        <v>4.4697337519909999</v>
      </c>
      <c r="AH82" s="113"/>
      <c r="AI82" s="113">
        <v>4.2513399701300001</v>
      </c>
      <c r="AJ82" s="114"/>
      <c r="AK82" s="112">
        <v>399.51369812734799</v>
      </c>
      <c r="AL82" s="112"/>
      <c r="AM82" s="113">
        <v>4.690429277832</v>
      </c>
      <c r="AN82" s="113"/>
      <c r="AO82" s="113">
        <v>5.1323726228630004</v>
      </c>
      <c r="AQ82" s="115">
        <v>38718</v>
      </c>
      <c r="AR82" s="52"/>
      <c r="AS82" s="112">
        <v>436.06123765969102</v>
      </c>
      <c r="AT82" s="112"/>
      <c r="AU82" s="113">
        <v>3.3288578296639999</v>
      </c>
      <c r="AV82" s="113"/>
      <c r="AW82" s="113">
        <v>3.373830529878</v>
      </c>
      <c r="AX82" s="112"/>
      <c r="AY82" s="112">
        <v>452.53466969999999</v>
      </c>
      <c r="AZ82" s="112"/>
      <c r="BA82" s="113">
        <v>2.9986876614520002</v>
      </c>
      <c r="BB82" s="113"/>
      <c r="BC82" s="113">
        <v>4.1557876974220003</v>
      </c>
      <c r="BD82" s="112"/>
      <c r="BE82" s="112">
        <v>245.35237811709101</v>
      </c>
      <c r="BF82" s="112"/>
      <c r="BG82" s="113">
        <v>3.6816295084830002</v>
      </c>
      <c r="BH82" s="113"/>
      <c r="BI82" s="113">
        <v>3.8991725307339999</v>
      </c>
      <c r="BJ82" s="113"/>
    </row>
    <row r="83" spans="1:62" x14ac:dyDescent="0.2">
      <c r="A83" s="111">
        <v>38749</v>
      </c>
      <c r="B83" s="52"/>
      <c r="C83" s="112">
        <v>375.43974289046702</v>
      </c>
      <c r="D83" s="112"/>
      <c r="E83" s="112"/>
      <c r="F83" s="112"/>
      <c r="G83" s="113">
        <v>4.2455732416140002</v>
      </c>
      <c r="H83" s="113"/>
      <c r="I83" s="113">
        <v>4.0180737746270001</v>
      </c>
      <c r="J83" s="114"/>
      <c r="K83" s="112">
        <v>368.49596693602899</v>
      </c>
      <c r="L83" s="112"/>
      <c r="M83" s="113">
        <v>3.9784728698260001</v>
      </c>
      <c r="N83" s="113"/>
      <c r="O83" s="113">
        <v>3.745942768401</v>
      </c>
      <c r="P83" s="114"/>
      <c r="Q83" s="112">
        <v>402.552161053921</v>
      </c>
      <c r="R83" s="112"/>
      <c r="S83" s="113">
        <v>5.1815561003089998</v>
      </c>
      <c r="T83" s="113"/>
      <c r="U83" s="113">
        <v>5.1994077855810001</v>
      </c>
      <c r="W83" s="111">
        <v>38749</v>
      </c>
      <c r="X83" s="52"/>
      <c r="Y83" s="112">
        <v>360.45496806165198</v>
      </c>
      <c r="Z83" s="112"/>
      <c r="AA83" s="113">
        <v>4.1457929356990002</v>
      </c>
      <c r="AB83" s="113"/>
      <c r="AC83" s="113">
        <v>4.1066908191550002</v>
      </c>
      <c r="AD83" s="112"/>
      <c r="AE83" s="112">
        <v>433.16520839863</v>
      </c>
      <c r="AF83" s="112"/>
      <c r="AG83" s="113">
        <v>3.0558193607619999</v>
      </c>
      <c r="AH83" s="113"/>
      <c r="AI83" s="113">
        <v>3.6893592782520002</v>
      </c>
      <c r="AJ83" s="114"/>
      <c r="AK83" s="112">
        <v>402.15573413878298</v>
      </c>
      <c r="AL83" s="112"/>
      <c r="AM83" s="113">
        <v>5.359346376235</v>
      </c>
      <c r="AN83" s="113"/>
      <c r="AO83" s="113">
        <v>5.180451295138</v>
      </c>
      <c r="AQ83" s="111">
        <v>38749</v>
      </c>
      <c r="AR83" s="52"/>
      <c r="AS83" s="112">
        <v>441.77791272987002</v>
      </c>
      <c r="AT83" s="112"/>
      <c r="AU83" s="113">
        <v>4.4692653365529997</v>
      </c>
      <c r="AV83" s="113"/>
      <c r="AW83" s="113">
        <v>3.8299095577459998</v>
      </c>
      <c r="AX83" s="112"/>
      <c r="AY83" s="112">
        <v>455.48877640000001</v>
      </c>
      <c r="AZ83" s="112"/>
      <c r="BA83" s="113">
        <v>7.1934730081599998</v>
      </c>
      <c r="BB83" s="113"/>
      <c r="BC83" s="113">
        <v>4.7214694022090002</v>
      </c>
      <c r="BD83" s="112"/>
      <c r="BE83" s="112">
        <v>245.565638798912</v>
      </c>
      <c r="BF83" s="112"/>
      <c r="BG83" s="113">
        <v>3.49877844325</v>
      </c>
      <c r="BH83" s="113"/>
      <c r="BI83" s="113">
        <v>3.5413925448480001</v>
      </c>
      <c r="BJ83" s="113"/>
    </row>
    <row r="84" spans="1:62" x14ac:dyDescent="0.2">
      <c r="A84" s="115">
        <v>38777</v>
      </c>
      <c r="B84" s="52"/>
      <c r="C84" s="112">
        <v>376.07408045903497</v>
      </c>
      <c r="D84" s="112"/>
      <c r="E84" s="112"/>
      <c r="F84" s="112"/>
      <c r="G84" s="113">
        <v>3.8490636376079999</v>
      </c>
      <c r="H84" s="113"/>
      <c r="I84" s="113">
        <v>4.066466514419</v>
      </c>
      <c r="J84" s="114"/>
      <c r="K84" s="112">
        <v>369.74018894124498</v>
      </c>
      <c r="L84" s="112"/>
      <c r="M84" s="113">
        <v>3.964012572743</v>
      </c>
      <c r="N84" s="113"/>
      <c r="O84" s="113">
        <v>3.974150228873</v>
      </c>
      <c r="P84" s="114"/>
      <c r="Q84" s="112">
        <v>399.92609201640897</v>
      </c>
      <c r="R84" s="112"/>
      <c r="S84" s="113">
        <v>3.5629470297450001</v>
      </c>
      <c r="T84" s="113"/>
      <c r="U84" s="113">
        <v>4.499542792343</v>
      </c>
      <c r="W84" s="115">
        <v>38777</v>
      </c>
      <c r="X84" s="52"/>
      <c r="Y84" s="112">
        <v>361.49807701178099</v>
      </c>
      <c r="Z84" s="112"/>
      <c r="AA84" s="113">
        <v>3.8503404602939999</v>
      </c>
      <c r="AB84" s="113"/>
      <c r="AC84" s="113">
        <v>4.1183767433670004</v>
      </c>
      <c r="AD84" s="112"/>
      <c r="AE84" s="112">
        <v>438.64458670989097</v>
      </c>
      <c r="AF84" s="112"/>
      <c r="AG84" s="113">
        <v>3.9923957187960002</v>
      </c>
      <c r="AH84" s="113"/>
      <c r="AI84" s="113">
        <v>3.8374721088129999</v>
      </c>
      <c r="AJ84" s="114"/>
      <c r="AK84" s="112">
        <v>399.74136813370501</v>
      </c>
      <c r="AL84" s="112"/>
      <c r="AM84" s="113">
        <v>3.599669628325</v>
      </c>
      <c r="AN84" s="113"/>
      <c r="AO84" s="113">
        <v>4.5463711115520002</v>
      </c>
      <c r="AQ84" s="115">
        <v>38777</v>
      </c>
      <c r="AR84" s="52"/>
      <c r="AS84" s="112">
        <v>440.55247424963801</v>
      </c>
      <c r="AT84" s="112"/>
      <c r="AU84" s="113">
        <v>3.5036293643469998</v>
      </c>
      <c r="AV84" s="113"/>
      <c r="AW84" s="113">
        <v>3.7669764878719998</v>
      </c>
      <c r="AX84" s="112"/>
      <c r="AY84" s="112">
        <v>455.51771409999998</v>
      </c>
      <c r="AZ84" s="112"/>
      <c r="BA84" s="113">
        <v>6.4484272440410004</v>
      </c>
      <c r="BB84" s="113"/>
      <c r="BC84" s="113">
        <v>5.5204864000800002</v>
      </c>
      <c r="BD84" s="112"/>
      <c r="BE84" s="112">
        <v>245.37348590527</v>
      </c>
      <c r="BF84" s="112"/>
      <c r="BG84" s="113">
        <v>3.1408995764009999</v>
      </c>
      <c r="BH84" s="113"/>
      <c r="BI84" s="113">
        <v>3.439956319962</v>
      </c>
      <c r="BJ84" s="113"/>
    </row>
    <row r="85" spans="1:62" x14ac:dyDescent="0.2">
      <c r="A85" s="115">
        <v>38808</v>
      </c>
      <c r="B85" s="52"/>
      <c r="C85" s="112">
        <v>376.81491244351298</v>
      </c>
      <c r="D85" s="112"/>
      <c r="E85" s="112"/>
      <c r="F85" s="112"/>
      <c r="G85" s="113">
        <v>3.702133210175</v>
      </c>
      <c r="H85" s="113"/>
      <c r="I85" s="113">
        <v>3.9314233741439999</v>
      </c>
      <c r="J85" s="114"/>
      <c r="K85" s="112">
        <v>370.89114634320401</v>
      </c>
      <c r="L85" s="112"/>
      <c r="M85" s="113">
        <v>3.957785886211</v>
      </c>
      <c r="N85" s="113"/>
      <c r="O85" s="113">
        <v>3.966733935638</v>
      </c>
      <c r="P85" s="114"/>
      <c r="Q85" s="112">
        <v>400.69142177330201</v>
      </c>
      <c r="R85" s="112"/>
      <c r="S85" s="113">
        <v>3.0330213234499999</v>
      </c>
      <c r="T85" s="113"/>
      <c r="U85" s="113">
        <v>3.919999675453</v>
      </c>
      <c r="W85" s="115">
        <v>38808</v>
      </c>
      <c r="X85" s="52"/>
      <c r="Y85" s="112">
        <v>361.79179357516199</v>
      </c>
      <c r="Z85" s="112"/>
      <c r="AA85" s="113">
        <v>3.5730239187259998</v>
      </c>
      <c r="AB85" s="113"/>
      <c r="AC85" s="113">
        <v>3.8555040213959999</v>
      </c>
      <c r="AD85" s="112"/>
      <c r="AE85" s="112">
        <v>439.12356740888799</v>
      </c>
      <c r="AF85" s="112"/>
      <c r="AG85" s="113">
        <v>3.9324110976600002</v>
      </c>
      <c r="AH85" s="113"/>
      <c r="AI85" s="113">
        <v>3.6610693212959999</v>
      </c>
      <c r="AJ85" s="114"/>
      <c r="AK85" s="112">
        <v>400.24323515417399</v>
      </c>
      <c r="AL85" s="112"/>
      <c r="AM85" s="113">
        <v>3.0583252958860001</v>
      </c>
      <c r="AN85" s="113"/>
      <c r="AO85" s="113">
        <v>3.9988570967119998</v>
      </c>
      <c r="AQ85" s="115">
        <v>38808</v>
      </c>
      <c r="AR85" s="52"/>
      <c r="AS85" s="112">
        <v>442.68623894151898</v>
      </c>
      <c r="AT85" s="112"/>
      <c r="AU85" s="113">
        <v>3.6872425160960001</v>
      </c>
      <c r="AV85" s="113"/>
      <c r="AW85" s="113">
        <v>3.8852472649299998</v>
      </c>
      <c r="AX85" s="112"/>
      <c r="AY85" s="112">
        <v>458.87915989999999</v>
      </c>
      <c r="AZ85" s="112"/>
      <c r="BA85" s="113">
        <v>6.4635063327919999</v>
      </c>
      <c r="BB85" s="113"/>
      <c r="BC85" s="113">
        <v>6.7000780421770001</v>
      </c>
      <c r="BD85" s="112"/>
      <c r="BE85" s="112">
        <v>245.070719402414</v>
      </c>
      <c r="BF85" s="112"/>
      <c r="BG85" s="113">
        <v>2.629809183646</v>
      </c>
      <c r="BH85" s="113"/>
      <c r="BI85" s="113">
        <v>3.0888909492819998</v>
      </c>
      <c r="BJ85" s="113"/>
    </row>
    <row r="86" spans="1:62" x14ac:dyDescent="0.2">
      <c r="A86" s="115">
        <v>38838</v>
      </c>
      <c r="B86" s="52"/>
      <c r="C86" s="112">
        <v>378.68778196853299</v>
      </c>
      <c r="D86" s="112"/>
      <c r="E86" s="112"/>
      <c r="F86" s="112"/>
      <c r="G86" s="113">
        <v>3.986046769773</v>
      </c>
      <c r="H86" s="113"/>
      <c r="I86" s="113">
        <v>3.8458482973870001</v>
      </c>
      <c r="J86" s="114"/>
      <c r="K86" s="112">
        <v>372.74228002820701</v>
      </c>
      <c r="L86" s="112"/>
      <c r="M86" s="113">
        <v>4.4633307950020003</v>
      </c>
      <c r="N86" s="113"/>
      <c r="O86" s="113">
        <v>4.1285641272109999</v>
      </c>
      <c r="P86" s="114"/>
      <c r="Q86" s="112">
        <v>401.027597119522</v>
      </c>
      <c r="R86" s="112"/>
      <c r="S86" s="113">
        <v>2.6331196390140001</v>
      </c>
      <c r="T86" s="113"/>
      <c r="U86" s="113">
        <v>3.0745229863270001</v>
      </c>
      <c r="W86" s="115">
        <v>38838</v>
      </c>
      <c r="X86" s="52"/>
      <c r="Y86" s="112">
        <v>363.07151579413198</v>
      </c>
      <c r="Z86" s="112"/>
      <c r="AA86" s="113">
        <v>3.6722104721050002</v>
      </c>
      <c r="AB86" s="113"/>
      <c r="AC86" s="113">
        <v>3.6983261789280002</v>
      </c>
      <c r="AD86" s="112"/>
      <c r="AE86" s="112">
        <v>440.28836114212697</v>
      </c>
      <c r="AF86" s="112"/>
      <c r="AG86" s="113">
        <v>3.9679424460430002</v>
      </c>
      <c r="AH86" s="113"/>
      <c r="AI86" s="113">
        <v>3.9642369608000001</v>
      </c>
      <c r="AJ86" s="114"/>
      <c r="AK86" s="112">
        <v>400.824730643267</v>
      </c>
      <c r="AL86" s="112"/>
      <c r="AM86" s="113">
        <v>2.6098972792959998</v>
      </c>
      <c r="AN86" s="113"/>
      <c r="AO86" s="113">
        <v>3.0872642603529998</v>
      </c>
      <c r="AQ86" s="115">
        <v>38838</v>
      </c>
      <c r="AR86" s="52"/>
      <c r="AS86" s="112">
        <v>445.52747537076101</v>
      </c>
      <c r="AT86" s="112"/>
      <c r="AU86" s="113">
        <v>4.3023035557649996</v>
      </c>
      <c r="AV86" s="113"/>
      <c r="AW86" s="113">
        <v>3.8314681553779999</v>
      </c>
      <c r="AX86" s="112"/>
      <c r="AY86" s="112">
        <v>465.6666189</v>
      </c>
      <c r="AZ86" s="112"/>
      <c r="BA86" s="113">
        <v>7.8089328344300002</v>
      </c>
      <c r="BB86" s="113"/>
      <c r="BC86" s="113">
        <v>6.9086960581719996</v>
      </c>
      <c r="BD86" s="112"/>
      <c r="BE86" s="112">
        <v>247.84846865231799</v>
      </c>
      <c r="BF86" s="112"/>
      <c r="BG86" s="113">
        <v>4.5371771263229999</v>
      </c>
      <c r="BH86" s="113"/>
      <c r="BI86" s="113">
        <v>3.4337074008099999</v>
      </c>
      <c r="BJ86" s="113"/>
    </row>
    <row r="87" spans="1:62" x14ac:dyDescent="0.2">
      <c r="A87" s="115">
        <v>38869</v>
      </c>
      <c r="B87" s="52"/>
      <c r="C87" s="112">
        <v>380.66950615399497</v>
      </c>
      <c r="D87" s="112"/>
      <c r="E87" s="112"/>
      <c r="F87" s="112"/>
      <c r="G87" s="113">
        <v>4.2052484819469997</v>
      </c>
      <c r="H87" s="113"/>
      <c r="I87" s="113">
        <v>3.9649205694480001</v>
      </c>
      <c r="J87" s="114"/>
      <c r="K87" s="112">
        <v>374.17939135368601</v>
      </c>
      <c r="L87" s="112"/>
      <c r="M87" s="113">
        <v>4.4841424441060003</v>
      </c>
      <c r="N87" s="113"/>
      <c r="O87" s="113">
        <v>4.3019896184149999</v>
      </c>
      <c r="P87" s="114"/>
      <c r="Q87" s="112">
        <v>404.44082977225497</v>
      </c>
      <c r="R87" s="112"/>
      <c r="S87" s="113">
        <v>3.443505144175</v>
      </c>
      <c r="T87" s="113"/>
      <c r="U87" s="113">
        <v>3.0366371777059999</v>
      </c>
      <c r="W87" s="115">
        <v>38869</v>
      </c>
      <c r="X87" s="52"/>
      <c r="Y87" s="112">
        <v>365.57270577428898</v>
      </c>
      <c r="Z87" s="112"/>
      <c r="AA87" s="113">
        <v>4.0551802730219997</v>
      </c>
      <c r="AB87" s="113"/>
      <c r="AC87" s="113">
        <v>3.7672768081460002</v>
      </c>
      <c r="AD87" s="112"/>
      <c r="AE87" s="112">
        <v>443.31036335828298</v>
      </c>
      <c r="AF87" s="112"/>
      <c r="AG87" s="113">
        <v>4.8789023531020002</v>
      </c>
      <c r="AH87" s="113"/>
      <c r="AI87" s="113">
        <v>4.2596148701510002</v>
      </c>
      <c r="AJ87" s="114"/>
      <c r="AK87" s="112">
        <v>403.84701361525202</v>
      </c>
      <c r="AL87" s="112"/>
      <c r="AM87" s="113">
        <v>3.4248312083579999</v>
      </c>
      <c r="AN87" s="113"/>
      <c r="AO87" s="113">
        <v>3.0309126138389999</v>
      </c>
      <c r="AQ87" s="115">
        <v>38869</v>
      </c>
      <c r="AR87" s="52"/>
      <c r="AS87" s="112">
        <v>444.03555039332298</v>
      </c>
      <c r="AT87" s="112"/>
      <c r="AU87" s="113">
        <v>3.6290188333939999</v>
      </c>
      <c r="AV87" s="113"/>
      <c r="AW87" s="113">
        <v>3.8726309315349998</v>
      </c>
      <c r="AX87" s="112"/>
      <c r="AY87" s="112">
        <v>469.56097390000002</v>
      </c>
      <c r="AZ87" s="112"/>
      <c r="BA87" s="113">
        <v>8.0896969297580004</v>
      </c>
      <c r="BB87" s="113"/>
      <c r="BC87" s="113">
        <v>7.4559608803849997</v>
      </c>
      <c r="BD87" s="112"/>
      <c r="BE87" s="112">
        <v>247.636005628193</v>
      </c>
      <c r="BF87" s="112"/>
      <c r="BG87" s="113">
        <v>3.8142139245940001</v>
      </c>
      <c r="BH87" s="113"/>
      <c r="BI87" s="113">
        <v>3.6582595084229999</v>
      </c>
      <c r="BJ87" s="113"/>
    </row>
    <row r="88" spans="1:62" x14ac:dyDescent="0.2">
      <c r="A88" s="115">
        <v>38899</v>
      </c>
      <c r="B88" s="52"/>
      <c r="C88" s="112">
        <v>380.59469572320501</v>
      </c>
      <c r="D88" s="112"/>
      <c r="E88" s="112"/>
      <c r="F88" s="112"/>
      <c r="G88" s="113">
        <v>3.6152749635329999</v>
      </c>
      <c r="H88" s="113"/>
      <c r="I88" s="113">
        <v>3.9348848352119998</v>
      </c>
      <c r="J88" s="114"/>
      <c r="K88" s="112">
        <v>374.09031903157</v>
      </c>
      <c r="L88" s="112"/>
      <c r="M88" s="113">
        <v>3.723110796292</v>
      </c>
      <c r="N88" s="113"/>
      <c r="O88" s="113">
        <v>4.222054689538</v>
      </c>
      <c r="P88" s="114"/>
      <c r="Q88" s="112">
        <v>405.0402135672</v>
      </c>
      <c r="R88" s="112"/>
      <c r="S88" s="113">
        <v>3.3102828424230002</v>
      </c>
      <c r="T88" s="113"/>
      <c r="U88" s="113">
        <v>3.1292374724199998</v>
      </c>
      <c r="W88" s="115">
        <v>38899</v>
      </c>
      <c r="X88" s="52"/>
      <c r="Y88" s="112">
        <v>365.64922734890899</v>
      </c>
      <c r="Z88" s="112"/>
      <c r="AA88" s="113">
        <v>3.4127478227850001</v>
      </c>
      <c r="AB88" s="113"/>
      <c r="AC88" s="113">
        <v>3.7127800702470002</v>
      </c>
      <c r="AD88" s="112"/>
      <c r="AE88" s="112">
        <v>442.888540563275</v>
      </c>
      <c r="AF88" s="112"/>
      <c r="AG88" s="113">
        <v>3.2847710763190001</v>
      </c>
      <c r="AH88" s="113"/>
      <c r="AI88" s="113">
        <v>4.0401834289089997</v>
      </c>
      <c r="AJ88" s="114"/>
      <c r="AK88" s="112">
        <v>405.40520502254901</v>
      </c>
      <c r="AL88" s="112"/>
      <c r="AM88" s="113">
        <v>3.4772378193360001</v>
      </c>
      <c r="AN88" s="113"/>
      <c r="AO88" s="113">
        <v>3.170922887318</v>
      </c>
      <c r="AQ88" s="115">
        <v>38899</v>
      </c>
      <c r="AR88" s="52"/>
      <c r="AS88" s="112">
        <v>441.53302886594503</v>
      </c>
      <c r="AT88" s="112"/>
      <c r="AU88" s="113">
        <v>2.6863284820189999</v>
      </c>
      <c r="AV88" s="113"/>
      <c r="AW88" s="113">
        <v>3.5374314012919998</v>
      </c>
      <c r="AX88" s="112"/>
      <c r="AY88" s="112">
        <v>473.33058699999998</v>
      </c>
      <c r="AZ88" s="112"/>
      <c r="BA88" s="113">
        <v>8.580395611118</v>
      </c>
      <c r="BB88" s="113"/>
      <c r="BC88" s="113">
        <v>8.1608306531300006</v>
      </c>
      <c r="BD88" s="112"/>
      <c r="BE88" s="112">
        <v>248.29724964507801</v>
      </c>
      <c r="BF88" s="112"/>
      <c r="BG88" s="113">
        <v>3.4700120591829999</v>
      </c>
      <c r="BH88" s="113"/>
      <c r="BI88" s="113">
        <v>3.9383197454080001</v>
      </c>
      <c r="BJ88" s="113"/>
    </row>
    <row r="89" spans="1:62" x14ac:dyDescent="0.2">
      <c r="A89" s="115">
        <v>38930</v>
      </c>
      <c r="B89" s="52"/>
      <c r="C89" s="112">
        <v>381.30910906322799</v>
      </c>
      <c r="D89" s="112"/>
      <c r="E89" s="112"/>
      <c r="F89" s="112"/>
      <c r="G89" s="113">
        <v>3.4028593762249999</v>
      </c>
      <c r="H89" s="113"/>
      <c r="I89" s="113">
        <v>3.739837571362</v>
      </c>
      <c r="J89" s="114"/>
      <c r="K89" s="112">
        <v>375.12176664674098</v>
      </c>
      <c r="L89" s="112"/>
      <c r="M89" s="113">
        <v>3.6106791730940002</v>
      </c>
      <c r="N89" s="113"/>
      <c r="O89" s="113">
        <v>3.9376078827369998</v>
      </c>
      <c r="P89" s="114"/>
      <c r="Q89" s="112">
        <v>405.49759731620401</v>
      </c>
      <c r="R89" s="112"/>
      <c r="S89" s="113">
        <v>3.0384134607000002</v>
      </c>
      <c r="T89" s="113"/>
      <c r="U89" s="113">
        <v>3.2636182439539998</v>
      </c>
      <c r="W89" s="115">
        <v>38930</v>
      </c>
      <c r="X89" s="52"/>
      <c r="Y89" s="112">
        <v>366.261306271026</v>
      </c>
      <c r="Z89" s="112"/>
      <c r="AA89" s="113">
        <v>3.267648981152</v>
      </c>
      <c r="AB89" s="113"/>
      <c r="AC89" s="113">
        <v>3.5771909200560001</v>
      </c>
      <c r="AD89" s="112"/>
      <c r="AE89" s="112">
        <v>445.18350751328899</v>
      </c>
      <c r="AF89" s="112"/>
      <c r="AG89" s="113">
        <v>3.8146125706629999</v>
      </c>
      <c r="AH89" s="113"/>
      <c r="AI89" s="113">
        <v>3.9885262252859999</v>
      </c>
      <c r="AJ89" s="114"/>
      <c r="AK89" s="112">
        <v>405.17769198946098</v>
      </c>
      <c r="AL89" s="112"/>
      <c r="AM89" s="113">
        <v>2.9124285997219999</v>
      </c>
      <c r="AN89" s="113"/>
      <c r="AO89" s="113">
        <v>3.2707396122570001</v>
      </c>
      <c r="AQ89" s="115">
        <v>38930</v>
      </c>
      <c r="AR89" s="52"/>
      <c r="AS89" s="112">
        <v>446.25548307279502</v>
      </c>
      <c r="AT89" s="112"/>
      <c r="AU89" s="113">
        <v>3.1808631353450001</v>
      </c>
      <c r="AV89" s="113"/>
      <c r="AW89" s="113">
        <v>3.164896161428</v>
      </c>
      <c r="AX89" s="112"/>
      <c r="AY89" s="112">
        <v>462.60616679999998</v>
      </c>
      <c r="AZ89" s="112"/>
      <c r="BA89" s="113">
        <v>5.7653722373829996</v>
      </c>
      <c r="BB89" s="113"/>
      <c r="BC89" s="113">
        <v>7.4758671236980003</v>
      </c>
      <c r="BD89" s="112"/>
      <c r="BE89" s="112">
        <v>247.875619709115</v>
      </c>
      <c r="BF89" s="112"/>
      <c r="BG89" s="113">
        <v>2.2687325652919998</v>
      </c>
      <c r="BH89" s="113"/>
      <c r="BI89" s="113">
        <v>3.1800113033200001</v>
      </c>
      <c r="BJ89" s="113"/>
    </row>
    <row r="90" spans="1:62" x14ac:dyDescent="0.2">
      <c r="A90" s="115">
        <v>38961</v>
      </c>
      <c r="B90" s="52"/>
      <c r="C90" s="112">
        <v>383.16699313628999</v>
      </c>
      <c r="D90" s="112"/>
      <c r="E90" s="112"/>
      <c r="F90" s="112"/>
      <c r="G90" s="113">
        <v>3.5329997414730001</v>
      </c>
      <c r="H90" s="113"/>
      <c r="I90" s="113">
        <v>3.5169355307279999</v>
      </c>
      <c r="J90" s="114"/>
      <c r="K90" s="112">
        <v>377.16858368395901</v>
      </c>
      <c r="L90" s="112"/>
      <c r="M90" s="113">
        <v>3.8603105096000001</v>
      </c>
      <c r="N90" s="113"/>
      <c r="O90" s="113">
        <v>3.7315080581790001</v>
      </c>
      <c r="P90" s="114"/>
      <c r="Q90" s="112">
        <v>406.340332462562</v>
      </c>
      <c r="R90" s="112"/>
      <c r="S90" s="113">
        <v>2.660250889287</v>
      </c>
      <c r="T90" s="113"/>
      <c r="U90" s="113">
        <v>3.0019391621449998</v>
      </c>
      <c r="W90" s="115">
        <v>38961</v>
      </c>
      <c r="X90" s="52"/>
      <c r="Y90" s="112">
        <v>367.81885387169098</v>
      </c>
      <c r="Z90" s="112"/>
      <c r="AA90" s="113">
        <v>3.3505493172179999</v>
      </c>
      <c r="AB90" s="113"/>
      <c r="AC90" s="113">
        <v>3.3435858882649998</v>
      </c>
      <c r="AD90" s="112"/>
      <c r="AE90" s="112">
        <v>445.56939689048897</v>
      </c>
      <c r="AF90" s="112"/>
      <c r="AG90" s="113">
        <v>3.5721466469449998</v>
      </c>
      <c r="AH90" s="113"/>
      <c r="AI90" s="113">
        <v>3.5571974489540001</v>
      </c>
      <c r="AJ90" s="114"/>
      <c r="AK90" s="112">
        <v>406.23772298851901</v>
      </c>
      <c r="AL90" s="112"/>
      <c r="AM90" s="113">
        <v>2.6956104137370001</v>
      </c>
      <c r="AN90" s="113"/>
      <c r="AO90" s="113">
        <v>3.0271674320519999</v>
      </c>
      <c r="AQ90" s="115">
        <v>38961</v>
      </c>
      <c r="AR90" s="52"/>
      <c r="AS90" s="112">
        <v>448.37328212279198</v>
      </c>
      <c r="AT90" s="112"/>
      <c r="AU90" s="113">
        <v>3.430152593356</v>
      </c>
      <c r="AV90" s="113"/>
      <c r="AW90" s="113">
        <v>3.100172865087</v>
      </c>
      <c r="AX90" s="112"/>
      <c r="AY90" s="112">
        <v>472.92724459999999</v>
      </c>
      <c r="AZ90" s="112"/>
      <c r="BA90" s="113">
        <v>6.4561461050610003</v>
      </c>
      <c r="BB90" s="113"/>
      <c r="BC90" s="113">
        <v>6.9296567985240003</v>
      </c>
      <c r="BD90" s="112"/>
      <c r="BE90" s="112">
        <v>250.27317249355801</v>
      </c>
      <c r="BF90" s="112"/>
      <c r="BG90" s="113">
        <v>3.7314875951530002</v>
      </c>
      <c r="BH90" s="113"/>
      <c r="BI90" s="113">
        <v>3.1548233766589999</v>
      </c>
      <c r="BJ90" s="113"/>
    </row>
    <row r="91" spans="1:62" x14ac:dyDescent="0.2">
      <c r="A91" s="115">
        <v>38991</v>
      </c>
      <c r="B91" s="52"/>
      <c r="C91" s="112">
        <v>385.51317415049499</v>
      </c>
      <c r="D91" s="112"/>
      <c r="E91" s="112"/>
      <c r="F91" s="112"/>
      <c r="G91" s="113">
        <v>4.024567949863</v>
      </c>
      <c r="H91" s="113"/>
      <c r="I91" s="113">
        <v>3.6539457712600001</v>
      </c>
      <c r="J91" s="114"/>
      <c r="K91" s="112">
        <v>379.577852215326</v>
      </c>
      <c r="L91" s="112"/>
      <c r="M91" s="113">
        <v>4.4030560278289999</v>
      </c>
      <c r="N91" s="113"/>
      <c r="O91" s="113">
        <v>3.958537927049</v>
      </c>
      <c r="P91" s="114"/>
      <c r="Q91" s="112">
        <v>408.822592596037</v>
      </c>
      <c r="R91" s="112"/>
      <c r="S91" s="113">
        <v>2.9254957957540002</v>
      </c>
      <c r="T91" s="113"/>
      <c r="U91" s="113">
        <v>2.8744663631780001</v>
      </c>
      <c r="W91" s="115">
        <v>38991</v>
      </c>
      <c r="X91" s="52"/>
      <c r="Y91" s="112">
        <v>370.30774180002498</v>
      </c>
      <c r="Z91" s="112"/>
      <c r="AA91" s="113">
        <v>3.9517632343179998</v>
      </c>
      <c r="AB91" s="113"/>
      <c r="AC91" s="113">
        <v>3.5237484266410002</v>
      </c>
      <c r="AD91" s="112"/>
      <c r="AE91" s="112">
        <v>447.43184820955798</v>
      </c>
      <c r="AF91" s="112"/>
      <c r="AG91" s="113">
        <v>3.9755181328729998</v>
      </c>
      <c r="AH91" s="113"/>
      <c r="AI91" s="113">
        <v>3.7874145977459999</v>
      </c>
      <c r="AJ91" s="114"/>
      <c r="AK91" s="112">
        <v>408.28023151901402</v>
      </c>
      <c r="AL91" s="112"/>
      <c r="AM91" s="113">
        <v>2.827890492596</v>
      </c>
      <c r="AN91" s="113"/>
      <c r="AO91" s="113">
        <v>2.8118385363449998</v>
      </c>
      <c r="AQ91" s="115">
        <v>38991</v>
      </c>
      <c r="AR91" s="52"/>
      <c r="AS91" s="112">
        <v>449.792722715347</v>
      </c>
      <c r="AT91" s="112"/>
      <c r="AU91" s="113">
        <v>3.674083380736</v>
      </c>
      <c r="AV91" s="113"/>
      <c r="AW91" s="113">
        <v>3.4286237624079998</v>
      </c>
      <c r="AX91" s="112"/>
      <c r="AY91" s="112">
        <v>474.22872360000002</v>
      </c>
      <c r="AZ91" s="112"/>
      <c r="BA91" s="113">
        <v>6.3235191206480001</v>
      </c>
      <c r="BB91" s="113"/>
      <c r="BC91" s="113">
        <v>6.1840192452630003</v>
      </c>
      <c r="BD91" s="112"/>
      <c r="BE91" s="112">
        <v>252.53342831254699</v>
      </c>
      <c r="BF91" s="112"/>
      <c r="BG91" s="113">
        <v>3.6140286405680002</v>
      </c>
      <c r="BH91" s="113"/>
      <c r="BI91" s="113">
        <v>3.2047070015129999</v>
      </c>
      <c r="BJ91" s="113"/>
    </row>
    <row r="92" spans="1:62" x14ac:dyDescent="0.2">
      <c r="A92" s="115">
        <v>39022</v>
      </c>
      <c r="B92" s="52"/>
      <c r="C92" s="112">
        <v>386.290546903772</v>
      </c>
      <c r="D92" s="112"/>
      <c r="E92" s="112"/>
      <c r="F92" s="112"/>
      <c r="G92" s="113">
        <v>3.9815405932910002</v>
      </c>
      <c r="H92" s="113"/>
      <c r="I92" s="113">
        <v>3.8466216502799999</v>
      </c>
      <c r="J92" s="114"/>
      <c r="K92" s="112">
        <v>380.23682962541801</v>
      </c>
      <c r="L92" s="112"/>
      <c r="M92" s="113">
        <v>4.354588009775</v>
      </c>
      <c r="N92" s="113"/>
      <c r="O92" s="113">
        <v>4.2062268538380003</v>
      </c>
      <c r="P92" s="114"/>
      <c r="Q92" s="112">
        <v>409.14846492991398</v>
      </c>
      <c r="R92" s="112"/>
      <c r="S92" s="113">
        <v>2.6878176605689998</v>
      </c>
      <c r="T92" s="113"/>
      <c r="U92" s="113">
        <v>2.7578960916709998</v>
      </c>
      <c r="W92" s="115">
        <v>39022</v>
      </c>
      <c r="X92" s="52"/>
      <c r="Y92" s="112">
        <v>371.052238662322</v>
      </c>
      <c r="Z92" s="112"/>
      <c r="AA92" s="113">
        <v>4.000020916235</v>
      </c>
      <c r="AB92" s="113"/>
      <c r="AC92" s="113">
        <v>3.767695301396</v>
      </c>
      <c r="AD92" s="112"/>
      <c r="AE92" s="112">
        <v>447.59840077106998</v>
      </c>
      <c r="AF92" s="112"/>
      <c r="AG92" s="113">
        <v>3.9418893182580002</v>
      </c>
      <c r="AH92" s="113"/>
      <c r="AI92" s="113">
        <v>3.829901757274</v>
      </c>
      <c r="AJ92" s="114"/>
      <c r="AK92" s="112">
        <v>409.48160035989901</v>
      </c>
      <c r="AL92" s="112"/>
      <c r="AM92" s="113">
        <v>2.7755845902880001</v>
      </c>
      <c r="AN92" s="113"/>
      <c r="AO92" s="113">
        <v>2.766460213372</v>
      </c>
      <c r="AQ92" s="115">
        <v>39022</v>
      </c>
      <c r="AR92" s="52"/>
      <c r="AS92" s="112">
        <v>450.81611767009201</v>
      </c>
      <c r="AT92" s="112"/>
      <c r="AU92" s="113">
        <v>3.7190591099570001</v>
      </c>
      <c r="AV92" s="113"/>
      <c r="AW92" s="113">
        <v>3.6078809195589998</v>
      </c>
      <c r="AX92" s="112"/>
      <c r="AY92" s="112">
        <v>475.15019669999998</v>
      </c>
      <c r="AZ92" s="112"/>
      <c r="BA92" s="113">
        <v>5.3386679860289998</v>
      </c>
      <c r="BB92" s="113"/>
      <c r="BC92" s="113">
        <v>6.0362563363539996</v>
      </c>
      <c r="BD92" s="112"/>
      <c r="BE92" s="112">
        <v>254.72273973326301</v>
      </c>
      <c r="BF92" s="112"/>
      <c r="BG92" s="113">
        <v>4.2628201895469999</v>
      </c>
      <c r="BH92" s="113"/>
      <c r="BI92" s="113">
        <v>3.870224418341</v>
      </c>
      <c r="BJ92" s="113"/>
    </row>
    <row r="93" spans="1:62" x14ac:dyDescent="0.2">
      <c r="A93" s="115">
        <v>39052</v>
      </c>
      <c r="B93" s="52"/>
      <c r="C93" s="112">
        <v>387.72238717724201</v>
      </c>
      <c r="E93" s="112"/>
      <c r="F93" s="112"/>
      <c r="G93" s="113">
        <v>4.1320963673810001</v>
      </c>
      <c r="H93" s="113"/>
      <c r="I93" s="113">
        <v>4.0461503668330003</v>
      </c>
      <c r="J93" s="114"/>
      <c r="K93" s="112">
        <v>381.63942457984098</v>
      </c>
      <c r="L93" s="112"/>
      <c r="M93" s="113">
        <v>4.4740306677310002</v>
      </c>
      <c r="N93" s="113"/>
      <c r="O93" s="113">
        <v>4.4106174875619999</v>
      </c>
      <c r="P93" s="114"/>
      <c r="Q93" s="112">
        <v>411.703456431078</v>
      </c>
      <c r="R93" s="112"/>
      <c r="S93" s="113">
        <v>2.9494095885920002</v>
      </c>
      <c r="T93" s="113"/>
      <c r="U93" s="113">
        <v>2.8542842731259999</v>
      </c>
      <c r="W93" s="115">
        <v>39052</v>
      </c>
      <c r="X93" s="52"/>
      <c r="Y93" s="112">
        <v>372.86046570969899</v>
      </c>
      <c r="Z93" s="112"/>
      <c r="AA93" s="113">
        <v>4.203860921205</v>
      </c>
      <c r="AB93" s="113"/>
      <c r="AC93" s="113">
        <v>4.0520803947679997</v>
      </c>
      <c r="AD93" s="112"/>
      <c r="AE93" s="112">
        <v>451.40359796449701</v>
      </c>
      <c r="AF93" s="112"/>
      <c r="AG93" s="113">
        <v>5.0458832597020002</v>
      </c>
      <c r="AH93" s="113"/>
      <c r="AI93" s="113">
        <v>4.3206698378419999</v>
      </c>
      <c r="AJ93" s="114"/>
      <c r="AK93" s="112">
        <v>411.30095066730399</v>
      </c>
      <c r="AL93" s="112"/>
      <c r="AM93" s="113">
        <v>2.9698833691500002</v>
      </c>
      <c r="AN93" s="113"/>
      <c r="AO93" s="113">
        <v>2.8579156778280002</v>
      </c>
      <c r="AQ93" s="115">
        <v>39052</v>
      </c>
      <c r="AR93" s="52"/>
      <c r="AS93" s="112">
        <v>450.10088252047001</v>
      </c>
      <c r="AT93" s="112"/>
      <c r="AU93" s="113">
        <v>3.0332813433269998</v>
      </c>
      <c r="AV93" s="113"/>
      <c r="AW93" s="113">
        <v>3.4746082550750002</v>
      </c>
      <c r="AX93" s="112"/>
      <c r="AY93" s="112">
        <v>475.59972549999998</v>
      </c>
      <c r="AZ93" s="112"/>
      <c r="BA93" s="113">
        <v>6.6422995792629997</v>
      </c>
      <c r="BB93" s="113"/>
      <c r="BC93" s="113">
        <v>6.0986110440779999</v>
      </c>
      <c r="BD93" s="112"/>
      <c r="BE93" s="112">
        <v>255.95889834100399</v>
      </c>
      <c r="BF93" s="112"/>
      <c r="BG93" s="113">
        <v>4.7836106958390001</v>
      </c>
      <c r="BH93" s="113"/>
      <c r="BI93" s="113">
        <v>4.2206093072010002</v>
      </c>
      <c r="BJ93" s="113"/>
    </row>
    <row r="94" spans="1:62" x14ac:dyDescent="0.2">
      <c r="A94" s="115">
        <v>39083</v>
      </c>
      <c r="B94" s="52"/>
      <c r="C94" s="112">
        <v>388.316046732448</v>
      </c>
      <c r="E94" s="112"/>
      <c r="F94" s="112"/>
      <c r="G94" s="113">
        <v>3.7350561437510001</v>
      </c>
      <c r="H94" s="113"/>
      <c r="I94" s="113">
        <v>3.9491572314479999</v>
      </c>
      <c r="J94" s="114"/>
      <c r="K94" s="112">
        <v>381.27192546011599</v>
      </c>
      <c r="L94" s="112"/>
      <c r="M94" s="113">
        <v>3.7647898658460002</v>
      </c>
      <c r="N94" s="113"/>
      <c r="O94" s="113">
        <v>4.1968248403770003</v>
      </c>
      <c r="P94" s="114"/>
      <c r="Q94" s="112">
        <v>414.01319459828898</v>
      </c>
      <c r="R94" s="112"/>
      <c r="S94" s="113">
        <v>3.4727928221300002</v>
      </c>
      <c r="T94" s="113"/>
      <c r="U94" s="113">
        <v>3.0371772733369999</v>
      </c>
      <c r="W94" s="115">
        <v>39083</v>
      </c>
      <c r="X94" s="52"/>
      <c r="Y94" s="112">
        <v>372.43155225220198</v>
      </c>
      <c r="Z94" s="112"/>
      <c r="AA94" s="113">
        <v>3.458279903837</v>
      </c>
      <c r="AB94" s="113"/>
      <c r="AC94" s="113">
        <v>3.8864143470919998</v>
      </c>
      <c r="AD94" s="112"/>
      <c r="AE94" s="112">
        <v>444.28498241701698</v>
      </c>
      <c r="AF94" s="112"/>
      <c r="AG94" s="113">
        <v>2.1612323801660001</v>
      </c>
      <c r="AH94" s="113"/>
      <c r="AI94" s="113">
        <v>3.7102901792259999</v>
      </c>
      <c r="AJ94" s="114"/>
      <c r="AK94" s="112">
        <v>414.19801691660501</v>
      </c>
      <c r="AL94" s="112"/>
      <c r="AM94" s="113">
        <v>3.6755482623220002</v>
      </c>
      <c r="AN94" s="113"/>
      <c r="AO94" s="113">
        <v>3.1406817495100001</v>
      </c>
      <c r="AQ94" s="115">
        <v>39083</v>
      </c>
      <c r="AR94" s="52"/>
      <c r="AS94" s="112">
        <v>456.32910397873201</v>
      </c>
      <c r="AT94" s="112"/>
      <c r="AU94" s="113">
        <v>4.6479403736540004</v>
      </c>
      <c r="AV94" s="113"/>
      <c r="AW94" s="113">
        <v>3.799718434266</v>
      </c>
      <c r="AX94" s="112"/>
      <c r="AY94" s="112">
        <v>476.4595885</v>
      </c>
      <c r="AZ94" s="112"/>
      <c r="BA94" s="113">
        <v>5.2868698028949996</v>
      </c>
      <c r="BB94" s="113"/>
      <c r="BC94" s="113">
        <v>5.7520918459820001</v>
      </c>
      <c r="BD94" s="112"/>
      <c r="BE94" s="112">
        <v>253.87702378970599</v>
      </c>
      <c r="BF94" s="112"/>
      <c r="BG94" s="113">
        <v>3.4744499882320001</v>
      </c>
      <c r="BH94" s="113"/>
      <c r="BI94" s="113">
        <v>4.1726036460550002</v>
      </c>
      <c r="BJ94" s="113"/>
    </row>
    <row r="95" spans="1:62" x14ac:dyDescent="0.2">
      <c r="A95" s="111">
        <v>39114</v>
      </c>
      <c r="B95" s="52"/>
      <c r="C95" s="112">
        <v>389.84115378766001</v>
      </c>
      <c r="E95" s="112"/>
      <c r="F95" s="112"/>
      <c r="G95" s="113">
        <v>3.8358781055829998</v>
      </c>
      <c r="H95" s="113"/>
      <c r="I95" s="113">
        <v>3.9005347106669999</v>
      </c>
      <c r="J95" s="114"/>
      <c r="K95" s="112">
        <v>383.81266848540702</v>
      </c>
      <c r="L95" s="112"/>
      <c r="M95" s="113">
        <v>4.1565452335159998</v>
      </c>
      <c r="N95" s="113"/>
      <c r="O95" s="113">
        <v>4.1311464590789999</v>
      </c>
      <c r="P95" s="114"/>
      <c r="Q95" s="112">
        <v>413.37787375804299</v>
      </c>
      <c r="R95" s="112"/>
      <c r="S95" s="113">
        <v>2.6892695534860001</v>
      </c>
      <c r="T95" s="113"/>
      <c r="U95" s="113">
        <v>3.0364684146359999</v>
      </c>
      <c r="W95" s="111">
        <v>39114</v>
      </c>
      <c r="X95" s="52"/>
      <c r="Y95" s="112">
        <v>375.12334710555598</v>
      </c>
      <c r="Z95" s="112"/>
      <c r="AA95" s="113">
        <v>4.0694068173850004</v>
      </c>
      <c r="AB95" s="113"/>
      <c r="AC95" s="113">
        <v>3.9099967776910001</v>
      </c>
      <c r="AD95" s="112"/>
      <c r="AE95" s="112">
        <v>450.45282341901901</v>
      </c>
      <c r="AF95" s="112"/>
      <c r="AG95" s="113">
        <v>3.9909980499820001</v>
      </c>
      <c r="AH95" s="113"/>
      <c r="AI95" s="113">
        <v>3.7271350581410001</v>
      </c>
      <c r="AJ95" s="114"/>
      <c r="AK95" s="112">
        <v>413.06284516458197</v>
      </c>
      <c r="AL95" s="112"/>
      <c r="AM95" s="113">
        <v>2.7121610112450001</v>
      </c>
      <c r="AN95" s="113"/>
      <c r="AO95" s="113">
        <v>3.1183116002259998</v>
      </c>
      <c r="AQ95" s="111">
        <v>39114</v>
      </c>
      <c r="AR95" s="52"/>
      <c r="AS95" s="112">
        <v>456.91498414081099</v>
      </c>
      <c r="AT95" s="112"/>
      <c r="AU95" s="113">
        <v>3.426398417568</v>
      </c>
      <c r="AV95" s="113"/>
      <c r="AW95" s="113">
        <v>3.7009377699230002</v>
      </c>
      <c r="AX95" s="112"/>
      <c r="AY95" s="112">
        <v>470.87314579999997</v>
      </c>
      <c r="AZ95" s="112"/>
      <c r="BA95" s="113">
        <v>3.377551807443</v>
      </c>
      <c r="BB95" s="113"/>
      <c r="BC95" s="113">
        <v>5.0910183177870003</v>
      </c>
      <c r="BD95" s="112"/>
      <c r="BE95" s="112">
        <v>257.209189500408</v>
      </c>
      <c r="BF95" s="112"/>
      <c r="BG95" s="113">
        <v>4.7415227791829997</v>
      </c>
      <c r="BH95" s="113"/>
      <c r="BI95" s="113">
        <v>4.3326521358349996</v>
      </c>
      <c r="BJ95" s="113"/>
    </row>
    <row r="96" spans="1:62" x14ac:dyDescent="0.2">
      <c r="A96" s="115">
        <v>39142</v>
      </c>
      <c r="B96" s="52"/>
      <c r="C96" s="112">
        <v>391.73132319020198</v>
      </c>
      <c r="E96" s="112"/>
      <c r="F96" s="112"/>
      <c r="G96" s="113">
        <v>4.1633400291919997</v>
      </c>
      <c r="H96" s="113"/>
      <c r="I96" s="113">
        <v>3.9117398456360002</v>
      </c>
      <c r="J96" s="114"/>
      <c r="K96" s="112">
        <v>385.613533341893</v>
      </c>
      <c r="L96" s="112"/>
      <c r="M96" s="113">
        <v>4.2931076673330004</v>
      </c>
      <c r="N96" s="113"/>
      <c r="O96" s="113">
        <v>4.0720236023469996</v>
      </c>
      <c r="P96" s="114"/>
      <c r="Q96" s="112">
        <v>414.64970317622402</v>
      </c>
      <c r="R96" s="112"/>
      <c r="S96" s="113">
        <v>3.6815830359000001</v>
      </c>
      <c r="T96" s="113"/>
      <c r="U96" s="113">
        <v>3.2799530855239998</v>
      </c>
      <c r="W96" s="115">
        <v>39142</v>
      </c>
      <c r="X96" s="52"/>
      <c r="Y96" s="112">
        <v>376.37896490413999</v>
      </c>
      <c r="Z96" s="112"/>
      <c r="AA96" s="113">
        <v>4.1164500833220004</v>
      </c>
      <c r="AB96" s="113"/>
      <c r="AC96" s="113">
        <v>3.8817903891959999</v>
      </c>
      <c r="AD96" s="112"/>
      <c r="AE96" s="112">
        <v>452.22427563042601</v>
      </c>
      <c r="AF96" s="112"/>
      <c r="AG96" s="113">
        <v>3.0958295923339998</v>
      </c>
      <c r="AH96" s="113"/>
      <c r="AI96" s="113">
        <v>3.0815282616999999</v>
      </c>
      <c r="AJ96" s="114"/>
      <c r="AK96" s="112">
        <v>414.41993842928002</v>
      </c>
      <c r="AL96" s="112"/>
      <c r="AM96" s="113">
        <v>3.6720168253050001</v>
      </c>
      <c r="AN96" s="113"/>
      <c r="AO96" s="113">
        <v>3.351892632997</v>
      </c>
      <c r="AQ96" s="115">
        <v>39142</v>
      </c>
      <c r="AR96" s="52"/>
      <c r="AS96" s="112">
        <v>460.243061791532</v>
      </c>
      <c r="AT96" s="112"/>
      <c r="AU96" s="113">
        <v>4.4695214969409998</v>
      </c>
      <c r="AV96" s="113"/>
      <c r="AW96" s="113">
        <v>4.1789953942520004</v>
      </c>
      <c r="AX96" s="112"/>
      <c r="AY96" s="112">
        <v>480.63304599999998</v>
      </c>
      <c r="AZ96" s="112"/>
      <c r="BA96" s="113">
        <v>5.5135796309530001</v>
      </c>
      <c r="BB96" s="113"/>
      <c r="BC96" s="113">
        <v>4.7248020067510001</v>
      </c>
      <c r="BD96" s="112"/>
      <c r="BE96" s="112">
        <v>258.02771237052099</v>
      </c>
      <c r="BF96" s="112"/>
      <c r="BG96" s="113">
        <v>5.1571287005870001</v>
      </c>
      <c r="BH96" s="113"/>
      <c r="BI96" s="113">
        <v>4.4578027470909998</v>
      </c>
      <c r="BJ96" s="113"/>
    </row>
    <row r="97" spans="1:62" x14ac:dyDescent="0.2">
      <c r="A97" s="115">
        <v>39173</v>
      </c>
      <c r="B97" s="52"/>
      <c r="C97" s="112">
        <v>391.92387690363603</v>
      </c>
      <c r="E97" s="112"/>
      <c r="F97" s="112"/>
      <c r="G97" s="113">
        <v>4.0096514127180001</v>
      </c>
      <c r="H97" s="113"/>
      <c r="I97" s="113">
        <v>4.0030548417030003</v>
      </c>
      <c r="J97" s="114"/>
      <c r="K97" s="112">
        <v>386.46631804784897</v>
      </c>
      <c r="L97" s="112"/>
      <c r="M97" s="113">
        <v>4.1993916161679996</v>
      </c>
      <c r="N97" s="113"/>
      <c r="O97" s="113">
        <v>4.2163976633739999</v>
      </c>
      <c r="P97" s="114"/>
      <c r="Q97" s="112">
        <v>414.04314506862301</v>
      </c>
      <c r="R97" s="112"/>
      <c r="S97" s="113">
        <v>3.332170984902</v>
      </c>
      <c r="T97" s="113"/>
      <c r="U97" s="113">
        <v>3.2332137330770001</v>
      </c>
      <c r="W97" s="115">
        <v>39173</v>
      </c>
      <c r="X97" s="52"/>
      <c r="Y97" s="112">
        <v>376.95678735656901</v>
      </c>
      <c r="Z97" s="112"/>
      <c r="AA97" s="113">
        <v>4.1916356453389998</v>
      </c>
      <c r="AB97" s="113"/>
      <c r="AC97" s="113">
        <v>4.125902991467</v>
      </c>
      <c r="AD97" s="112"/>
      <c r="AE97" s="112">
        <v>455.24844410187802</v>
      </c>
      <c r="AF97" s="112"/>
      <c r="AG97" s="113">
        <v>3.6720590489229998</v>
      </c>
      <c r="AH97" s="113"/>
      <c r="AI97" s="113">
        <v>3.5846353428429998</v>
      </c>
      <c r="AJ97" s="114"/>
      <c r="AK97" s="112">
        <v>413.33057625403899</v>
      </c>
      <c r="AL97" s="112"/>
      <c r="AM97" s="113">
        <v>3.2698469206669998</v>
      </c>
      <c r="AN97" s="113"/>
      <c r="AO97" s="113">
        <v>3.2170139556269999</v>
      </c>
      <c r="AQ97" s="115">
        <v>39173</v>
      </c>
      <c r="AR97" s="52"/>
      <c r="AS97" s="112">
        <v>457.218665249521</v>
      </c>
      <c r="AT97" s="112"/>
      <c r="AU97" s="113">
        <v>3.2827824833110002</v>
      </c>
      <c r="AV97" s="113"/>
      <c r="AW97" s="113">
        <v>3.7252427098059999</v>
      </c>
      <c r="AX97" s="112"/>
      <c r="AY97" s="112">
        <v>478.0401104</v>
      </c>
      <c r="AZ97" s="112"/>
      <c r="BA97" s="113">
        <v>4.1755983218269996</v>
      </c>
      <c r="BB97" s="113"/>
      <c r="BC97" s="113">
        <v>4.3551556133589999</v>
      </c>
      <c r="BD97" s="112"/>
      <c r="BE97" s="112">
        <v>259.60643496158599</v>
      </c>
      <c r="BF97" s="112"/>
      <c r="BG97" s="113">
        <v>5.9312330720770001</v>
      </c>
      <c r="BH97" s="113"/>
      <c r="BI97" s="113">
        <v>5.2762192023469998</v>
      </c>
      <c r="BJ97" s="113"/>
    </row>
    <row r="98" spans="1:62" x14ac:dyDescent="0.2">
      <c r="A98" s="115">
        <v>39203</v>
      </c>
      <c r="B98" s="52"/>
      <c r="C98" s="112">
        <v>394.65497647640098</v>
      </c>
      <c r="E98" s="112"/>
      <c r="F98" s="112"/>
      <c r="G98" s="113">
        <v>4.2164535715589997</v>
      </c>
      <c r="H98" s="113"/>
      <c r="I98" s="113">
        <v>4.1299364512389998</v>
      </c>
      <c r="J98" s="114"/>
      <c r="K98" s="112">
        <v>389.04028677552202</v>
      </c>
      <c r="L98" s="112"/>
      <c r="M98" s="113">
        <v>4.3724599060999996</v>
      </c>
      <c r="N98" s="113"/>
      <c r="O98" s="113">
        <v>4.2884546746870003</v>
      </c>
      <c r="P98" s="114"/>
      <c r="Q98" s="112">
        <v>415.74313437448598</v>
      </c>
      <c r="R98" s="112"/>
      <c r="S98" s="113">
        <v>3.6694575038380002</v>
      </c>
      <c r="T98" s="113"/>
      <c r="U98" s="113">
        <v>3.561024076212</v>
      </c>
      <c r="W98" s="115">
        <v>39203</v>
      </c>
      <c r="X98" s="52"/>
      <c r="Y98" s="112">
        <v>379.75953243947498</v>
      </c>
      <c r="Z98" s="112"/>
      <c r="AA98" s="113">
        <v>4.5963442240410002</v>
      </c>
      <c r="AB98" s="113"/>
      <c r="AC98" s="113">
        <v>4.3018740269100002</v>
      </c>
      <c r="AD98" s="112"/>
      <c r="AE98" s="112">
        <v>458.65438388250101</v>
      </c>
      <c r="AF98" s="112"/>
      <c r="AG98" s="113">
        <v>4.1713623073599999</v>
      </c>
      <c r="AH98" s="113"/>
      <c r="AI98" s="113">
        <v>3.6470809709080001</v>
      </c>
      <c r="AJ98" s="114"/>
      <c r="AK98" s="112">
        <v>415.24008726699401</v>
      </c>
      <c r="AL98" s="112"/>
      <c r="AM98" s="113">
        <v>3.5964239533310001</v>
      </c>
      <c r="AN98" s="113"/>
      <c r="AO98" s="113">
        <v>3.5127365208830001</v>
      </c>
      <c r="AQ98" s="115">
        <v>39203</v>
      </c>
      <c r="AR98" s="52"/>
      <c r="AS98" s="112">
        <v>458.60223552648</v>
      </c>
      <c r="AT98" s="112"/>
      <c r="AU98" s="113">
        <v>2.9346697742579999</v>
      </c>
      <c r="AV98" s="113"/>
      <c r="AW98" s="113">
        <v>3.5595257023209999</v>
      </c>
      <c r="AX98" s="112"/>
      <c r="AY98" s="112">
        <v>479.91447479999999</v>
      </c>
      <c r="AZ98" s="112"/>
      <c r="BA98" s="113">
        <v>3.059668724732</v>
      </c>
      <c r="BB98" s="113"/>
      <c r="BC98" s="113">
        <v>4.2406844758290001</v>
      </c>
      <c r="BD98" s="112"/>
      <c r="BE98" s="112">
        <v>259.73151992813399</v>
      </c>
      <c r="BF98" s="112"/>
      <c r="BG98" s="113">
        <v>4.7944824272790001</v>
      </c>
      <c r="BH98" s="113"/>
      <c r="BI98" s="113">
        <v>5.2923447134670001</v>
      </c>
      <c r="BJ98" s="113"/>
    </row>
    <row r="99" spans="1:62" x14ac:dyDescent="0.2">
      <c r="A99" s="115">
        <v>39234</v>
      </c>
      <c r="B99" s="52"/>
      <c r="C99" s="112">
        <v>396.64321745173999</v>
      </c>
      <c r="E99" s="112"/>
      <c r="F99" s="112"/>
      <c r="G99" s="113">
        <v>4.1962150998460004</v>
      </c>
      <c r="H99" s="113"/>
      <c r="I99" s="113">
        <v>4.1410862052689996</v>
      </c>
      <c r="J99" s="114"/>
      <c r="K99" s="112">
        <v>390.94352170224698</v>
      </c>
      <c r="L99" s="112"/>
      <c r="M99" s="113">
        <v>4.4802388201849999</v>
      </c>
      <c r="N99" s="113"/>
      <c r="O99" s="113">
        <v>4.3511138921720001</v>
      </c>
      <c r="P99" s="114"/>
      <c r="Q99" s="112">
        <v>417.05684410294703</v>
      </c>
      <c r="R99" s="112"/>
      <c r="S99" s="113">
        <v>3.119372081646</v>
      </c>
      <c r="T99" s="113"/>
      <c r="U99" s="113">
        <v>3.3729588102279999</v>
      </c>
      <c r="W99" s="115">
        <v>39234</v>
      </c>
      <c r="X99" s="52"/>
      <c r="Y99" s="112">
        <v>381.46737233094399</v>
      </c>
      <c r="Z99" s="112"/>
      <c r="AA99" s="113">
        <v>4.3478810933079997</v>
      </c>
      <c r="AB99" s="113"/>
      <c r="AC99" s="113">
        <v>4.3787692556279998</v>
      </c>
      <c r="AD99" s="112"/>
      <c r="AE99" s="112">
        <v>460.85976515232198</v>
      </c>
      <c r="AF99" s="112"/>
      <c r="AG99" s="113">
        <v>3.9587167917969999</v>
      </c>
      <c r="AH99" s="113"/>
      <c r="AI99" s="113">
        <v>3.934333120846</v>
      </c>
      <c r="AJ99" s="114"/>
      <c r="AK99" s="112">
        <v>416.23464373412298</v>
      </c>
      <c r="AL99" s="112"/>
      <c r="AM99" s="113">
        <v>3.0674066419299999</v>
      </c>
      <c r="AN99" s="113"/>
      <c r="AO99" s="113">
        <v>3.310634237605</v>
      </c>
      <c r="AQ99" s="115">
        <v>39234</v>
      </c>
      <c r="AR99" s="52"/>
      <c r="AS99" s="112">
        <v>460.63998973566498</v>
      </c>
      <c r="AT99" s="112"/>
      <c r="AU99" s="113">
        <v>3.7394391795059998</v>
      </c>
      <c r="AV99" s="113"/>
      <c r="AW99" s="113">
        <v>3.3185701037589999</v>
      </c>
      <c r="AX99" s="112"/>
      <c r="AY99" s="112">
        <v>487.91233979999998</v>
      </c>
      <c r="AZ99" s="112"/>
      <c r="BA99" s="113">
        <v>3.908196575107</v>
      </c>
      <c r="BB99" s="113"/>
      <c r="BC99" s="113">
        <v>3.7127839887260001</v>
      </c>
      <c r="BD99" s="112"/>
      <c r="BE99" s="112">
        <v>260.68146344473098</v>
      </c>
      <c r="BF99" s="112"/>
      <c r="BG99" s="113">
        <v>5.267997189441</v>
      </c>
      <c r="BH99" s="113"/>
      <c r="BI99" s="113">
        <v>5.3290051826199996</v>
      </c>
      <c r="BJ99" s="113"/>
    </row>
    <row r="100" spans="1:62" x14ac:dyDescent="0.2">
      <c r="A100" s="115">
        <v>39264</v>
      </c>
      <c r="B100" s="52"/>
      <c r="C100" s="112">
        <v>398.189275016056</v>
      </c>
      <c r="E100" s="112"/>
      <c r="F100" s="112"/>
      <c r="G100" s="113">
        <v>4.6229176314240004</v>
      </c>
      <c r="H100" s="113"/>
      <c r="I100" s="113">
        <v>4.3454010169229997</v>
      </c>
      <c r="J100" s="114"/>
      <c r="K100" s="112">
        <v>393.26907044181598</v>
      </c>
      <c r="L100" s="112"/>
      <c r="M100" s="113">
        <v>5.126770310415</v>
      </c>
      <c r="N100" s="113"/>
      <c r="O100" s="113">
        <v>4.6601543027970003</v>
      </c>
      <c r="P100" s="114"/>
      <c r="Q100" s="112">
        <v>417.42205547906701</v>
      </c>
      <c r="R100" s="112"/>
      <c r="S100" s="113">
        <v>3.0569413843679998</v>
      </c>
      <c r="T100" s="113"/>
      <c r="U100" s="113">
        <v>3.2807195397190001</v>
      </c>
      <c r="W100" s="115">
        <v>39264</v>
      </c>
      <c r="X100" s="52"/>
      <c r="Y100" s="112">
        <v>382.06672790889598</v>
      </c>
      <c r="Z100" s="112"/>
      <c r="AA100" s="113">
        <v>4.4899590460020002</v>
      </c>
      <c r="AB100" s="113"/>
      <c r="AC100" s="113">
        <v>4.4777919314480004</v>
      </c>
      <c r="AD100" s="112"/>
      <c r="AE100" s="112">
        <v>462.75598278761203</v>
      </c>
      <c r="AF100" s="112"/>
      <c r="AG100" s="113">
        <v>4.4858785912750001</v>
      </c>
      <c r="AH100" s="113"/>
      <c r="AI100" s="113">
        <v>4.2053073729339996</v>
      </c>
      <c r="AJ100" s="114"/>
      <c r="AK100" s="112">
        <v>416.72240768045498</v>
      </c>
      <c r="AL100" s="112"/>
      <c r="AM100" s="113">
        <v>2.7915780354319999</v>
      </c>
      <c r="AN100" s="113"/>
      <c r="AO100" s="113">
        <v>3.1502285390320002</v>
      </c>
      <c r="AQ100" s="115">
        <v>39264</v>
      </c>
      <c r="AR100" s="52"/>
      <c r="AS100" s="112">
        <v>462.38239962980799</v>
      </c>
      <c r="AT100" s="112"/>
      <c r="AU100" s="113">
        <v>4.7220410254280001</v>
      </c>
      <c r="AV100" s="113"/>
      <c r="AW100" s="113">
        <v>3.7960123227899998</v>
      </c>
      <c r="AX100" s="112"/>
      <c r="AY100" s="112">
        <v>506.46355499999999</v>
      </c>
      <c r="AZ100" s="112"/>
      <c r="BA100" s="113">
        <v>6.9999634314780002</v>
      </c>
      <c r="BB100" s="113"/>
      <c r="BC100" s="113">
        <v>4.6666293762419997</v>
      </c>
      <c r="BD100" s="112"/>
      <c r="BE100" s="112">
        <v>262.21523732380598</v>
      </c>
      <c r="BF100" s="112"/>
      <c r="BG100" s="113">
        <v>5.6053732768379998</v>
      </c>
      <c r="BH100" s="113"/>
      <c r="BI100" s="113">
        <v>5.2228356144669998</v>
      </c>
      <c r="BJ100" s="113"/>
    </row>
    <row r="101" spans="1:62" x14ac:dyDescent="0.2">
      <c r="A101" s="115">
        <v>39295</v>
      </c>
      <c r="B101" s="52"/>
      <c r="C101" s="112">
        <v>399.82109725265502</v>
      </c>
      <c r="E101" s="112"/>
      <c r="F101" s="112"/>
      <c r="G101" s="113">
        <v>4.8548507626540003</v>
      </c>
      <c r="H101" s="113"/>
      <c r="I101" s="113">
        <v>4.5581564247420001</v>
      </c>
      <c r="J101" s="114"/>
      <c r="K101" s="112">
        <v>394.73954001368003</v>
      </c>
      <c r="L101" s="112"/>
      <c r="M101" s="113">
        <v>5.2297080871380004</v>
      </c>
      <c r="N101" s="113"/>
      <c r="O101" s="113">
        <v>4.9457963908130003</v>
      </c>
      <c r="P101" s="114"/>
      <c r="Q101" s="112">
        <v>419.29022095525801</v>
      </c>
      <c r="R101" s="112"/>
      <c r="S101" s="113">
        <v>3.4014069948480001</v>
      </c>
      <c r="T101" s="113"/>
      <c r="U101" s="113">
        <v>3.1926882155460001</v>
      </c>
      <c r="W101" s="115">
        <v>39295</v>
      </c>
      <c r="X101" s="52"/>
      <c r="Y101" s="112">
        <v>383.998958366561</v>
      </c>
      <c r="Z101" s="112"/>
      <c r="AA101" s="113">
        <v>4.8428954388129997</v>
      </c>
      <c r="AB101" s="113"/>
      <c r="AC101" s="113">
        <v>4.560417636975</v>
      </c>
      <c r="AD101" s="112"/>
      <c r="AE101" s="112">
        <v>463.579961013603</v>
      </c>
      <c r="AF101" s="112"/>
      <c r="AG101" s="113">
        <v>4.1323304187690004</v>
      </c>
      <c r="AH101" s="113"/>
      <c r="AI101" s="113">
        <v>4.1921312043279997</v>
      </c>
      <c r="AJ101" s="114"/>
      <c r="AK101" s="112">
        <v>419.25255610835097</v>
      </c>
      <c r="AL101" s="112"/>
      <c r="AM101" s="113">
        <v>3.4737509979340002</v>
      </c>
      <c r="AN101" s="113"/>
      <c r="AO101" s="113">
        <v>3.1108997369929998</v>
      </c>
      <c r="AQ101" s="115">
        <v>39295</v>
      </c>
      <c r="AR101" s="52"/>
      <c r="AS101" s="112">
        <v>462.33339747472598</v>
      </c>
      <c r="AT101" s="112"/>
      <c r="AU101" s="113">
        <v>3.602849715419</v>
      </c>
      <c r="AV101" s="113"/>
      <c r="AW101" s="113">
        <v>4.0194291439969998</v>
      </c>
      <c r="AX101" s="112"/>
      <c r="AY101" s="112">
        <v>502.04781789999998</v>
      </c>
      <c r="AZ101" s="112"/>
      <c r="BA101" s="113">
        <v>8.5259674277219997</v>
      </c>
      <c r="BB101" s="113"/>
      <c r="BC101" s="113">
        <v>6.4693085736110003</v>
      </c>
      <c r="BD101" s="112"/>
      <c r="BE101" s="112">
        <v>263.31385423240999</v>
      </c>
      <c r="BF101" s="112"/>
      <c r="BG101" s="113">
        <v>6.2282182255</v>
      </c>
      <c r="BH101" s="113"/>
      <c r="BI101" s="113">
        <v>5.7006149623539999</v>
      </c>
      <c r="BJ101" s="113"/>
    </row>
    <row r="102" spans="1:62" x14ac:dyDescent="0.2">
      <c r="A102" s="115">
        <v>39326</v>
      </c>
      <c r="B102" s="52"/>
      <c r="C102" s="112">
        <v>400.40043364345303</v>
      </c>
      <c r="E102" s="112"/>
      <c r="F102" s="112"/>
      <c r="G102" s="113">
        <v>4.4976317939349997</v>
      </c>
      <c r="H102" s="113"/>
      <c r="I102" s="113">
        <v>4.6582279529099999</v>
      </c>
      <c r="J102" s="114"/>
      <c r="K102" s="112">
        <v>395.37710794653401</v>
      </c>
      <c r="L102" s="112"/>
      <c r="M102" s="113">
        <v>4.8276884794389998</v>
      </c>
      <c r="N102" s="113"/>
      <c r="O102" s="113">
        <v>5.0609044162689996</v>
      </c>
      <c r="P102" s="114"/>
      <c r="Q102" s="112">
        <v>419.778456399758</v>
      </c>
      <c r="R102" s="112"/>
      <c r="S102" s="113">
        <v>3.307110533615</v>
      </c>
      <c r="T102" s="113"/>
      <c r="U102" s="113">
        <v>3.2552634546629999</v>
      </c>
      <c r="W102" s="115">
        <v>39326</v>
      </c>
      <c r="X102" s="52"/>
      <c r="Y102" s="112">
        <v>384.615883373244</v>
      </c>
      <c r="Z102" s="112"/>
      <c r="AA102" s="113">
        <v>4.5666581048649997</v>
      </c>
      <c r="AB102" s="113"/>
      <c r="AC102" s="113">
        <v>4.6331563688859996</v>
      </c>
      <c r="AD102" s="112"/>
      <c r="AE102" s="112">
        <v>466.932124576001</v>
      </c>
      <c r="AF102" s="112"/>
      <c r="AG102" s="113">
        <v>4.7944782192400002</v>
      </c>
      <c r="AH102" s="113"/>
      <c r="AI102" s="113">
        <v>4.4709635888400001</v>
      </c>
      <c r="AJ102" s="114"/>
      <c r="AK102" s="112">
        <v>419.54046160266898</v>
      </c>
      <c r="AL102" s="112"/>
      <c r="AM102" s="113">
        <v>3.2746192343459999</v>
      </c>
      <c r="AN102" s="113"/>
      <c r="AO102" s="113">
        <v>3.1799925769609998</v>
      </c>
      <c r="AQ102" s="115">
        <v>39326</v>
      </c>
      <c r="AR102" s="52"/>
      <c r="AS102" s="112">
        <v>462.62544124096598</v>
      </c>
      <c r="AT102" s="112"/>
      <c r="AU102" s="113">
        <v>3.1786370166169999</v>
      </c>
      <c r="AV102" s="113"/>
      <c r="AW102" s="113">
        <v>3.8303328617410002</v>
      </c>
      <c r="AX102" s="112"/>
      <c r="AY102" s="112">
        <v>509.31057809999999</v>
      </c>
      <c r="AZ102" s="112"/>
      <c r="BA102" s="113">
        <v>7.6932200281189997</v>
      </c>
      <c r="BB102" s="113"/>
      <c r="BC102" s="113">
        <v>7.7337452531780002</v>
      </c>
      <c r="BD102" s="112"/>
      <c r="BE102" s="112">
        <v>262.81530700942398</v>
      </c>
      <c r="BF102" s="112"/>
      <c r="BG102" s="113">
        <v>5.0113779239319998</v>
      </c>
      <c r="BH102" s="113"/>
      <c r="BI102" s="113">
        <v>5.6130456012829999</v>
      </c>
      <c r="BJ102" s="113"/>
    </row>
    <row r="103" spans="1:62" x14ac:dyDescent="0.2">
      <c r="A103" s="115">
        <v>39356</v>
      </c>
      <c r="B103" s="52"/>
      <c r="C103" s="112">
        <v>400.59795674889301</v>
      </c>
      <c r="E103" s="112"/>
      <c r="F103" s="112"/>
      <c r="G103" s="113">
        <v>3.9129097550659999</v>
      </c>
      <c r="H103" s="113"/>
      <c r="I103" s="113">
        <v>4.4200595901490001</v>
      </c>
      <c r="J103" s="114"/>
      <c r="K103" s="112">
        <v>395.22586842743198</v>
      </c>
      <c r="L103" s="112"/>
      <c r="M103" s="113">
        <v>4.1224787275599999</v>
      </c>
      <c r="N103" s="113"/>
      <c r="O103" s="113">
        <v>4.7244293744919998</v>
      </c>
      <c r="P103" s="114"/>
      <c r="Q103" s="112">
        <v>420.99305029812302</v>
      </c>
      <c r="R103" s="112"/>
      <c r="S103" s="113">
        <v>2.9769533099440002</v>
      </c>
      <c r="T103" s="113"/>
      <c r="U103" s="113">
        <v>3.227859388922</v>
      </c>
      <c r="W103" s="115">
        <v>39356</v>
      </c>
      <c r="X103" s="52"/>
      <c r="Y103" s="112">
        <v>384.87414112142102</v>
      </c>
      <c r="Z103" s="112"/>
      <c r="AA103" s="113">
        <v>3.9335929760989998</v>
      </c>
      <c r="AB103" s="113"/>
      <c r="AC103" s="113">
        <v>4.4459995289799998</v>
      </c>
      <c r="AD103" s="112"/>
      <c r="AE103" s="112">
        <v>467.87229731295901</v>
      </c>
      <c r="AF103" s="112"/>
      <c r="AG103" s="113">
        <v>4.5683938649420002</v>
      </c>
      <c r="AH103" s="113"/>
      <c r="AI103" s="113">
        <v>4.4986038117430001</v>
      </c>
      <c r="AJ103" s="114"/>
      <c r="AK103" s="112">
        <v>421.05453427883702</v>
      </c>
      <c r="AL103" s="112"/>
      <c r="AM103" s="113">
        <v>3.1288075624670002</v>
      </c>
      <c r="AN103" s="113"/>
      <c r="AO103" s="113">
        <v>3.291961040296</v>
      </c>
      <c r="AQ103" s="115">
        <v>39356</v>
      </c>
      <c r="AR103" s="52"/>
      <c r="AS103" s="112">
        <v>464.20447696389999</v>
      </c>
      <c r="AT103" s="112"/>
      <c r="AU103" s="113">
        <v>3.204087909993</v>
      </c>
      <c r="AV103" s="113"/>
      <c r="AW103" s="113">
        <v>3.3279613700750001</v>
      </c>
      <c r="AX103" s="112"/>
      <c r="AY103" s="112">
        <v>501.7480443</v>
      </c>
      <c r="AZ103" s="112"/>
      <c r="BA103" s="113">
        <v>5.8029637030619998</v>
      </c>
      <c r="BB103" s="113"/>
      <c r="BC103" s="113">
        <v>7.3306200198090004</v>
      </c>
      <c r="BD103" s="112"/>
      <c r="BE103" s="112">
        <v>263.59137306973201</v>
      </c>
      <c r="BF103" s="112"/>
      <c r="BG103" s="113">
        <v>4.3788043551599998</v>
      </c>
      <c r="BH103" s="113"/>
      <c r="BI103" s="113">
        <v>5.20037810001</v>
      </c>
      <c r="BJ103" s="113"/>
    </row>
    <row r="104" spans="1:62" x14ac:dyDescent="0.2">
      <c r="A104" s="115">
        <v>39387</v>
      </c>
      <c r="B104" s="52"/>
      <c r="C104" s="112">
        <v>402.59801394359403</v>
      </c>
      <c r="E104" s="112"/>
      <c r="F104" s="112"/>
      <c r="G104" s="113">
        <v>4.2215547780109999</v>
      </c>
      <c r="H104" s="113"/>
      <c r="I104" s="113">
        <v>4.2101232133369999</v>
      </c>
      <c r="J104" s="114"/>
      <c r="K104" s="112">
        <v>397.37689674933898</v>
      </c>
      <c r="L104" s="112"/>
      <c r="M104" s="113">
        <v>4.5077345981469996</v>
      </c>
      <c r="N104" s="113"/>
      <c r="O104" s="113">
        <v>4.4852557768360004</v>
      </c>
      <c r="P104" s="114"/>
      <c r="Q104" s="112">
        <v>422.594275682496</v>
      </c>
      <c r="R104" s="112"/>
      <c r="S104" s="113">
        <v>3.2862913844450001</v>
      </c>
      <c r="T104" s="113"/>
      <c r="U104" s="113">
        <v>3.1899068089389999</v>
      </c>
      <c r="W104" s="115">
        <v>39387</v>
      </c>
      <c r="X104" s="52"/>
      <c r="Y104" s="112">
        <v>387.09737047336898</v>
      </c>
      <c r="Z104" s="112"/>
      <c r="AA104" s="113">
        <v>4.324224499734</v>
      </c>
      <c r="AB104" s="113"/>
      <c r="AC104" s="113">
        <v>4.2742035068190001</v>
      </c>
      <c r="AD104" s="112"/>
      <c r="AE104" s="112">
        <v>471.18700432700001</v>
      </c>
      <c r="AF104" s="112"/>
      <c r="AG104" s="113">
        <v>5.2700374968489996</v>
      </c>
      <c r="AH104" s="113"/>
      <c r="AI104" s="113">
        <v>4.8778008069930001</v>
      </c>
      <c r="AJ104" s="114"/>
      <c r="AK104" s="112">
        <v>422.18246970955499</v>
      </c>
      <c r="AL104" s="112"/>
      <c r="AM104" s="113">
        <v>3.1016947619850002</v>
      </c>
      <c r="AN104" s="113"/>
      <c r="AO104" s="113">
        <v>3.1681311132359999</v>
      </c>
      <c r="AQ104" s="115">
        <v>39387</v>
      </c>
      <c r="AR104" s="52"/>
      <c r="AS104" s="112">
        <v>464.33946927277702</v>
      </c>
      <c r="AT104" s="112"/>
      <c r="AU104" s="113">
        <v>2.9997489159390001</v>
      </c>
      <c r="AV104" s="113"/>
      <c r="AW104" s="113">
        <v>3.127340552962</v>
      </c>
      <c r="AX104" s="112"/>
      <c r="AY104" s="112">
        <v>505.52190780000001</v>
      </c>
      <c r="AZ104" s="112"/>
      <c r="BA104" s="113">
        <v>6.3920232614729997</v>
      </c>
      <c r="BB104" s="113"/>
      <c r="BC104" s="113">
        <v>6.6282750948090001</v>
      </c>
      <c r="BD104" s="112"/>
      <c r="BE104" s="112">
        <v>264.00926073373398</v>
      </c>
      <c r="BF104" s="112"/>
      <c r="BG104" s="113">
        <v>3.645736933497</v>
      </c>
      <c r="BH104" s="113"/>
      <c r="BI104" s="113">
        <v>4.3412972295049999</v>
      </c>
      <c r="BJ104" s="113"/>
    </row>
    <row r="105" spans="1:62" x14ac:dyDescent="0.2">
      <c r="A105" s="115">
        <v>39417</v>
      </c>
      <c r="B105" s="52"/>
      <c r="C105" s="112">
        <v>403.07993411131099</v>
      </c>
      <c r="E105" s="112"/>
      <c r="F105" s="112"/>
      <c r="G105" s="113">
        <v>3.9609647113430002</v>
      </c>
      <c r="H105" s="113"/>
      <c r="I105" s="113">
        <v>4.0318019784469996</v>
      </c>
      <c r="J105" s="114"/>
      <c r="K105" s="112">
        <v>397.36527452222902</v>
      </c>
      <c r="L105" s="112"/>
      <c r="M105" s="113">
        <v>4.1206041434790004</v>
      </c>
      <c r="N105" s="113"/>
      <c r="O105" s="113">
        <v>4.2501869330990001</v>
      </c>
      <c r="P105" s="114"/>
      <c r="Q105" s="112">
        <v>425.00494551468199</v>
      </c>
      <c r="R105" s="112"/>
      <c r="S105" s="113">
        <v>3.2308422180640002</v>
      </c>
      <c r="T105" s="113"/>
      <c r="U105" s="113">
        <v>3.164882828468</v>
      </c>
      <c r="W105" s="115">
        <v>39417</v>
      </c>
      <c r="X105" s="52"/>
      <c r="Y105" s="112">
        <v>387.63617899197101</v>
      </c>
      <c r="Z105" s="112"/>
      <c r="AA105" s="113">
        <v>3.9627996639840002</v>
      </c>
      <c r="AB105" s="113"/>
      <c r="AC105" s="113">
        <v>4.0734528405620001</v>
      </c>
      <c r="AD105" s="112"/>
      <c r="AE105" s="112">
        <v>472.54579403282702</v>
      </c>
      <c r="AF105" s="112"/>
      <c r="AG105" s="113">
        <v>4.6836569676600002</v>
      </c>
      <c r="AH105" s="113"/>
      <c r="AI105" s="113">
        <v>4.8402859802969997</v>
      </c>
      <c r="AJ105" s="114"/>
      <c r="AK105" s="112">
        <v>425.16692067699603</v>
      </c>
      <c r="AL105" s="112"/>
      <c r="AM105" s="113">
        <v>3.371246768867</v>
      </c>
      <c r="AN105" s="113"/>
      <c r="AO105" s="113">
        <v>3.2009058184699999</v>
      </c>
      <c r="AQ105" s="115">
        <v>39417</v>
      </c>
      <c r="AR105" s="52"/>
      <c r="AS105" s="112">
        <v>464.91716769164299</v>
      </c>
      <c r="AT105" s="112"/>
      <c r="AU105" s="113">
        <v>3.291769855728</v>
      </c>
      <c r="AV105" s="113"/>
      <c r="AW105" s="113">
        <v>3.1651057438480001</v>
      </c>
      <c r="AX105" s="112"/>
      <c r="AY105" s="112">
        <v>502.55396999999999</v>
      </c>
      <c r="AZ105" s="112"/>
      <c r="BA105" s="113">
        <v>5.6674222155329996</v>
      </c>
      <c r="BB105" s="113"/>
      <c r="BC105" s="113">
        <v>5.9541437024389996</v>
      </c>
      <c r="BD105" s="112"/>
      <c r="BE105" s="112">
        <v>263.18749090387598</v>
      </c>
      <c r="BF105" s="112"/>
      <c r="BG105" s="113">
        <v>2.8241223921979999</v>
      </c>
      <c r="BH105" s="113"/>
      <c r="BI105" s="113">
        <v>3.6127507874110001</v>
      </c>
      <c r="BJ105" s="113"/>
    </row>
    <row r="106" spans="1:62" x14ac:dyDescent="0.2">
      <c r="A106" s="115">
        <v>39448</v>
      </c>
      <c r="B106" s="52"/>
      <c r="C106" s="112">
        <v>404.27388670543701</v>
      </c>
      <c r="D106" s="112" t="s">
        <v>319</v>
      </c>
      <c r="E106" s="112">
        <f>AVERAGE(C106:C108)</f>
        <v>406.13119812651433</v>
      </c>
      <c r="F106" s="112"/>
      <c r="G106" s="113">
        <v>4.1094979481970002</v>
      </c>
      <c r="H106" s="113"/>
      <c r="I106" s="113">
        <v>4.0971923382269999</v>
      </c>
      <c r="J106" s="114"/>
      <c r="K106" s="112">
        <v>398.332905218365</v>
      </c>
      <c r="L106" s="112"/>
      <c r="M106" s="113">
        <v>4.4747537437120002</v>
      </c>
      <c r="N106" s="113"/>
      <c r="O106" s="113">
        <v>4.3674912590219996</v>
      </c>
      <c r="P106" s="114"/>
      <c r="Q106" s="112">
        <v>426.18200500986001</v>
      </c>
      <c r="R106" s="112"/>
      <c r="S106" s="113">
        <v>2.9392325100600001</v>
      </c>
      <c r="T106" s="113"/>
      <c r="U106" s="113">
        <v>3.1514462385250002</v>
      </c>
      <c r="W106" s="115">
        <v>39448</v>
      </c>
      <c r="X106" s="52"/>
      <c r="Y106" s="112">
        <v>388.53166515764201</v>
      </c>
      <c r="Z106" s="112"/>
      <c r="AA106" s="113">
        <v>4.322972317484</v>
      </c>
      <c r="AB106" s="113"/>
      <c r="AC106" s="113">
        <v>4.203090374706</v>
      </c>
      <c r="AD106" s="112"/>
      <c r="AE106" s="112">
        <v>469.90889034525298</v>
      </c>
      <c r="AF106" s="112"/>
      <c r="AG106" s="113">
        <v>5.7674485842029997</v>
      </c>
      <c r="AH106" s="113"/>
      <c r="AI106" s="113">
        <v>5.2375038647460004</v>
      </c>
      <c r="AJ106" s="114"/>
      <c r="AK106" s="112">
        <v>425.96562335224201</v>
      </c>
      <c r="AL106" s="112"/>
      <c r="AM106" s="113">
        <v>2.8410581304170002</v>
      </c>
      <c r="AN106" s="113"/>
      <c r="AO106" s="113">
        <v>3.1040525486820001</v>
      </c>
      <c r="AQ106" s="115">
        <v>39448</v>
      </c>
      <c r="AR106" s="52"/>
      <c r="AS106" s="112">
        <v>468.90658438122898</v>
      </c>
      <c r="AT106" s="112"/>
      <c r="AU106" s="113">
        <v>2.7562301621429999</v>
      </c>
      <c r="AV106" s="113"/>
      <c r="AW106" s="113">
        <v>3.014716126328</v>
      </c>
      <c r="AX106" s="112"/>
      <c r="AY106" s="112">
        <v>494.42611540000001</v>
      </c>
      <c r="AZ106" s="112"/>
      <c r="BA106" s="113">
        <v>3.7708396123500001</v>
      </c>
      <c r="BB106" s="113"/>
      <c r="BC106" s="113">
        <v>5.2755031364020004</v>
      </c>
      <c r="BD106" s="112"/>
      <c r="BE106" s="112">
        <v>265.08979727364402</v>
      </c>
      <c r="BF106" s="112"/>
      <c r="BG106" s="113">
        <v>4.4166160909569996</v>
      </c>
      <c r="BH106" s="113"/>
      <c r="BI106" s="113">
        <v>3.6266526599389999</v>
      </c>
      <c r="BJ106" s="113"/>
    </row>
    <row r="107" spans="1:62" x14ac:dyDescent="0.2">
      <c r="A107" s="111">
        <v>39479</v>
      </c>
      <c r="B107" s="52"/>
      <c r="C107" s="112">
        <v>406.25358763248897</v>
      </c>
      <c r="D107" s="112" t="s">
        <v>318</v>
      </c>
      <c r="E107" s="112">
        <f>AVERAGE(C109:C111)</f>
        <v>410.24765838274834</v>
      </c>
      <c r="F107" s="112"/>
      <c r="G107" s="113">
        <v>4.2100311076360004</v>
      </c>
      <c r="H107" s="113"/>
      <c r="I107" s="113">
        <v>4.0937178466389996</v>
      </c>
      <c r="J107" s="114"/>
      <c r="K107" s="112">
        <v>400.62245374169203</v>
      </c>
      <c r="L107" s="112"/>
      <c r="M107" s="113">
        <v>4.3796848401639998</v>
      </c>
      <c r="N107" s="113"/>
      <c r="O107" s="113">
        <v>4.3250698647350001</v>
      </c>
      <c r="P107" s="114"/>
      <c r="Q107" s="112">
        <v>428.89185990347403</v>
      </c>
      <c r="R107" s="112"/>
      <c r="S107" s="113">
        <v>3.7529793272180001</v>
      </c>
      <c r="T107" s="113"/>
      <c r="U107" s="113">
        <v>3.3075996076759999</v>
      </c>
      <c r="W107" s="111">
        <v>39479</v>
      </c>
      <c r="X107" s="52"/>
      <c r="Y107" s="112">
        <v>390.41578782159201</v>
      </c>
      <c r="Z107" s="112"/>
      <c r="AA107" s="113">
        <v>4.0766432785460003</v>
      </c>
      <c r="AB107" s="113"/>
      <c r="AC107" s="113">
        <v>4.1206385009700002</v>
      </c>
      <c r="AD107" s="112"/>
      <c r="AE107" s="112">
        <v>475.29377539950201</v>
      </c>
      <c r="AF107" s="112"/>
      <c r="AG107" s="113">
        <v>5.5146622884800003</v>
      </c>
      <c r="AH107" s="113"/>
      <c r="AI107" s="113">
        <v>5.319430468068</v>
      </c>
      <c r="AJ107" s="114"/>
      <c r="AK107" s="112">
        <v>427.88753788867598</v>
      </c>
      <c r="AL107" s="112"/>
      <c r="AM107" s="113">
        <v>3.5889678526250002</v>
      </c>
      <c r="AN107" s="113"/>
      <c r="AO107" s="113">
        <v>3.2665522828969999</v>
      </c>
      <c r="AQ107" s="111">
        <v>39479</v>
      </c>
      <c r="AR107" s="52"/>
      <c r="AS107" s="112">
        <v>471.76419831767498</v>
      </c>
      <c r="AT107" s="112"/>
      <c r="AU107" s="113">
        <v>3.249885578777</v>
      </c>
      <c r="AV107" s="113"/>
      <c r="AW107" s="113">
        <v>3.0984806237779998</v>
      </c>
      <c r="AX107" s="112"/>
      <c r="AY107" s="112">
        <v>501.80492090000001</v>
      </c>
      <c r="AZ107" s="112"/>
      <c r="BA107" s="113">
        <v>6.5690250921929998</v>
      </c>
      <c r="BB107" s="113"/>
      <c r="BC107" s="113">
        <v>5.3307200898809999</v>
      </c>
      <c r="BD107" s="112"/>
      <c r="BE107" s="112">
        <v>264.89944357987201</v>
      </c>
      <c r="BF107" s="112"/>
      <c r="BG107" s="113">
        <v>2.9898830964790002</v>
      </c>
      <c r="BH107" s="113"/>
      <c r="BI107" s="113">
        <v>3.4067905172750002</v>
      </c>
      <c r="BJ107" s="113"/>
    </row>
    <row r="108" spans="1:62" x14ac:dyDescent="0.2">
      <c r="A108" s="115">
        <v>39508</v>
      </c>
      <c r="B108" s="52"/>
      <c r="C108" s="112">
        <v>407.86612004161702</v>
      </c>
      <c r="D108" s="112" t="s">
        <v>317</v>
      </c>
      <c r="E108" s="112">
        <f>AVERAGE(C112:C114)</f>
        <v>412.81480841652564</v>
      </c>
      <c r="F108" s="112"/>
      <c r="G108" s="113">
        <v>4.1188426598149999</v>
      </c>
      <c r="H108" s="113"/>
      <c r="I108" s="113">
        <v>4.1461275742239998</v>
      </c>
      <c r="J108" s="114"/>
      <c r="K108" s="112">
        <v>401.60456474740403</v>
      </c>
      <c r="L108" s="112"/>
      <c r="M108" s="113">
        <v>4.1469061697410003</v>
      </c>
      <c r="N108" s="113"/>
      <c r="O108" s="113">
        <v>4.3331778541770003</v>
      </c>
      <c r="P108" s="114"/>
      <c r="Q108" s="112">
        <v>430.22200123771898</v>
      </c>
      <c r="R108" s="112"/>
      <c r="S108" s="113">
        <v>3.7555309800560002</v>
      </c>
      <c r="T108" s="113"/>
      <c r="U108" s="113">
        <v>3.4825825053330002</v>
      </c>
      <c r="W108" s="115">
        <v>39508</v>
      </c>
      <c r="X108" s="52"/>
      <c r="Y108" s="112">
        <v>392.71320412975098</v>
      </c>
      <c r="Z108" s="112"/>
      <c r="AA108" s="113">
        <v>4.3398385002120001</v>
      </c>
      <c r="AB108" s="113"/>
      <c r="AC108" s="113">
        <v>4.2464058041730004</v>
      </c>
      <c r="AD108" s="112"/>
      <c r="AE108" s="112">
        <v>475.58293884294</v>
      </c>
      <c r="AF108" s="112"/>
      <c r="AG108" s="113">
        <v>5.1652829074579998</v>
      </c>
      <c r="AH108" s="113"/>
      <c r="AI108" s="113">
        <v>5.4807424898599999</v>
      </c>
      <c r="AJ108" s="114"/>
      <c r="AK108" s="112">
        <v>430.14902339092799</v>
      </c>
      <c r="AL108" s="112"/>
      <c r="AM108" s="113">
        <v>3.7954459964599998</v>
      </c>
      <c r="AN108" s="113"/>
      <c r="AO108" s="113">
        <v>3.4083948228869998</v>
      </c>
      <c r="AQ108" s="115">
        <v>39508</v>
      </c>
      <c r="AR108" s="52"/>
      <c r="AS108" s="112">
        <v>471.91048224867899</v>
      </c>
      <c r="AT108" s="112"/>
      <c r="AU108" s="113">
        <v>2.535056240007</v>
      </c>
      <c r="AV108" s="113"/>
      <c r="AW108" s="113">
        <v>2.8463400650700001</v>
      </c>
      <c r="AX108" s="112"/>
      <c r="AY108" s="112">
        <v>497.53320359999998</v>
      </c>
      <c r="AZ108" s="112"/>
      <c r="BA108" s="113">
        <v>3.5162288029609998</v>
      </c>
      <c r="BB108" s="113"/>
      <c r="BC108" s="113">
        <v>4.6078456856420003</v>
      </c>
      <c r="BD108" s="112"/>
      <c r="BE108" s="112">
        <v>267.63895151357099</v>
      </c>
      <c r="BF108" s="112"/>
      <c r="BG108" s="113">
        <v>3.7248863909810002</v>
      </c>
      <c r="BH108" s="113"/>
      <c r="BI108" s="113">
        <v>3.7074178161520002</v>
      </c>
      <c r="BJ108" s="113"/>
    </row>
    <row r="109" spans="1:62" x14ac:dyDescent="0.2">
      <c r="A109" s="115">
        <v>39539</v>
      </c>
      <c r="B109" s="52"/>
      <c r="C109" s="112">
        <v>410.60409061259799</v>
      </c>
      <c r="D109" s="112" t="s">
        <v>316</v>
      </c>
      <c r="E109" s="112">
        <f>AVERAGE(C115:C117)</f>
        <v>415.48439410281236</v>
      </c>
      <c r="F109" s="112"/>
      <c r="G109" s="113">
        <v>4.7662862126550003</v>
      </c>
      <c r="H109" s="113"/>
      <c r="I109" s="113">
        <v>4.3653688599680001</v>
      </c>
      <c r="J109" s="114"/>
      <c r="K109" s="112">
        <v>405.02741449321599</v>
      </c>
      <c r="L109" s="112"/>
      <c r="M109" s="113">
        <v>4.8027720860969998</v>
      </c>
      <c r="N109" s="113"/>
      <c r="O109" s="113">
        <v>4.44348520507</v>
      </c>
      <c r="P109" s="114"/>
      <c r="Q109" s="112">
        <v>432.49126658171798</v>
      </c>
      <c r="R109" s="112"/>
      <c r="S109" s="113">
        <v>4.4556036569659998</v>
      </c>
      <c r="T109" s="113"/>
      <c r="U109" s="113">
        <v>3.9880503454860001</v>
      </c>
      <c r="W109" s="115">
        <v>39539</v>
      </c>
      <c r="X109" s="52"/>
      <c r="Y109" s="112">
        <v>395.32308236006202</v>
      </c>
      <c r="Z109" s="112"/>
      <c r="AA109" s="113">
        <v>4.8722547569149999</v>
      </c>
      <c r="AB109" s="113"/>
      <c r="AC109" s="113">
        <v>4.4301982210270001</v>
      </c>
      <c r="AD109" s="112"/>
      <c r="AE109" s="112">
        <v>478.75039573476499</v>
      </c>
      <c r="AF109" s="112"/>
      <c r="AG109" s="113">
        <v>5.1624452400390002</v>
      </c>
      <c r="AH109" s="113"/>
      <c r="AI109" s="113">
        <v>5.2802281529729997</v>
      </c>
      <c r="AJ109" s="114"/>
      <c r="AK109" s="112">
        <v>431.39915774950202</v>
      </c>
      <c r="AL109" s="112"/>
      <c r="AM109" s="113">
        <v>4.3714601661500003</v>
      </c>
      <c r="AN109" s="113"/>
      <c r="AO109" s="113">
        <v>3.9185876582730002</v>
      </c>
      <c r="AQ109" s="115">
        <v>39539</v>
      </c>
      <c r="AR109" s="52"/>
      <c r="AS109" s="112">
        <v>473.71373437156399</v>
      </c>
      <c r="AT109" s="112"/>
      <c r="AU109" s="113">
        <v>3.6076981050280001</v>
      </c>
      <c r="AV109" s="113"/>
      <c r="AW109" s="113">
        <v>3.1295425341619998</v>
      </c>
      <c r="AX109" s="112"/>
      <c r="AY109" s="112">
        <v>507.32400699999999</v>
      </c>
      <c r="AZ109" s="112"/>
      <c r="BA109" s="113">
        <v>6.1258241647330003</v>
      </c>
      <c r="BB109" s="113"/>
      <c r="BC109" s="113">
        <v>5.3944268318780004</v>
      </c>
      <c r="BD109" s="112"/>
      <c r="BE109" s="112">
        <v>270.58613841292498</v>
      </c>
      <c r="BF109" s="112"/>
      <c r="BG109" s="113">
        <v>4.2293649049819999</v>
      </c>
      <c r="BH109" s="113"/>
      <c r="BI109" s="113">
        <v>3.6499244853110002</v>
      </c>
      <c r="BJ109" s="113"/>
    </row>
    <row r="110" spans="1:62" x14ac:dyDescent="0.2">
      <c r="A110" s="115">
        <v>39569</v>
      </c>
      <c r="B110" s="52"/>
      <c r="C110" s="112">
        <v>409.48488156673898</v>
      </c>
      <c r="D110" s="112" t="s">
        <v>315</v>
      </c>
      <c r="E110" s="112">
        <f>AVERAGE(C118:C120)</f>
        <v>416.36725033864968</v>
      </c>
      <c r="F110" s="112"/>
      <c r="G110" s="113">
        <v>3.7576886075889999</v>
      </c>
      <c r="H110" s="113"/>
      <c r="I110" s="113">
        <v>4.2132298131569996</v>
      </c>
      <c r="J110" s="114"/>
      <c r="K110" s="112">
        <v>403.538663532322</v>
      </c>
      <c r="L110" s="112"/>
      <c r="M110" s="113">
        <v>3.7267031846409999</v>
      </c>
      <c r="N110" s="113"/>
      <c r="O110" s="113">
        <v>4.2244125302300004</v>
      </c>
      <c r="P110" s="114"/>
      <c r="Q110" s="112">
        <v>430.90441321635001</v>
      </c>
      <c r="R110" s="112"/>
      <c r="S110" s="113">
        <v>3.6467899499229999</v>
      </c>
      <c r="T110" s="113"/>
      <c r="U110" s="113">
        <v>3.952127638815</v>
      </c>
      <c r="W110" s="115">
        <v>39569</v>
      </c>
      <c r="X110" s="52"/>
      <c r="Y110" s="112">
        <v>393.82597828111602</v>
      </c>
      <c r="Z110" s="112"/>
      <c r="AA110" s="113">
        <v>3.7040402254770002</v>
      </c>
      <c r="AB110" s="113"/>
      <c r="AC110" s="113">
        <v>4.3038728277520004</v>
      </c>
      <c r="AD110" s="112"/>
      <c r="AE110" s="112">
        <v>476.94121690604999</v>
      </c>
      <c r="AF110" s="112"/>
      <c r="AG110" s="113">
        <v>3.9870616451440002</v>
      </c>
      <c r="AH110" s="113"/>
      <c r="AI110" s="113">
        <v>4.7687691501450002</v>
      </c>
      <c r="AJ110" s="114"/>
      <c r="AK110" s="112">
        <v>430.64216525946898</v>
      </c>
      <c r="AL110" s="112"/>
      <c r="AM110" s="113">
        <v>3.7091982360969999</v>
      </c>
      <c r="AN110" s="113"/>
      <c r="AO110" s="113">
        <v>3.9581750958040001</v>
      </c>
      <c r="AQ110" s="115">
        <v>39569</v>
      </c>
      <c r="AR110" s="52"/>
      <c r="AS110" s="112">
        <v>473.83313704414201</v>
      </c>
      <c r="AT110" s="112"/>
      <c r="AU110" s="113">
        <v>3.321157276998</v>
      </c>
      <c r="AV110" s="113"/>
      <c r="AW110" s="113">
        <v>3.1534428832720001</v>
      </c>
      <c r="AX110" s="112"/>
      <c r="AY110" s="112">
        <v>505.17957890000002</v>
      </c>
      <c r="AZ110" s="112"/>
      <c r="BA110" s="113">
        <v>5.2645013698599996</v>
      </c>
      <c r="BB110" s="113"/>
      <c r="BC110" s="113">
        <v>4.9666184214579996</v>
      </c>
      <c r="BD110" s="112"/>
      <c r="BE110" s="112">
        <v>268.92929180862097</v>
      </c>
      <c r="BF110" s="112"/>
      <c r="BG110" s="113">
        <v>3.5412613313289998</v>
      </c>
      <c r="BH110" s="113"/>
      <c r="BI110" s="113">
        <v>3.8320079892210002</v>
      </c>
      <c r="BJ110" s="113"/>
    </row>
    <row r="111" spans="1:62" x14ac:dyDescent="0.2">
      <c r="A111" s="115">
        <v>39600</v>
      </c>
      <c r="B111" s="52"/>
      <c r="C111" s="112">
        <v>410.654002968908</v>
      </c>
      <c r="D111" s="112" t="s">
        <v>314</v>
      </c>
      <c r="E111" s="112">
        <f>AVERAGE(C121:C123)</f>
        <v>418.50114248267329</v>
      </c>
      <c r="F111" s="112"/>
      <c r="G111" s="113">
        <v>3.5323396192629999</v>
      </c>
      <c r="H111" s="113"/>
      <c r="I111" s="113">
        <v>4.0162286934909996</v>
      </c>
      <c r="J111" s="114"/>
      <c r="K111" s="112">
        <v>405.29311904653702</v>
      </c>
      <c r="L111" s="112"/>
      <c r="M111" s="113">
        <v>3.6705039341260002</v>
      </c>
      <c r="N111" s="113"/>
      <c r="O111" s="113">
        <v>4.0643889925809997</v>
      </c>
      <c r="P111" s="114"/>
      <c r="Q111" s="112">
        <v>429.21917180939897</v>
      </c>
      <c r="R111" s="112"/>
      <c r="S111" s="113">
        <v>2.9162278184430002</v>
      </c>
      <c r="T111" s="113"/>
      <c r="U111" s="113">
        <v>3.671009383381</v>
      </c>
      <c r="W111" s="115">
        <v>39600</v>
      </c>
      <c r="X111" s="52"/>
      <c r="Y111" s="112">
        <v>394.80957526075599</v>
      </c>
      <c r="Z111" s="112"/>
      <c r="AA111" s="113">
        <v>3.4976000301900001</v>
      </c>
      <c r="AB111" s="113"/>
      <c r="AC111" s="113">
        <v>4.0217536142519998</v>
      </c>
      <c r="AD111" s="112"/>
      <c r="AE111" s="112">
        <v>482.53444822824798</v>
      </c>
      <c r="AF111" s="112"/>
      <c r="AG111" s="113">
        <v>4.7030972792260002</v>
      </c>
      <c r="AH111" s="113"/>
      <c r="AI111" s="113">
        <v>4.6163219780049998</v>
      </c>
      <c r="AJ111" s="114"/>
      <c r="AK111" s="112">
        <v>428.41751995208801</v>
      </c>
      <c r="AL111" s="112"/>
      <c r="AM111" s="113">
        <v>2.9269250893369998</v>
      </c>
      <c r="AN111" s="113"/>
      <c r="AO111" s="113">
        <v>3.667524185495</v>
      </c>
      <c r="AQ111" s="115">
        <v>39600</v>
      </c>
      <c r="AR111" s="52"/>
      <c r="AS111" s="112">
        <v>474.97690987759302</v>
      </c>
      <c r="AT111" s="112"/>
      <c r="AU111" s="113">
        <v>3.1123915555299999</v>
      </c>
      <c r="AV111" s="113"/>
      <c r="AW111" s="113">
        <v>3.3464729073780002</v>
      </c>
      <c r="AX111" s="112"/>
      <c r="AY111" s="112">
        <v>512.46367110000006</v>
      </c>
      <c r="AZ111" s="112"/>
      <c r="BA111" s="113">
        <v>5.0319144029159997</v>
      </c>
      <c r="BB111" s="113"/>
      <c r="BC111" s="113">
        <v>5.4707892290990001</v>
      </c>
      <c r="BD111" s="112"/>
      <c r="BE111" s="112">
        <v>268.30694642646102</v>
      </c>
      <c r="BF111" s="112"/>
      <c r="BG111" s="113">
        <v>2.9252110529699999</v>
      </c>
      <c r="BH111" s="113"/>
      <c r="BI111" s="113">
        <v>3.564393098434</v>
      </c>
      <c r="BJ111" s="113"/>
    </row>
    <row r="112" spans="1:62" x14ac:dyDescent="0.2">
      <c r="A112" s="115">
        <v>39630</v>
      </c>
      <c r="B112" s="52"/>
      <c r="C112" s="112">
        <v>411.84881454941302</v>
      </c>
      <c r="D112" s="112" t="s">
        <v>313</v>
      </c>
      <c r="E112" s="112"/>
      <c r="F112" s="112"/>
      <c r="G112" s="113">
        <v>3.4304137229229998</v>
      </c>
      <c r="H112" s="113"/>
      <c r="I112" s="113">
        <v>3.5729867905699999</v>
      </c>
      <c r="J112" s="114"/>
      <c r="K112" s="112">
        <v>405.96249666027001</v>
      </c>
      <c r="L112" s="112"/>
      <c r="M112" s="113">
        <v>3.2276695963390001</v>
      </c>
      <c r="N112" s="113"/>
      <c r="O112" s="113">
        <v>3.5407030373369999</v>
      </c>
      <c r="P112" s="114"/>
      <c r="Q112" s="112">
        <v>433.64905233026502</v>
      </c>
      <c r="R112" s="112"/>
      <c r="S112" s="113">
        <v>3.8874315906889998</v>
      </c>
      <c r="T112" s="113"/>
      <c r="U112" s="113">
        <v>3.4834295202500001</v>
      </c>
      <c r="W112" s="115">
        <v>39630</v>
      </c>
      <c r="X112" s="52"/>
      <c r="Y112" s="112">
        <v>396.27419427326799</v>
      </c>
      <c r="Z112" s="112"/>
      <c r="AA112" s="113">
        <v>3.7185824691230001</v>
      </c>
      <c r="AB112" s="113"/>
      <c r="AC112" s="113">
        <v>3.6400198467210001</v>
      </c>
      <c r="AD112" s="112"/>
      <c r="AE112" s="112">
        <v>486.32448510711902</v>
      </c>
      <c r="AF112" s="112"/>
      <c r="AG112" s="113">
        <v>5.0930734979440002</v>
      </c>
      <c r="AH112" s="113"/>
      <c r="AI112" s="113">
        <v>4.5960638920279999</v>
      </c>
      <c r="AJ112" s="114"/>
      <c r="AK112" s="112">
        <v>433.57701889139901</v>
      </c>
      <c r="AL112" s="112"/>
      <c r="AM112" s="113">
        <v>4.0445656149760003</v>
      </c>
      <c r="AN112" s="113"/>
      <c r="AO112" s="113">
        <v>3.5603002157430002</v>
      </c>
      <c r="AQ112" s="115">
        <v>39630</v>
      </c>
      <c r="AR112" s="52"/>
      <c r="AS112" s="112">
        <v>476.41147560356899</v>
      </c>
      <c r="AT112" s="112"/>
      <c r="AU112" s="113">
        <v>3.0340852041500002</v>
      </c>
      <c r="AV112" s="113"/>
      <c r="AW112" s="113">
        <v>3.1554806456029998</v>
      </c>
      <c r="AX112" s="112"/>
      <c r="AY112" s="112">
        <v>509.77277800000002</v>
      </c>
      <c r="AZ112" s="112"/>
      <c r="BA112" s="113">
        <v>0.65339805151399999</v>
      </c>
      <c r="BB112" s="113"/>
      <c r="BC112" s="113">
        <v>3.6034732028000001</v>
      </c>
      <c r="BD112" s="112"/>
      <c r="BE112" s="112">
        <v>267.35568332215502</v>
      </c>
      <c r="BF112" s="112"/>
      <c r="BG112" s="113">
        <v>1.960391795234</v>
      </c>
      <c r="BH112" s="113"/>
      <c r="BI112" s="113">
        <v>2.8064028717260001</v>
      </c>
      <c r="BJ112" s="113"/>
    </row>
    <row r="113" spans="1:62" x14ac:dyDescent="0.2">
      <c r="A113" s="115">
        <v>39661</v>
      </c>
      <c r="B113" s="52"/>
      <c r="C113" s="112">
        <v>412.91864740481901</v>
      </c>
      <c r="D113" s="112" t="s">
        <v>312</v>
      </c>
      <c r="E113" s="112"/>
      <c r="F113" s="112"/>
      <c r="G113" s="113">
        <v>3.2758526856539998</v>
      </c>
      <c r="H113" s="113"/>
      <c r="I113" s="113">
        <v>3.412526907673</v>
      </c>
      <c r="J113" s="114"/>
      <c r="K113" s="112">
        <v>407.10752895468102</v>
      </c>
      <c r="L113" s="112"/>
      <c r="M113" s="113">
        <v>3.1332024505509999</v>
      </c>
      <c r="N113" s="113"/>
      <c r="O113" s="113">
        <v>3.3428848745209998</v>
      </c>
      <c r="P113" s="114"/>
      <c r="Q113" s="112">
        <v>434.88383333929602</v>
      </c>
      <c r="R113" s="112"/>
      <c r="S113" s="113">
        <v>3.7190498620530001</v>
      </c>
      <c r="T113" s="113"/>
      <c r="U113" s="113">
        <v>3.5080571232160001</v>
      </c>
      <c r="W113" s="115">
        <v>39661</v>
      </c>
      <c r="X113" s="52"/>
      <c r="Y113" s="112">
        <v>397.93502853737198</v>
      </c>
      <c r="Z113" s="112"/>
      <c r="AA113" s="113">
        <v>3.6291947848219999</v>
      </c>
      <c r="AB113" s="113"/>
      <c r="AC113" s="113">
        <v>3.6152108345689999</v>
      </c>
      <c r="AD113" s="112"/>
      <c r="AE113" s="112">
        <v>488.61109658169102</v>
      </c>
      <c r="AF113" s="112"/>
      <c r="AG113" s="113">
        <v>5.3995292448269998</v>
      </c>
      <c r="AH113" s="113"/>
      <c r="AI113" s="113">
        <v>5.0659269279699997</v>
      </c>
      <c r="AJ113" s="114"/>
      <c r="AK113" s="112">
        <v>434.13672613545498</v>
      </c>
      <c r="AL113" s="112"/>
      <c r="AM113" s="113">
        <v>3.5501679859189998</v>
      </c>
      <c r="AN113" s="113"/>
      <c r="AO113" s="113">
        <v>3.5075323805330001</v>
      </c>
      <c r="AQ113" s="115">
        <v>39661</v>
      </c>
      <c r="AR113" s="52"/>
      <c r="AS113" s="112">
        <v>475.84023210026402</v>
      </c>
      <c r="AT113" s="112"/>
      <c r="AU113" s="113">
        <v>2.921449045064</v>
      </c>
      <c r="AV113" s="113"/>
      <c r="AW113" s="113">
        <v>3.02253263306</v>
      </c>
      <c r="AX113" s="112"/>
      <c r="AY113" s="112">
        <v>497.95179489999998</v>
      </c>
      <c r="AZ113" s="112"/>
      <c r="BA113" s="113">
        <v>-0.81586312178999998</v>
      </c>
      <c r="BB113" s="113"/>
      <c r="BC113" s="113">
        <v>1.588088393569</v>
      </c>
      <c r="BD113" s="112"/>
      <c r="BE113" s="112">
        <v>268.723363080252</v>
      </c>
      <c r="BF113" s="112"/>
      <c r="BG113" s="113">
        <v>2.0543958325370002</v>
      </c>
      <c r="BH113" s="113"/>
      <c r="BI113" s="113">
        <v>2.311777387407</v>
      </c>
      <c r="BJ113" s="113"/>
    </row>
    <row r="114" spans="1:62" x14ac:dyDescent="0.2">
      <c r="A114" s="115">
        <v>39692</v>
      </c>
      <c r="B114" s="52"/>
      <c r="C114" s="112">
        <v>413.67696329534499</v>
      </c>
      <c r="D114" s="112" t="s">
        <v>311</v>
      </c>
      <c r="E114" s="112"/>
      <c r="F114" s="112"/>
      <c r="G114" s="113">
        <v>3.315813005266</v>
      </c>
      <c r="H114" s="113"/>
      <c r="I114" s="113">
        <v>3.3405589418849999</v>
      </c>
      <c r="J114" s="114"/>
      <c r="K114" s="112">
        <v>407.70359521013398</v>
      </c>
      <c r="L114" s="112"/>
      <c r="M114" s="113">
        <v>3.1176532520100002</v>
      </c>
      <c r="N114" s="113"/>
      <c r="O114" s="113">
        <v>3.1594011860769999</v>
      </c>
      <c r="P114" s="114"/>
      <c r="Q114" s="112">
        <v>435.85622755239302</v>
      </c>
      <c r="R114" s="112"/>
      <c r="S114" s="113">
        <v>3.8300610494699998</v>
      </c>
      <c r="T114" s="113"/>
      <c r="U114" s="113">
        <v>3.812075898072</v>
      </c>
      <c r="W114" s="115">
        <v>39692</v>
      </c>
      <c r="X114" s="52"/>
      <c r="Y114" s="112">
        <v>398.56410618426298</v>
      </c>
      <c r="Z114" s="112"/>
      <c r="AA114" s="113">
        <v>3.6265332280839999</v>
      </c>
      <c r="AB114" s="113"/>
      <c r="AC114" s="113">
        <v>3.6579850113569998</v>
      </c>
      <c r="AD114" s="112"/>
      <c r="AE114" s="112">
        <v>488.83707780982098</v>
      </c>
      <c r="AF114" s="112"/>
      <c r="AG114" s="113">
        <v>4.6912499870750004</v>
      </c>
      <c r="AH114" s="113"/>
      <c r="AI114" s="113">
        <v>5.0603751511750001</v>
      </c>
      <c r="AJ114" s="114"/>
      <c r="AK114" s="112">
        <v>435.27913702670401</v>
      </c>
      <c r="AL114" s="112"/>
      <c r="AM114" s="113">
        <v>3.7514082345980002</v>
      </c>
      <c r="AN114" s="113"/>
      <c r="AO114" s="113">
        <v>3.7815112185720001</v>
      </c>
      <c r="AQ114" s="115">
        <v>39692</v>
      </c>
      <c r="AR114" s="52"/>
      <c r="AS114" s="112">
        <v>475.938745764587</v>
      </c>
      <c r="AT114" s="112"/>
      <c r="AU114" s="113">
        <v>2.8777718077740002</v>
      </c>
      <c r="AV114" s="113"/>
      <c r="AW114" s="113">
        <v>2.9444244857620001</v>
      </c>
      <c r="AX114" s="112"/>
      <c r="AY114" s="112">
        <v>510.48831580000001</v>
      </c>
      <c r="AZ114" s="112"/>
      <c r="BA114" s="113">
        <v>0.23124155488699999</v>
      </c>
      <c r="BB114" s="113"/>
      <c r="BC114" s="113">
        <v>2.5756492698999999E-2</v>
      </c>
      <c r="BD114" s="112"/>
      <c r="BE114" s="112">
        <v>270.43758422100802</v>
      </c>
      <c r="BF114" s="112"/>
      <c r="BG114" s="113">
        <v>2.9002409708619998</v>
      </c>
      <c r="BH114" s="113"/>
      <c r="BI114" s="113">
        <v>2.30511336046</v>
      </c>
      <c r="BJ114" s="113"/>
    </row>
    <row r="115" spans="1:62" x14ac:dyDescent="0.2">
      <c r="A115" s="115">
        <v>39722</v>
      </c>
      <c r="B115" s="52"/>
      <c r="C115" s="112">
        <v>415.13689955973803</v>
      </c>
      <c r="D115" s="112" t="s">
        <v>310</v>
      </c>
      <c r="E115" s="112"/>
      <c r="F115" s="112"/>
      <c r="G115" s="113">
        <v>3.6293102762770002</v>
      </c>
      <c r="H115" s="113"/>
      <c r="I115" s="113">
        <v>3.407091826527</v>
      </c>
      <c r="J115" s="114"/>
      <c r="K115" s="112">
        <v>409.39759750841398</v>
      </c>
      <c r="L115" s="112"/>
      <c r="M115" s="113">
        <v>3.5857291268329998</v>
      </c>
      <c r="N115" s="113"/>
      <c r="O115" s="113">
        <v>3.278900802785</v>
      </c>
      <c r="P115" s="114"/>
      <c r="Q115" s="112">
        <v>435.95708804678799</v>
      </c>
      <c r="R115" s="112"/>
      <c r="S115" s="113">
        <v>3.5544619413710001</v>
      </c>
      <c r="T115" s="113"/>
      <c r="U115" s="113">
        <v>3.7010425967140002</v>
      </c>
      <c r="W115" s="115">
        <v>39722</v>
      </c>
      <c r="X115" s="52"/>
      <c r="Y115" s="112">
        <v>399.74445736923201</v>
      </c>
      <c r="Z115" s="112"/>
      <c r="AA115" s="113">
        <v>3.8636828664260001</v>
      </c>
      <c r="AB115" s="113"/>
      <c r="AC115" s="113">
        <v>3.7065468214170001</v>
      </c>
      <c r="AD115" s="112"/>
      <c r="AE115" s="112">
        <v>489.87986249978599</v>
      </c>
      <c r="AF115" s="112"/>
      <c r="AG115" s="113">
        <v>4.7037547025590003</v>
      </c>
      <c r="AH115" s="113"/>
      <c r="AI115" s="113">
        <v>4.9302362663429999</v>
      </c>
      <c r="AJ115" s="114"/>
      <c r="AK115" s="112">
        <v>435.91291552225101</v>
      </c>
      <c r="AL115" s="112"/>
      <c r="AM115" s="113">
        <v>3.5288495987489998</v>
      </c>
      <c r="AN115" s="113"/>
      <c r="AO115" s="113">
        <v>3.6100579488940001</v>
      </c>
      <c r="AQ115" s="115">
        <v>39722</v>
      </c>
      <c r="AR115" s="52"/>
      <c r="AS115" s="112">
        <v>477.39824578517198</v>
      </c>
      <c r="AT115" s="112"/>
      <c r="AU115" s="113">
        <v>2.8422321360549998</v>
      </c>
      <c r="AV115" s="113"/>
      <c r="AW115" s="113">
        <v>2.8804322370729998</v>
      </c>
      <c r="AX115" s="112"/>
      <c r="AY115" s="112">
        <v>515.28342380000004</v>
      </c>
      <c r="AZ115" s="112"/>
      <c r="BA115" s="113">
        <v>2.6976446951350002</v>
      </c>
      <c r="BB115" s="113"/>
      <c r="BC115" s="113">
        <v>0.70167530302100001</v>
      </c>
      <c r="BD115" s="112"/>
      <c r="BE115" s="112">
        <v>269.44511937648701</v>
      </c>
      <c r="BF115" s="112"/>
      <c r="BG115" s="113">
        <v>2.2207655123849999</v>
      </c>
      <c r="BH115" s="113"/>
      <c r="BI115" s="113">
        <v>2.391419691606</v>
      </c>
      <c r="BJ115" s="113"/>
    </row>
    <row r="116" spans="1:62" x14ac:dyDescent="0.2">
      <c r="A116" s="115">
        <v>39753</v>
      </c>
      <c r="B116" s="52"/>
      <c r="C116" s="112">
        <v>415.55120211981102</v>
      </c>
      <c r="D116" s="112" t="s">
        <v>309</v>
      </c>
      <c r="E116" s="112"/>
      <c r="F116" s="112"/>
      <c r="G116" s="113">
        <v>3.2173999194220002</v>
      </c>
      <c r="H116" s="113"/>
      <c r="I116" s="113">
        <v>3.387236825574</v>
      </c>
      <c r="J116" s="114"/>
      <c r="K116" s="112">
        <v>409.50190564194702</v>
      </c>
      <c r="L116" s="112"/>
      <c r="M116" s="113">
        <v>3.051261659093</v>
      </c>
      <c r="N116" s="113"/>
      <c r="O116" s="113">
        <v>3.251168316147</v>
      </c>
      <c r="P116" s="114"/>
      <c r="Q116" s="112">
        <v>437.41394777725299</v>
      </c>
      <c r="R116" s="112"/>
      <c r="S116" s="113">
        <v>3.5068321904789999</v>
      </c>
      <c r="T116" s="113"/>
      <c r="U116" s="113">
        <v>3.630103144764</v>
      </c>
      <c r="W116" s="115">
        <v>39753</v>
      </c>
      <c r="X116" s="52"/>
      <c r="Y116" s="112">
        <v>399.95358112817303</v>
      </c>
      <c r="Z116" s="112"/>
      <c r="AA116" s="113">
        <v>3.3211826365760002</v>
      </c>
      <c r="AB116" s="113"/>
      <c r="AC116" s="113">
        <v>3.6032512454269998</v>
      </c>
      <c r="AD116" s="112"/>
      <c r="AE116" s="112">
        <v>489.981045865319</v>
      </c>
      <c r="AF116" s="112"/>
      <c r="AG116" s="113">
        <v>3.988658720578</v>
      </c>
      <c r="AH116" s="113"/>
      <c r="AI116" s="113">
        <v>4.4599532251580003</v>
      </c>
      <c r="AJ116" s="114"/>
      <c r="AK116" s="112">
        <v>437.28121057707898</v>
      </c>
      <c r="AL116" s="112"/>
      <c r="AM116" s="113">
        <v>3.5763542901040002</v>
      </c>
      <c r="AN116" s="113"/>
      <c r="AO116" s="113">
        <v>3.6186738186360001</v>
      </c>
      <c r="AQ116" s="115">
        <v>39753</v>
      </c>
      <c r="AR116" s="52"/>
      <c r="AS116" s="112">
        <v>480.50590644281601</v>
      </c>
      <c r="AT116" s="112"/>
      <c r="AU116" s="113">
        <v>3.4815987526019998</v>
      </c>
      <c r="AV116" s="113"/>
      <c r="AW116" s="113">
        <v>3.0674561199410002</v>
      </c>
      <c r="AX116" s="112"/>
      <c r="AY116" s="112">
        <v>514.32664009999996</v>
      </c>
      <c r="AZ116" s="112"/>
      <c r="BA116" s="113">
        <v>1.7417113213390001</v>
      </c>
      <c r="BB116" s="113"/>
      <c r="BC116" s="113">
        <v>1.550715509772</v>
      </c>
      <c r="BD116" s="112"/>
      <c r="BE116" s="112">
        <v>268.05772867994</v>
      </c>
      <c r="BF116" s="112"/>
      <c r="BG116" s="113">
        <v>1.533456794263</v>
      </c>
      <c r="BH116" s="113"/>
      <c r="BI116" s="113">
        <v>2.2171227273729999</v>
      </c>
      <c r="BJ116" s="113"/>
    </row>
    <row r="117" spans="1:62" x14ac:dyDescent="0.2">
      <c r="A117" s="115">
        <v>39783</v>
      </c>
      <c r="B117" s="52"/>
      <c r="C117" s="112">
        <v>415.76508062888797</v>
      </c>
      <c r="D117" s="112" t="s">
        <v>308</v>
      </c>
      <c r="E117" s="112"/>
      <c r="F117" s="112"/>
      <c r="G117" s="113">
        <v>3.1470548256250002</v>
      </c>
      <c r="H117" s="113"/>
      <c r="I117" s="113">
        <v>3.3306872287379998</v>
      </c>
      <c r="J117" s="114"/>
      <c r="K117" s="112">
        <v>409.61603576844698</v>
      </c>
      <c r="L117" s="112"/>
      <c r="M117" s="113">
        <v>3.082997441321</v>
      </c>
      <c r="N117" s="113"/>
      <c r="O117" s="113">
        <v>3.2393726498370001</v>
      </c>
      <c r="P117" s="114"/>
      <c r="Q117" s="112">
        <v>438.14723899928202</v>
      </c>
      <c r="R117" s="112"/>
      <c r="S117" s="113">
        <v>3.092268366121</v>
      </c>
      <c r="T117" s="113"/>
      <c r="U117" s="113">
        <v>3.3837509728340001</v>
      </c>
      <c r="W117" s="115">
        <v>39783</v>
      </c>
      <c r="X117" s="52"/>
      <c r="Y117" s="112">
        <v>400.36863515972499</v>
      </c>
      <c r="Z117" s="112"/>
      <c r="AA117" s="113">
        <v>3.2846408198699999</v>
      </c>
      <c r="AB117" s="113"/>
      <c r="AC117" s="113">
        <v>3.489023348051</v>
      </c>
      <c r="AD117" s="112"/>
      <c r="AE117" s="112">
        <v>488.33582416600001</v>
      </c>
      <c r="AF117" s="112"/>
      <c r="AG117" s="113">
        <v>3.3414814675239999</v>
      </c>
      <c r="AH117" s="113"/>
      <c r="AI117" s="113">
        <v>4.0090275270189997</v>
      </c>
      <c r="AJ117" s="114"/>
      <c r="AK117" s="112">
        <v>438.063934183882</v>
      </c>
      <c r="AL117" s="112"/>
      <c r="AM117" s="113">
        <v>3.0334000317690002</v>
      </c>
      <c r="AN117" s="113"/>
      <c r="AO117" s="113">
        <v>3.37858743453</v>
      </c>
      <c r="AQ117" s="115">
        <v>39783</v>
      </c>
      <c r="AR117" s="52"/>
      <c r="AS117" s="112">
        <v>479.84946317379598</v>
      </c>
      <c r="AT117" s="112"/>
      <c r="AU117" s="113">
        <v>3.2118184743090001</v>
      </c>
      <c r="AV117" s="113"/>
      <c r="AW117" s="113">
        <v>3.1785961610800002</v>
      </c>
      <c r="AX117" s="112"/>
      <c r="AY117" s="112">
        <v>511.43024700000001</v>
      </c>
      <c r="AZ117" s="112"/>
      <c r="BA117" s="113">
        <v>1.766233584823</v>
      </c>
      <c r="BB117" s="113"/>
      <c r="BC117" s="113">
        <v>2.067551609368</v>
      </c>
      <c r="BD117" s="112"/>
      <c r="BE117" s="112">
        <v>270.77932254582299</v>
      </c>
      <c r="BF117" s="112"/>
      <c r="BG117" s="113">
        <v>2.88457160934</v>
      </c>
      <c r="BH117" s="113"/>
      <c r="BI117" s="113">
        <v>2.212229211381</v>
      </c>
      <c r="BJ117" s="113"/>
    </row>
    <row r="118" spans="1:62" x14ac:dyDescent="0.2">
      <c r="A118" s="115">
        <v>39814</v>
      </c>
      <c r="B118" s="52"/>
      <c r="C118" s="112">
        <v>415.72602342789702</v>
      </c>
      <c r="D118" s="112" t="s">
        <v>307</v>
      </c>
      <c r="E118" s="112"/>
      <c r="F118" s="112"/>
      <c r="G118" s="113">
        <v>2.8327668689630001</v>
      </c>
      <c r="H118" s="116"/>
      <c r="I118" s="113">
        <v>3.0654502394800001</v>
      </c>
      <c r="J118" s="114"/>
      <c r="K118" s="112">
        <v>409.40951248670802</v>
      </c>
      <c r="L118" s="112"/>
      <c r="M118" s="113">
        <v>2.7807412150070001</v>
      </c>
      <c r="N118" s="113"/>
      <c r="O118" s="113">
        <v>2.9715126990559999</v>
      </c>
      <c r="P118" s="114"/>
      <c r="Q118" s="112">
        <v>438.90759508526799</v>
      </c>
      <c r="R118" s="112"/>
      <c r="S118" s="113">
        <v>2.9859519937060002</v>
      </c>
      <c r="T118" s="113"/>
      <c r="U118" s="113">
        <v>3.1942342073860002</v>
      </c>
      <c r="W118" s="115">
        <v>39814</v>
      </c>
      <c r="X118" s="52"/>
      <c r="Y118" s="112">
        <v>400.28613817313698</v>
      </c>
      <c r="Z118" s="112"/>
      <c r="AA118" s="113">
        <v>3.025357794384</v>
      </c>
      <c r="AB118" s="113"/>
      <c r="AC118" s="113">
        <v>3.2101999929699998</v>
      </c>
      <c r="AD118" s="112"/>
      <c r="AE118" s="112">
        <v>490.43836316437802</v>
      </c>
      <c r="AF118" s="112"/>
      <c r="AG118" s="113">
        <v>4.3688198374029996</v>
      </c>
      <c r="AH118" s="113"/>
      <c r="AI118" s="113">
        <v>3.8986926412099998</v>
      </c>
      <c r="AJ118" s="114"/>
      <c r="AK118" s="112">
        <v>438.83213702650499</v>
      </c>
      <c r="AL118" s="112"/>
      <c r="AM118" s="113">
        <v>3.0205521217900002</v>
      </c>
      <c r="AN118" s="113"/>
      <c r="AO118" s="113">
        <v>3.209124812617</v>
      </c>
      <c r="AQ118" s="115">
        <v>39814</v>
      </c>
      <c r="AR118" s="52"/>
      <c r="AS118" s="112">
        <v>478.70536721739501</v>
      </c>
      <c r="AT118" s="112"/>
      <c r="AU118" s="113">
        <v>2.0897089447139998</v>
      </c>
      <c r="AV118" s="113"/>
      <c r="AW118" s="113">
        <v>2.9250887781900001</v>
      </c>
      <c r="AX118" s="112"/>
      <c r="AY118" s="112">
        <v>517.37338950000003</v>
      </c>
      <c r="AZ118" s="112"/>
      <c r="BA118" s="113">
        <v>4.6411937770389997</v>
      </c>
      <c r="BB118" s="113"/>
      <c r="BC118" s="113">
        <v>2.7040418970409998</v>
      </c>
      <c r="BD118" s="112"/>
      <c r="BE118" s="112">
        <v>270.88598971926803</v>
      </c>
      <c r="BF118" s="112"/>
      <c r="BG118" s="113">
        <v>2.1865015195740001</v>
      </c>
      <c r="BH118" s="113"/>
      <c r="BI118" s="113">
        <v>2.2007810252160001</v>
      </c>
      <c r="BJ118" s="113"/>
    </row>
    <row r="119" spans="1:62" x14ac:dyDescent="0.2">
      <c r="A119" s="111">
        <v>39845</v>
      </c>
      <c r="B119" s="52"/>
      <c r="C119" s="112">
        <v>416.735527865508</v>
      </c>
      <c r="D119" s="112" t="s">
        <v>306</v>
      </c>
      <c r="E119" s="112"/>
      <c r="F119" s="112"/>
      <c r="G119" s="113">
        <v>2.5801471179869999</v>
      </c>
      <c r="H119" s="113"/>
      <c r="I119" s="113">
        <v>2.8525883438120001</v>
      </c>
      <c r="J119" s="114"/>
      <c r="K119" s="112">
        <v>410.21593784108302</v>
      </c>
      <c r="L119" s="112"/>
      <c r="M119" s="113">
        <v>2.394644636063</v>
      </c>
      <c r="N119" s="113"/>
      <c r="O119" s="113">
        <v>2.751841913662</v>
      </c>
      <c r="P119" s="114"/>
      <c r="Q119" s="112">
        <v>441.70147492713801</v>
      </c>
      <c r="R119" s="112"/>
      <c r="S119" s="113">
        <v>2.9866771140280002</v>
      </c>
      <c r="T119" s="113"/>
      <c r="U119" s="113">
        <v>3.0214935415370001</v>
      </c>
      <c r="W119" s="111">
        <v>39845</v>
      </c>
      <c r="X119" s="52"/>
      <c r="Y119" s="112">
        <v>402.46351250596302</v>
      </c>
      <c r="Z119" s="112"/>
      <c r="AA119" s="113">
        <v>3.085870259395</v>
      </c>
      <c r="AB119" s="113"/>
      <c r="AC119" s="113">
        <v>3.1317646559029999</v>
      </c>
      <c r="AD119" s="112"/>
      <c r="AE119" s="112">
        <v>491.34158056754802</v>
      </c>
      <c r="AF119" s="112"/>
      <c r="AG119" s="113">
        <v>3.3763970829529999</v>
      </c>
      <c r="AH119" s="113"/>
      <c r="AI119" s="113">
        <v>3.6936952926440001</v>
      </c>
      <c r="AJ119" s="114"/>
      <c r="AK119" s="112">
        <v>441.31380669882702</v>
      </c>
      <c r="AL119" s="112"/>
      <c r="AM119" s="113">
        <v>3.1378031892210001</v>
      </c>
      <c r="AN119" s="113"/>
      <c r="AO119" s="113">
        <v>3.0640485278799998</v>
      </c>
      <c r="AQ119" s="111">
        <v>39845</v>
      </c>
      <c r="AR119" s="52"/>
      <c r="AS119" s="112">
        <v>477.544661286029</v>
      </c>
      <c r="AT119" s="112"/>
      <c r="AU119" s="113">
        <v>1.225286486123</v>
      </c>
      <c r="AV119" s="113"/>
      <c r="AW119" s="113">
        <v>2.1707315631299999</v>
      </c>
      <c r="AX119" s="112"/>
      <c r="AY119" s="117">
        <v>513.78469559999996</v>
      </c>
      <c r="AZ119" s="112"/>
      <c r="BA119" s="113">
        <v>2.3873370309949999</v>
      </c>
      <c r="BB119" s="113"/>
      <c r="BC119" s="113">
        <v>2.9225890048190002</v>
      </c>
      <c r="BD119" s="112"/>
      <c r="BE119" s="117">
        <v>274.05489575442101</v>
      </c>
      <c r="BF119" s="112"/>
      <c r="BG119" s="113">
        <v>3.456199096088</v>
      </c>
      <c r="BH119" s="113"/>
      <c r="BI119" s="113">
        <v>2.8421756916860001</v>
      </c>
      <c r="BJ119" s="113"/>
    </row>
    <row r="120" spans="1:62" x14ac:dyDescent="0.2">
      <c r="A120" s="115">
        <v>39873</v>
      </c>
      <c r="B120" s="52"/>
      <c r="C120" s="112">
        <v>416.64019972254403</v>
      </c>
      <c r="D120" s="112" t="s">
        <v>305</v>
      </c>
      <c r="E120" s="112"/>
      <c r="F120" s="112"/>
      <c r="G120" s="113">
        <v>2.1512156194859999</v>
      </c>
      <c r="H120" s="116"/>
      <c r="I120" s="113">
        <v>2.5203806699300002</v>
      </c>
      <c r="J120" s="114"/>
      <c r="K120" s="112">
        <v>410.43219909236097</v>
      </c>
      <c r="L120" s="112"/>
      <c r="M120" s="113">
        <v>2.1980911373629999</v>
      </c>
      <c r="N120" s="116"/>
      <c r="O120" s="113">
        <v>2.4569973668289999</v>
      </c>
      <c r="P120" s="114"/>
      <c r="Q120" s="112">
        <v>439.91515538343702</v>
      </c>
      <c r="R120" s="112"/>
      <c r="S120" s="113">
        <v>2.253058680828</v>
      </c>
      <c r="T120" s="113"/>
      <c r="U120" s="113">
        <v>2.7408754803109998</v>
      </c>
      <c r="W120" s="115">
        <v>39873</v>
      </c>
      <c r="X120" s="52"/>
      <c r="Y120" s="112">
        <v>401.93093005720499</v>
      </c>
      <c r="Z120" s="112"/>
      <c r="AA120" s="113">
        <v>2.3471902219029999</v>
      </c>
      <c r="AB120" s="116"/>
      <c r="AC120" s="113">
        <v>2.81821561789</v>
      </c>
      <c r="AD120" s="112"/>
      <c r="AE120" s="112">
        <v>492.71708825094697</v>
      </c>
      <c r="AF120" s="112"/>
      <c r="AG120" s="113">
        <v>3.602767889381</v>
      </c>
      <c r="AH120" s="116"/>
      <c r="AI120" s="113">
        <v>3.7804034065200001</v>
      </c>
      <c r="AJ120" s="114"/>
      <c r="AK120" s="112">
        <v>438.91527231483099</v>
      </c>
      <c r="AL120" s="112"/>
      <c r="AM120" s="113">
        <v>2.0379562540439999</v>
      </c>
      <c r="AN120" s="113"/>
      <c r="AO120" s="113">
        <v>2.7304495138670002</v>
      </c>
      <c r="AQ120" s="115">
        <v>39873</v>
      </c>
      <c r="AR120" s="52"/>
      <c r="AS120" s="112">
        <v>477.78926292162299</v>
      </c>
      <c r="AT120" s="112"/>
      <c r="AU120" s="113">
        <v>1.245740642363</v>
      </c>
      <c r="AV120" s="113"/>
      <c r="AW120" s="113">
        <v>1.5190649210730001</v>
      </c>
      <c r="AX120" s="112"/>
      <c r="AY120" s="117">
        <v>517.31324470000004</v>
      </c>
      <c r="AZ120" s="112"/>
      <c r="BA120" s="113">
        <v>3.9756223216620001</v>
      </c>
      <c r="BB120" s="113"/>
      <c r="BC120" s="113">
        <v>3.662364410575</v>
      </c>
      <c r="BD120" s="112"/>
      <c r="BE120" s="112">
        <v>272.26193121712402</v>
      </c>
      <c r="BF120" s="112"/>
      <c r="BG120" s="113">
        <v>1.727319464304</v>
      </c>
      <c r="BH120" s="113"/>
      <c r="BI120" s="113">
        <v>2.4541038683240002</v>
      </c>
      <c r="BJ120" s="113"/>
    </row>
    <row r="121" spans="1:62" x14ac:dyDescent="0.2">
      <c r="A121" s="115">
        <v>39904</v>
      </c>
      <c r="B121" s="52"/>
      <c r="C121" s="112">
        <v>417.85375401527398</v>
      </c>
      <c r="D121" s="112" t="s">
        <v>304</v>
      </c>
      <c r="E121" s="112"/>
      <c r="F121" s="112"/>
      <c r="G121" s="113">
        <v>1.765609152081</v>
      </c>
      <c r="H121" s="116"/>
      <c r="I121" s="113">
        <v>2.1642172180950001</v>
      </c>
      <c r="J121" s="114"/>
      <c r="K121" s="112">
        <v>411.00247729965702</v>
      </c>
      <c r="L121" s="112"/>
      <c r="M121" s="113">
        <v>1.4752242916489999</v>
      </c>
      <c r="N121" s="116"/>
      <c r="O121" s="113">
        <v>2.0207986472680002</v>
      </c>
      <c r="P121" s="114"/>
      <c r="Q121" s="112">
        <v>443.81883836862198</v>
      </c>
      <c r="R121" s="112"/>
      <c r="S121" s="113">
        <v>2.6191446306959998</v>
      </c>
      <c r="T121" s="113"/>
      <c r="U121" s="113">
        <v>2.6192479597789999</v>
      </c>
      <c r="V121" s="118"/>
      <c r="W121" s="115">
        <v>39904</v>
      </c>
      <c r="X121" s="52"/>
      <c r="Y121" s="112">
        <v>403.37580908682099</v>
      </c>
      <c r="Z121" s="112"/>
      <c r="AA121" s="113">
        <v>2.036998871577</v>
      </c>
      <c r="AB121" s="116"/>
      <c r="AC121" s="113">
        <v>2.4878548714609998</v>
      </c>
      <c r="AD121" s="114"/>
      <c r="AE121" s="112">
        <v>493.57834616119101</v>
      </c>
      <c r="AF121" s="112"/>
      <c r="AG121" s="113">
        <v>3.0972194610239998</v>
      </c>
      <c r="AH121" s="119"/>
      <c r="AI121" s="113">
        <v>3.3582117090130001</v>
      </c>
      <c r="AJ121" s="114"/>
      <c r="AK121" s="112">
        <v>443.36618524348103</v>
      </c>
      <c r="AL121" s="112"/>
      <c r="AM121" s="113">
        <v>2.7740034441439998</v>
      </c>
      <c r="AN121" s="113"/>
      <c r="AO121" s="113">
        <v>2.649185587456</v>
      </c>
      <c r="AQ121" s="115">
        <v>39904</v>
      </c>
      <c r="AR121" s="52"/>
      <c r="AS121" s="112">
        <v>479.66683838391299</v>
      </c>
      <c r="AT121" s="112"/>
      <c r="AU121" s="113">
        <v>1.2566880756050001</v>
      </c>
      <c r="AV121" s="119"/>
      <c r="AW121" s="116">
        <v>1.2425914779630001</v>
      </c>
      <c r="AX121" s="114"/>
      <c r="AY121" s="112">
        <v>516.02537110000003</v>
      </c>
      <c r="AZ121" s="112"/>
      <c r="BA121" s="113">
        <v>1.7151492892</v>
      </c>
      <c r="BB121" s="113"/>
      <c r="BC121" s="113">
        <v>2.6854846255220002</v>
      </c>
      <c r="BD121" s="114"/>
      <c r="BE121" s="112">
        <v>270.86137910786601</v>
      </c>
      <c r="BF121" s="112"/>
      <c r="BG121" s="113">
        <v>0.101720175525</v>
      </c>
      <c r="BH121" s="113"/>
      <c r="BI121" s="113">
        <v>1.749874644183</v>
      </c>
      <c r="BJ121" s="118"/>
    </row>
    <row r="122" spans="1:62" x14ac:dyDescent="0.2">
      <c r="A122" s="115">
        <v>39934</v>
      </c>
      <c r="B122" s="52"/>
      <c r="C122" s="112">
        <v>418.69831562050399</v>
      </c>
      <c r="D122" s="112" t="s">
        <v>303</v>
      </c>
      <c r="E122" s="112"/>
      <c r="F122" s="112"/>
      <c r="G122" s="113">
        <v>2.250005914385</v>
      </c>
      <c r="H122" s="113"/>
      <c r="I122" s="113">
        <v>2.0552198771149999</v>
      </c>
      <c r="J122" s="114"/>
      <c r="K122" s="112">
        <v>411.32365855016297</v>
      </c>
      <c r="L122" s="112"/>
      <c r="M122" s="113">
        <v>1.929181940014</v>
      </c>
      <c r="N122" s="113"/>
      <c r="O122" s="113">
        <v>1.866488193556</v>
      </c>
      <c r="P122" s="114"/>
      <c r="Q122" s="112">
        <v>445.87533334702999</v>
      </c>
      <c r="R122" s="112"/>
      <c r="S122" s="113">
        <v>3.4743018803019998</v>
      </c>
      <c r="T122" s="113"/>
      <c r="U122" s="113">
        <v>2.7822475365739998</v>
      </c>
      <c r="V122" s="118"/>
      <c r="W122" s="115">
        <v>39934</v>
      </c>
      <c r="X122" s="52"/>
      <c r="Y122" s="112">
        <v>403.89683462835899</v>
      </c>
      <c r="Z122" s="112"/>
      <c r="AA122" s="113">
        <v>2.5571843663529998</v>
      </c>
      <c r="AB122" s="113"/>
      <c r="AC122" s="113">
        <v>2.3134090846670001</v>
      </c>
      <c r="AD122" s="114"/>
      <c r="AE122" s="112">
        <v>494.18894679611901</v>
      </c>
      <c r="AF122" s="112"/>
      <c r="AG122" s="113">
        <v>3.6163219446529999</v>
      </c>
      <c r="AH122" s="113"/>
      <c r="AI122" s="113">
        <v>3.4381823999800001</v>
      </c>
      <c r="AJ122" s="114"/>
      <c r="AK122" s="112">
        <v>445.007509349754</v>
      </c>
      <c r="AL122" s="112"/>
      <c r="AM122" s="113">
        <v>3.3357959923939999</v>
      </c>
      <c r="AN122" s="113"/>
      <c r="AO122" s="113">
        <v>2.7162113233510001</v>
      </c>
      <c r="AQ122" s="115">
        <v>39934</v>
      </c>
      <c r="AR122" s="52"/>
      <c r="AS122" s="112">
        <v>481.31321102783801</v>
      </c>
      <c r="AT122" s="112"/>
      <c r="AU122" s="113">
        <v>1.578630407818</v>
      </c>
      <c r="AV122" s="113"/>
      <c r="AW122" s="113">
        <v>1.360517004554</v>
      </c>
      <c r="AX122" s="114"/>
      <c r="AY122" s="112">
        <v>513.07430739999995</v>
      </c>
      <c r="AZ122" s="112"/>
      <c r="BA122" s="113">
        <v>1.562756855135</v>
      </c>
      <c r="BB122" s="113"/>
      <c r="BC122" s="113">
        <v>2.4089567852210001</v>
      </c>
      <c r="BD122" s="114"/>
      <c r="BE122" s="112">
        <v>271.80291062565499</v>
      </c>
      <c r="BF122" s="112"/>
      <c r="BG122" s="113">
        <v>1.0685406553179999</v>
      </c>
      <c r="BH122" s="113"/>
      <c r="BI122" s="113">
        <v>0.96286898657700004</v>
      </c>
      <c r="BJ122" s="118"/>
    </row>
    <row r="123" spans="1:62" x14ac:dyDescent="0.2">
      <c r="A123" s="115">
        <v>39965</v>
      </c>
      <c r="B123" s="52"/>
      <c r="C123" s="112">
        <v>418.95135781224201</v>
      </c>
      <c r="D123" s="112" t="s">
        <v>302</v>
      </c>
      <c r="E123" s="112"/>
      <c r="F123" s="112"/>
      <c r="G123" s="113">
        <v>2.02052208997</v>
      </c>
      <c r="H123" s="119"/>
      <c r="I123" s="113">
        <v>2.0118296670990001</v>
      </c>
      <c r="J123" s="114"/>
      <c r="K123" s="112">
        <v>410.88539831849499</v>
      </c>
      <c r="L123" s="112"/>
      <c r="M123" s="113">
        <v>1.379811057517</v>
      </c>
      <c r="N123" s="113"/>
      <c r="O123" s="113">
        <v>1.5942818691759999</v>
      </c>
      <c r="P123" s="114"/>
      <c r="Q123" s="112">
        <v>448.159919154276</v>
      </c>
      <c r="R123" s="112"/>
      <c r="S123" s="113">
        <v>4.4128381463090003</v>
      </c>
      <c r="T123" s="113"/>
      <c r="U123" s="113">
        <v>3.4998235712830001</v>
      </c>
      <c r="W123" s="115">
        <v>39965</v>
      </c>
      <c r="X123" s="52"/>
      <c r="Y123" s="112">
        <v>404.36796973246999</v>
      </c>
      <c r="Z123" s="112"/>
      <c r="AA123" s="113">
        <v>2.4210138432939998</v>
      </c>
      <c r="AB123" s="119"/>
      <c r="AC123" s="113">
        <v>2.338086543423</v>
      </c>
      <c r="AD123" s="112"/>
      <c r="AE123" s="112">
        <v>494.440229690065</v>
      </c>
      <c r="AF123" s="112"/>
      <c r="AG123" s="113">
        <v>2.4673433172560002</v>
      </c>
      <c r="AH123" s="116"/>
      <c r="AI123" s="113">
        <v>3.0580353794819999</v>
      </c>
      <c r="AJ123" s="114"/>
      <c r="AK123" s="112">
        <v>447.004132306055</v>
      </c>
      <c r="AL123" s="112"/>
      <c r="AM123" s="113">
        <v>4.3384342349129996</v>
      </c>
      <c r="AN123" s="113"/>
      <c r="AO123" s="113">
        <v>3.4808536655969999</v>
      </c>
      <c r="AQ123" s="115">
        <v>39965</v>
      </c>
      <c r="AR123" s="52"/>
      <c r="AS123" s="112">
        <v>484.315302113418</v>
      </c>
      <c r="AT123" s="112"/>
      <c r="AU123" s="113">
        <v>1.96607288515</v>
      </c>
      <c r="AV123" s="113"/>
      <c r="AW123" s="113">
        <v>1.600786611185</v>
      </c>
      <c r="AX123" s="114"/>
      <c r="AY123" s="112">
        <v>509.22950830000002</v>
      </c>
      <c r="AZ123" s="112"/>
      <c r="BA123" s="113">
        <v>-0.63110089209999998</v>
      </c>
      <c r="BB123" s="113"/>
      <c r="BC123" s="113">
        <v>0.87621093100000003</v>
      </c>
      <c r="BD123" s="112"/>
      <c r="BE123" s="112">
        <v>271.74341625679102</v>
      </c>
      <c r="BF123" s="112"/>
      <c r="BG123" s="113">
        <v>1.280797935387</v>
      </c>
      <c r="BH123" s="113"/>
      <c r="BI123" s="113">
        <v>0.815195212793</v>
      </c>
      <c r="BJ123" s="113"/>
    </row>
    <row r="124" spans="1:62" x14ac:dyDescent="0.2">
      <c r="A124" s="115">
        <v>39995</v>
      </c>
      <c r="B124" s="52"/>
      <c r="C124" s="112">
        <v>417.75609420181502</v>
      </c>
      <c r="D124" s="112" t="s">
        <v>301</v>
      </c>
      <c r="E124" s="112"/>
      <c r="F124" s="112"/>
      <c r="G124" s="113">
        <v>1.4343320761689999</v>
      </c>
      <c r="H124" s="113"/>
      <c r="I124" s="113">
        <v>1.9008362313110001</v>
      </c>
      <c r="J124" s="114"/>
      <c r="K124" s="112">
        <v>408.48297733416899</v>
      </c>
      <c r="L124" s="112"/>
      <c r="M124" s="113">
        <v>0.62086539880799996</v>
      </c>
      <c r="N124" s="113"/>
      <c r="O124" s="113">
        <v>1.3086787808760001</v>
      </c>
      <c r="P124" s="114"/>
      <c r="Q124" s="112">
        <v>449.835195501035</v>
      </c>
      <c r="R124" s="112"/>
      <c r="S124" s="113">
        <v>3.7325443428949998</v>
      </c>
      <c r="T124" s="113"/>
      <c r="U124" s="113">
        <v>3.8722267885270001</v>
      </c>
      <c r="W124" s="115">
        <v>39995</v>
      </c>
      <c r="X124" s="52"/>
      <c r="Y124" s="112">
        <v>403.516557814919</v>
      </c>
      <c r="Z124" s="112"/>
      <c r="AA124" s="113">
        <v>1.82761422427</v>
      </c>
      <c r="AB124" s="113"/>
      <c r="AC124" s="113">
        <v>2.2678195035659998</v>
      </c>
      <c r="AD124" s="112"/>
      <c r="AE124" s="112">
        <v>493.96989457606298</v>
      </c>
      <c r="AF124" s="120"/>
      <c r="AG124" s="113">
        <v>1.5720798979020001</v>
      </c>
      <c r="AH124" s="113"/>
      <c r="AI124" s="113">
        <v>2.5452287312799999</v>
      </c>
      <c r="AJ124" s="114"/>
      <c r="AK124" s="112">
        <v>445.94211570826502</v>
      </c>
      <c r="AL124" s="112"/>
      <c r="AM124" s="113">
        <v>2.851880122356</v>
      </c>
      <c r="AN124" s="113"/>
      <c r="AO124" s="113">
        <v>3.5057841942189998</v>
      </c>
      <c r="AQ124" s="115">
        <v>39995</v>
      </c>
      <c r="AR124" s="52"/>
      <c r="AS124" s="112">
        <v>480.08756303821599</v>
      </c>
      <c r="AT124" s="112"/>
      <c r="AU124" s="113">
        <v>0.77162025326700001</v>
      </c>
      <c r="AV124" s="113"/>
      <c r="AW124" s="113">
        <v>1.437990749526</v>
      </c>
      <c r="AX124" s="114"/>
      <c r="AY124" s="112">
        <v>513.14497979999999</v>
      </c>
      <c r="AZ124" s="112"/>
      <c r="BA124" s="113">
        <v>0.66151076431199995</v>
      </c>
      <c r="BB124" s="113"/>
      <c r="BC124" s="113">
        <v>0.52590567027900004</v>
      </c>
      <c r="BD124" s="112"/>
      <c r="BE124" s="112">
        <v>272.59812329198002</v>
      </c>
      <c r="BF124" s="112"/>
      <c r="BG124" s="113">
        <v>1.96084852384</v>
      </c>
      <c r="BH124" s="113"/>
      <c r="BI124" s="113">
        <v>1.4358245848190001</v>
      </c>
      <c r="BJ124" s="113"/>
    </row>
    <row r="125" spans="1:62" x14ac:dyDescent="0.2">
      <c r="A125" s="115">
        <v>40026</v>
      </c>
      <c r="B125" s="52"/>
      <c r="C125" s="112">
        <v>418.19579077876301</v>
      </c>
      <c r="D125" s="112" t="s">
        <v>300</v>
      </c>
      <c r="E125" s="112"/>
      <c r="F125" s="112"/>
      <c r="G125" s="113">
        <v>1.2780104282310001</v>
      </c>
      <c r="H125" s="113"/>
      <c r="I125" s="113">
        <v>1.5769337366089999</v>
      </c>
      <c r="J125" s="114"/>
      <c r="K125" s="112">
        <v>408.59041169934102</v>
      </c>
      <c r="L125" s="112"/>
      <c r="M125" s="113">
        <v>0.36424842067300001</v>
      </c>
      <c r="N125" s="113"/>
      <c r="O125" s="113">
        <v>0.78758477983899999</v>
      </c>
      <c r="P125" s="114"/>
      <c r="Q125" s="112">
        <v>451.27425052065701</v>
      </c>
      <c r="R125" s="114"/>
      <c r="S125" s="113">
        <v>3.7689184846230002</v>
      </c>
      <c r="T125" s="113"/>
      <c r="U125" s="113">
        <v>3.9697342339100001</v>
      </c>
      <c r="W125" s="115">
        <v>40026</v>
      </c>
      <c r="X125" s="52"/>
      <c r="Y125" s="112">
        <v>403.32478159779902</v>
      </c>
      <c r="Z125" s="112"/>
      <c r="AA125" s="113">
        <v>1.3544304154969999</v>
      </c>
      <c r="AB125" s="113"/>
      <c r="AC125" s="113">
        <v>1.8662876575030001</v>
      </c>
      <c r="AD125" s="120"/>
      <c r="AE125" s="112">
        <v>494.47786943722201</v>
      </c>
      <c r="AF125" s="112"/>
      <c r="AG125" s="113">
        <v>1.200703974301</v>
      </c>
      <c r="AH125" s="113"/>
      <c r="AI125" s="113">
        <v>1.7439784876910001</v>
      </c>
      <c r="AJ125" s="114"/>
      <c r="AK125" s="112">
        <v>447.38882234891599</v>
      </c>
      <c r="AL125" s="112"/>
      <c r="AM125" s="113">
        <v>3.052516733939</v>
      </c>
      <c r="AN125" s="113"/>
      <c r="AO125" s="113">
        <v>3.4104420268740001</v>
      </c>
      <c r="AQ125" s="115">
        <v>40026</v>
      </c>
      <c r="AR125" s="52"/>
      <c r="AS125" s="112">
        <v>483.73067659504397</v>
      </c>
      <c r="AT125" s="112"/>
      <c r="AU125" s="113">
        <v>1.658212980427</v>
      </c>
      <c r="AV125" s="113"/>
      <c r="AW125" s="113">
        <v>1.4647214824400001</v>
      </c>
      <c r="AX125" s="120"/>
      <c r="AY125" s="112">
        <v>512.17828680000002</v>
      </c>
      <c r="AZ125" s="112"/>
      <c r="BA125" s="113">
        <v>2.8570018314440002</v>
      </c>
      <c r="BB125" s="113"/>
      <c r="BC125" s="113">
        <v>0.94491790452199997</v>
      </c>
      <c r="BD125" s="112"/>
      <c r="BE125" s="112">
        <v>272.12440646325399</v>
      </c>
      <c r="BF125" s="112"/>
      <c r="BG125" s="113">
        <v>1.265629956405</v>
      </c>
      <c r="BH125" s="113"/>
      <c r="BI125" s="113">
        <v>1.501760758001</v>
      </c>
      <c r="BJ125" s="121"/>
    </row>
    <row r="126" spans="1:62" x14ac:dyDescent="0.2">
      <c r="A126" s="115">
        <v>40057</v>
      </c>
      <c r="B126" s="52"/>
      <c r="C126" s="112">
        <v>419.28730271786901</v>
      </c>
      <c r="D126" s="112" t="s">
        <v>299</v>
      </c>
      <c r="E126" s="112"/>
      <c r="F126" s="112"/>
      <c r="G126" s="113">
        <v>1.356212678084</v>
      </c>
      <c r="H126" s="113"/>
      <c r="I126" s="113">
        <v>1.356117570273</v>
      </c>
      <c r="J126" s="114"/>
      <c r="K126" s="112">
        <v>409.89628328081602</v>
      </c>
      <c r="L126" s="112"/>
      <c r="M126" s="113">
        <v>0.53781425929100002</v>
      </c>
      <c r="N126" s="113"/>
      <c r="O126" s="113">
        <v>0.507551226824</v>
      </c>
      <c r="P126" s="114"/>
      <c r="Q126" s="112">
        <v>452.055841653252</v>
      </c>
      <c r="R126" s="112"/>
      <c r="S126" s="113">
        <v>3.7167334264859999</v>
      </c>
      <c r="T126" s="113"/>
      <c r="U126" s="113">
        <v>3.7393883434449999</v>
      </c>
      <c r="W126" s="115">
        <v>40057</v>
      </c>
      <c r="X126" s="52"/>
      <c r="Y126" s="112">
        <v>404.48815137067999</v>
      </c>
      <c r="Z126" s="112"/>
      <c r="AA126" s="113">
        <v>1.4863468873629999</v>
      </c>
      <c r="AB126" s="113"/>
      <c r="AC126" s="113">
        <v>1.5557156869140001</v>
      </c>
      <c r="AD126" s="114"/>
      <c r="AE126" s="112">
        <v>494.62322099204403</v>
      </c>
      <c r="AF126" s="112"/>
      <c r="AG126" s="113">
        <v>1.183654727695</v>
      </c>
      <c r="AH126" s="113"/>
      <c r="AI126" s="113">
        <v>1.3183963630869999</v>
      </c>
      <c r="AJ126" s="114"/>
      <c r="AK126" s="112">
        <v>447.544424383403</v>
      </c>
      <c r="AL126" s="112"/>
      <c r="AM126" s="113">
        <v>2.817798123862</v>
      </c>
      <c r="AN126" s="116"/>
      <c r="AO126" s="113">
        <v>2.9073436170520002</v>
      </c>
      <c r="AQ126" s="115">
        <v>40057</v>
      </c>
      <c r="AR126" s="52"/>
      <c r="AS126" s="112">
        <v>486.111080516654</v>
      </c>
      <c r="AT126" s="112"/>
      <c r="AU126" s="113">
        <v>2.1373201578129999</v>
      </c>
      <c r="AV126" s="113"/>
      <c r="AW126" s="113">
        <v>1.5221265923389999</v>
      </c>
      <c r="AX126" s="112"/>
      <c r="AY126" s="112">
        <v>515.12585609999996</v>
      </c>
      <c r="AZ126" s="112"/>
      <c r="BA126" s="113">
        <v>0.90845180123900005</v>
      </c>
      <c r="BB126" s="113"/>
      <c r="BC126" s="113">
        <v>1.4646321451690001</v>
      </c>
      <c r="BD126" s="112"/>
      <c r="BE126" s="112">
        <v>273.753534319317</v>
      </c>
      <c r="BF126" s="112"/>
      <c r="BG126" s="113">
        <v>1.226142478628</v>
      </c>
      <c r="BH126" s="113"/>
      <c r="BI126" s="113">
        <v>1.4828501976320001</v>
      </c>
      <c r="BJ126" s="121"/>
    </row>
    <row r="127" spans="1:62" x14ac:dyDescent="0.2">
      <c r="A127" s="115">
        <v>40087</v>
      </c>
      <c r="B127" s="52"/>
      <c r="C127" s="112">
        <v>419.42993992006501</v>
      </c>
      <c r="D127" s="112" t="s">
        <v>298</v>
      </c>
      <c r="E127" s="112"/>
      <c r="F127" s="112"/>
      <c r="G127" s="113">
        <v>1.034126420677</v>
      </c>
      <c r="H127" s="113"/>
      <c r="I127" s="113">
        <v>1.222527640322</v>
      </c>
      <c r="J127" s="114"/>
      <c r="K127" s="112">
        <v>409.80615753851998</v>
      </c>
      <c r="L127" s="112"/>
      <c r="M127" s="113">
        <v>9.9795414676000005E-2</v>
      </c>
      <c r="N127" s="113"/>
      <c r="O127" s="113">
        <v>0.33361393144399998</v>
      </c>
      <c r="P127" s="114"/>
      <c r="Q127" s="112">
        <v>452.40025069058902</v>
      </c>
      <c r="R127" s="112"/>
      <c r="S127" s="113">
        <v>3.771738800594</v>
      </c>
      <c r="T127" s="113"/>
      <c r="U127" s="113">
        <v>3.7524528132519999</v>
      </c>
      <c r="W127" s="115">
        <v>40087</v>
      </c>
      <c r="X127" s="52"/>
      <c r="Y127" s="112">
        <v>404.162950489504</v>
      </c>
      <c r="Z127" s="117"/>
      <c r="AA127" s="113">
        <v>1.105329427042</v>
      </c>
      <c r="AB127" s="113"/>
      <c r="AC127" s="113">
        <v>1.315141119345</v>
      </c>
      <c r="AD127" s="112"/>
      <c r="AE127" s="112">
        <v>494.88857930182002</v>
      </c>
      <c r="AF127" s="112"/>
      <c r="AG127" s="113">
        <v>1.022437782291</v>
      </c>
      <c r="AH127" s="113"/>
      <c r="AI127" s="113">
        <v>1.1355083812810001</v>
      </c>
      <c r="AJ127" s="114"/>
      <c r="AK127" s="112">
        <v>448.37455527486901</v>
      </c>
      <c r="AL127" s="112"/>
      <c r="AM127" s="113">
        <v>2.8587452467859999</v>
      </c>
      <c r="AN127" s="122"/>
      <c r="AO127" s="113">
        <v>2.9095369644</v>
      </c>
      <c r="AQ127" s="115">
        <v>40087</v>
      </c>
      <c r="AR127" s="52"/>
      <c r="AS127" s="112">
        <v>488.09095445141702</v>
      </c>
      <c r="AT127" s="112"/>
      <c r="AU127" s="113">
        <v>2.239788009413</v>
      </c>
      <c r="AV127" s="113"/>
      <c r="AW127" s="113">
        <v>2.012030939008</v>
      </c>
      <c r="AX127" s="112"/>
      <c r="AY127" s="112">
        <v>521.60367429999997</v>
      </c>
      <c r="AZ127" s="112"/>
      <c r="BA127" s="113">
        <v>1.226558085915</v>
      </c>
      <c r="BB127" s="113"/>
      <c r="BC127" s="113">
        <v>1.6528118211589999</v>
      </c>
      <c r="BD127" s="112"/>
      <c r="BE127" s="112">
        <v>274.40161465648902</v>
      </c>
      <c r="BF127" s="112"/>
      <c r="BG127" s="113">
        <v>1.8395194136270001</v>
      </c>
      <c r="BH127" s="113"/>
      <c r="BI127" s="113">
        <v>1.4436558470650001</v>
      </c>
      <c r="BJ127" s="113"/>
    </row>
    <row r="128" spans="1:62" x14ac:dyDescent="0.2">
      <c r="A128" s="115">
        <v>40118</v>
      </c>
      <c r="B128" s="52"/>
      <c r="C128" s="112">
        <v>419.67259377507003</v>
      </c>
      <c r="D128" s="112" t="s">
        <v>297</v>
      </c>
      <c r="E128" s="112"/>
      <c r="F128" s="112"/>
      <c r="G128" s="113">
        <v>0.99178913073399999</v>
      </c>
      <c r="H128" s="113"/>
      <c r="I128" s="113">
        <v>1.127062454007</v>
      </c>
      <c r="J128" s="114"/>
      <c r="K128" s="112">
        <v>409.49131406002601</v>
      </c>
      <c r="L128" s="112"/>
      <c r="M128" s="113">
        <v>-2.5864548549999998E-3</v>
      </c>
      <c r="N128" s="122"/>
      <c r="O128" s="113">
        <v>0.21120577001099999</v>
      </c>
      <c r="P128" s="114"/>
      <c r="Q128" s="112">
        <v>454.43058579806399</v>
      </c>
      <c r="R128" s="112"/>
      <c r="S128" s="113">
        <v>3.890282444646</v>
      </c>
      <c r="T128" s="122"/>
      <c r="U128" s="113">
        <v>3.7930324363549999</v>
      </c>
      <c r="W128" s="115">
        <v>40118</v>
      </c>
      <c r="X128" s="52"/>
      <c r="Y128" s="112">
        <v>404.30857662418299</v>
      </c>
      <c r="Z128" s="112"/>
      <c r="AA128" s="113">
        <v>1.0888752349020001</v>
      </c>
      <c r="AB128" s="113"/>
      <c r="AC128" s="113">
        <v>1.2265708190760001</v>
      </c>
      <c r="AD128" s="112"/>
      <c r="AE128" s="112">
        <v>497.85449272255897</v>
      </c>
      <c r="AF128" s="112"/>
      <c r="AG128" s="113">
        <v>1.6068880467269999</v>
      </c>
      <c r="AH128" s="122"/>
      <c r="AI128" s="113">
        <v>1.2710786708520001</v>
      </c>
      <c r="AJ128" s="114"/>
      <c r="AK128" s="112">
        <v>449.62878507528899</v>
      </c>
      <c r="AL128" s="112"/>
      <c r="AM128" s="113">
        <v>2.8237148543189998</v>
      </c>
      <c r="AN128" s="113"/>
      <c r="AO128" s="113">
        <v>2.8334168264890001</v>
      </c>
      <c r="AP128" s="118"/>
      <c r="AQ128" s="115">
        <v>40118</v>
      </c>
      <c r="AR128" s="52"/>
      <c r="AS128" s="112">
        <v>488.47443295025897</v>
      </c>
      <c r="AT128" s="112"/>
      <c r="AU128" s="113">
        <v>1.658361822529</v>
      </c>
      <c r="AV128" s="113"/>
      <c r="AW128" s="113">
        <v>2.010929507418</v>
      </c>
      <c r="AX128" s="112"/>
      <c r="AY128" s="112">
        <v>520.91621520000001</v>
      </c>
      <c r="AZ128" s="112"/>
      <c r="BA128" s="113">
        <v>1.281204313803</v>
      </c>
      <c r="BB128" s="113"/>
      <c r="BC128" s="113">
        <v>1.139366558091</v>
      </c>
      <c r="BD128" s="112"/>
      <c r="BE128" s="112">
        <v>273.935761379746</v>
      </c>
      <c r="BF128" s="112"/>
      <c r="BG128" s="113">
        <v>2.1928234372320001</v>
      </c>
      <c r="BH128" s="113"/>
      <c r="BI128" s="113">
        <v>1.751425911218</v>
      </c>
      <c r="BJ128" s="118"/>
    </row>
    <row r="129" spans="1:62" x14ac:dyDescent="0.2">
      <c r="A129" s="115">
        <v>40148</v>
      </c>
      <c r="B129" s="52"/>
      <c r="C129" s="112">
        <v>421.273785603725</v>
      </c>
      <c r="D129" s="112" t="s">
        <v>296</v>
      </c>
      <c r="E129" s="112"/>
      <c r="F129" s="112"/>
      <c r="G129" s="113">
        <v>1.324956142662</v>
      </c>
      <c r="H129" s="113"/>
      <c r="I129" s="113">
        <v>1.117020453559</v>
      </c>
      <c r="J129" s="114"/>
      <c r="K129" s="112">
        <v>411.31290232244402</v>
      </c>
      <c r="L129" s="112"/>
      <c r="M129" s="113">
        <v>0.41425784291200002</v>
      </c>
      <c r="N129" s="113"/>
      <c r="O129" s="113">
        <v>0.17051758287300001</v>
      </c>
      <c r="P129" s="114"/>
      <c r="Q129" s="112">
        <v>455.35762085910801</v>
      </c>
      <c r="R129" s="112"/>
      <c r="S129" s="113">
        <v>3.9279904853750001</v>
      </c>
      <c r="T129" s="113"/>
      <c r="U129" s="113">
        <v>3.863475141531</v>
      </c>
      <c r="V129" s="113"/>
      <c r="W129" s="115">
        <v>40148</v>
      </c>
      <c r="X129" s="52"/>
      <c r="Y129" s="112">
        <v>405.08916320455398</v>
      </c>
      <c r="Z129" s="112"/>
      <c r="AA129" s="113">
        <v>1.179045417218</v>
      </c>
      <c r="AB129" s="113"/>
      <c r="AC129" s="113">
        <v>1.1244389130470001</v>
      </c>
      <c r="AD129" s="112"/>
      <c r="AE129" s="112">
        <v>497.98639812636497</v>
      </c>
      <c r="AF129" s="112"/>
      <c r="AG129" s="113">
        <v>1.976216669512</v>
      </c>
      <c r="AH129" s="113"/>
      <c r="AI129" s="113">
        <v>1.534721956559</v>
      </c>
      <c r="AJ129" s="114"/>
      <c r="AK129" s="112">
        <v>450.52755090869101</v>
      </c>
      <c r="AL129" s="112"/>
      <c r="AM129" s="113">
        <v>2.8451592911949999</v>
      </c>
      <c r="AN129" s="113"/>
      <c r="AO129" s="113">
        <v>2.842524450724</v>
      </c>
      <c r="AP129" s="52"/>
      <c r="AQ129" s="115">
        <v>40148</v>
      </c>
      <c r="AR129" s="52"/>
      <c r="AS129" s="112">
        <v>499.08345563760503</v>
      </c>
      <c r="AT129" s="112"/>
      <c r="AU129" s="113">
        <v>4.0083388520629999</v>
      </c>
      <c r="AV129" s="122"/>
      <c r="AW129" s="113">
        <v>2.6357247327739999</v>
      </c>
      <c r="AX129" s="112"/>
      <c r="AY129" s="112">
        <v>520.65184680000004</v>
      </c>
      <c r="AZ129" s="112"/>
      <c r="BA129" s="113">
        <v>1.803100198726</v>
      </c>
      <c r="BB129" s="113"/>
      <c r="BC129" s="113">
        <v>1.436135397852</v>
      </c>
      <c r="BD129" s="112"/>
      <c r="BE129" s="112">
        <v>275.85035861282802</v>
      </c>
      <c r="BF129" s="112"/>
      <c r="BG129" s="113">
        <v>1.8727560211500001</v>
      </c>
      <c r="BH129" s="113"/>
      <c r="BI129" s="113">
        <v>1.9678231965649999</v>
      </c>
      <c r="BJ129" s="113"/>
    </row>
    <row r="130" spans="1:62" x14ac:dyDescent="0.2">
      <c r="A130" s="115">
        <v>40179</v>
      </c>
      <c r="B130" s="52"/>
      <c r="C130" s="112">
        <v>423.287938909464</v>
      </c>
      <c r="D130" s="112" t="s">
        <v>295</v>
      </c>
      <c r="E130" s="112"/>
      <c r="F130" s="112"/>
      <c r="G130" s="113">
        <v>1.8189661111940001</v>
      </c>
      <c r="H130" s="113"/>
      <c r="I130" s="113">
        <v>1.3786230047300001</v>
      </c>
      <c r="J130" s="114"/>
      <c r="K130" s="112">
        <v>413.47006532555099</v>
      </c>
      <c r="L130" s="112"/>
      <c r="M130" s="113">
        <v>0.991807155183</v>
      </c>
      <c r="N130" s="113"/>
      <c r="O130" s="113">
        <v>0.46778179785000001</v>
      </c>
      <c r="P130" s="114"/>
      <c r="Q130" s="112">
        <v>457.30924954827799</v>
      </c>
      <c r="R130" s="112"/>
      <c r="S130" s="113">
        <v>4.1926033336090001</v>
      </c>
      <c r="T130" s="113"/>
      <c r="U130" s="113">
        <v>4.0037979653729998</v>
      </c>
      <c r="V130" s="113"/>
      <c r="W130" s="115">
        <v>40179</v>
      </c>
      <c r="X130" s="52"/>
      <c r="Y130" s="112">
        <v>407.614686534604</v>
      </c>
      <c r="Z130" s="112"/>
      <c r="AA130" s="113">
        <v>1.8308274163360001</v>
      </c>
      <c r="AB130" s="113"/>
      <c r="AC130" s="113">
        <v>1.366313322855</v>
      </c>
      <c r="AD130" s="112"/>
      <c r="AE130" s="112">
        <v>501.52456914232999</v>
      </c>
      <c r="AF130" s="112"/>
      <c r="AG130" s="113">
        <v>2.26046875828</v>
      </c>
      <c r="AH130" s="113"/>
      <c r="AI130" s="113">
        <v>1.9479233945129999</v>
      </c>
      <c r="AJ130" s="114"/>
      <c r="AK130" s="112">
        <v>451.55591104578701</v>
      </c>
      <c r="AL130" s="112"/>
      <c r="AM130" s="113">
        <v>2.8994626750669998</v>
      </c>
      <c r="AN130" s="113"/>
      <c r="AO130" s="113">
        <v>2.8561569099150002</v>
      </c>
      <c r="AP130" s="52"/>
      <c r="AQ130" s="115">
        <v>40179</v>
      </c>
      <c r="AR130" s="52"/>
      <c r="AS130" s="112">
        <v>498.86407172607898</v>
      </c>
      <c r="AT130" s="112"/>
      <c r="AU130" s="113">
        <v>4.211088048973</v>
      </c>
      <c r="AV130" s="113"/>
      <c r="AW130" s="113">
        <v>3.2911205390910001</v>
      </c>
      <c r="AX130" s="112"/>
      <c r="AY130" s="112">
        <v>524.70442965974496</v>
      </c>
      <c r="AZ130" s="112"/>
      <c r="BA130" s="113">
        <v>1.4169727915129999</v>
      </c>
      <c r="BB130" s="113"/>
      <c r="BC130" s="113">
        <v>1.499692891175</v>
      </c>
      <c r="BD130" s="112"/>
      <c r="BE130" s="112">
        <v>275.45290487735201</v>
      </c>
      <c r="BF130" s="114"/>
      <c r="BG130" s="113">
        <v>1.6859178146560001</v>
      </c>
      <c r="BH130" s="113"/>
      <c r="BI130" s="113">
        <v>1.9162087701970001</v>
      </c>
      <c r="BJ130" s="52"/>
    </row>
    <row r="131" spans="1:62" x14ac:dyDescent="0.2">
      <c r="A131" s="115">
        <v>40210</v>
      </c>
      <c r="B131" s="52"/>
      <c r="C131" s="112">
        <v>423.08087316591701</v>
      </c>
      <c r="D131" s="112" t="s">
        <v>294</v>
      </c>
      <c r="E131" s="112"/>
      <c r="F131" s="112"/>
      <c r="G131" s="113">
        <v>1.522631231589</v>
      </c>
      <c r="H131" s="113"/>
      <c r="I131" s="113">
        <v>1.555484017106</v>
      </c>
      <c r="J131" s="114"/>
      <c r="K131" s="112">
        <v>412.727796765265</v>
      </c>
      <c r="L131" s="112"/>
      <c r="M131" s="113">
        <v>0.61232601965699995</v>
      </c>
      <c r="N131" s="113"/>
      <c r="O131" s="113">
        <v>0.67271389800600001</v>
      </c>
      <c r="P131" s="114"/>
      <c r="Q131" s="112">
        <v>458.62554310655599</v>
      </c>
      <c r="R131" s="112"/>
      <c r="S131" s="113">
        <v>3.8315625235819999</v>
      </c>
      <c r="T131" s="113"/>
      <c r="U131" s="113">
        <v>3.9837613775379999</v>
      </c>
      <c r="V131" s="52"/>
      <c r="W131" s="115">
        <v>40210</v>
      </c>
      <c r="X131" s="52"/>
      <c r="Y131" s="112">
        <v>407.383875594958</v>
      </c>
      <c r="Z131" s="112"/>
      <c r="AA131" s="113">
        <v>1.2225612847130001</v>
      </c>
      <c r="AB131" s="113"/>
      <c r="AC131" s="113">
        <v>1.410454790275</v>
      </c>
      <c r="AD131" s="112"/>
      <c r="AE131" s="112">
        <v>497.67750812626298</v>
      </c>
      <c r="AF131" s="117"/>
      <c r="AG131" s="113">
        <v>1.2895158499299999</v>
      </c>
      <c r="AH131" s="113"/>
      <c r="AI131" s="113">
        <v>1.841535754408</v>
      </c>
      <c r="AJ131" s="114"/>
      <c r="AK131" s="112">
        <v>453.42797543849201</v>
      </c>
      <c r="AL131" s="112"/>
      <c r="AM131" s="113">
        <v>2.7450237349890001</v>
      </c>
      <c r="AN131" s="113"/>
      <c r="AO131" s="113">
        <v>2.82971324285</v>
      </c>
      <c r="AQ131" s="115">
        <v>40210</v>
      </c>
      <c r="AR131" s="52"/>
      <c r="AS131" s="112">
        <v>500.304526876095</v>
      </c>
      <c r="AT131" s="112"/>
      <c r="AU131" s="113">
        <v>4.7660182251379997</v>
      </c>
      <c r="AV131" s="113"/>
      <c r="AW131" s="113">
        <v>4.3278730284889999</v>
      </c>
      <c r="AX131" s="112"/>
      <c r="AY131" s="112">
        <v>523.05421679999995</v>
      </c>
      <c r="AZ131" s="112"/>
      <c r="BA131" s="113">
        <v>1.80416452249</v>
      </c>
      <c r="BB131" s="113"/>
      <c r="BC131" s="113">
        <v>1.6739502446900001</v>
      </c>
      <c r="BD131" s="112"/>
      <c r="BE131" s="112">
        <v>277.23025007892397</v>
      </c>
      <c r="BF131" s="112"/>
      <c r="BG131" s="113">
        <v>1.1586563034249999</v>
      </c>
      <c r="BH131" s="113"/>
      <c r="BI131" s="113">
        <v>1.570796631446</v>
      </c>
      <c r="BJ131" s="52"/>
    </row>
    <row r="132" spans="1:62" x14ac:dyDescent="0.2">
      <c r="A132" s="115">
        <v>40238</v>
      </c>
      <c r="B132" s="52"/>
      <c r="C132" s="112">
        <v>425.21036672010598</v>
      </c>
      <c r="D132" s="112" t="s">
        <v>293</v>
      </c>
      <c r="E132" s="112"/>
      <c r="F132" s="112"/>
      <c r="G132" s="113">
        <v>2.0569707395660002</v>
      </c>
      <c r="H132" s="113"/>
      <c r="I132" s="113">
        <v>1.7994873324980001</v>
      </c>
      <c r="J132" s="114"/>
      <c r="K132" s="112">
        <v>415.77164200857499</v>
      </c>
      <c r="L132" s="112"/>
      <c r="M132" s="113">
        <v>1.300931780699</v>
      </c>
      <c r="N132" s="113"/>
      <c r="O132" s="113">
        <v>0.96839808157399998</v>
      </c>
      <c r="P132" s="117"/>
      <c r="Q132" s="112">
        <v>456.86950235354698</v>
      </c>
      <c r="R132" s="112"/>
      <c r="S132" s="113">
        <v>3.8540038374750001</v>
      </c>
      <c r="T132" s="113"/>
      <c r="U132" s="113">
        <v>3.9590390397320001</v>
      </c>
      <c r="V132" s="52"/>
      <c r="W132" s="115">
        <v>40238</v>
      </c>
      <c r="X132" s="52"/>
      <c r="Y132" s="112">
        <v>409.260322943034</v>
      </c>
      <c r="Z132" s="112"/>
      <c r="AA132" s="113">
        <v>1.823545375019</v>
      </c>
      <c r="AB132" s="113"/>
      <c r="AC132" s="113">
        <v>1.625186348096</v>
      </c>
      <c r="AD132" s="112"/>
      <c r="AE132" s="112">
        <v>506.198112191625</v>
      </c>
      <c r="AF132" s="112"/>
      <c r="AG132" s="113">
        <v>2.736057721995</v>
      </c>
      <c r="AH132" s="113"/>
      <c r="AI132" s="113">
        <v>2.0958439933780002</v>
      </c>
      <c r="AJ132" s="117"/>
      <c r="AK132" s="112">
        <v>452.31091332448602</v>
      </c>
      <c r="AL132" s="112"/>
      <c r="AM132" s="113">
        <v>3.0519879016760001</v>
      </c>
      <c r="AN132" s="113"/>
      <c r="AO132" s="113">
        <v>2.8985450639949999</v>
      </c>
      <c r="AQ132" s="115">
        <v>40238</v>
      </c>
      <c r="AR132" s="52"/>
      <c r="AS132" s="112">
        <v>503.58501334713299</v>
      </c>
      <c r="AT132" s="112"/>
      <c r="AU132" s="113">
        <v>5.3989807698419998</v>
      </c>
      <c r="AV132" s="113"/>
      <c r="AW132" s="113">
        <v>4.7916623299749999</v>
      </c>
      <c r="AX132" s="112"/>
      <c r="AY132" s="112">
        <v>524.46261500000003</v>
      </c>
      <c r="AZ132" s="112"/>
      <c r="BA132" s="113">
        <v>1.3820195738750001</v>
      </c>
      <c r="BB132" s="113"/>
      <c r="BC132" s="113">
        <v>1.533766315377</v>
      </c>
      <c r="BD132" s="112"/>
      <c r="BE132" s="112">
        <v>278.889822439542</v>
      </c>
      <c r="BF132" s="112"/>
      <c r="BG132" s="113">
        <v>2.4343804485590002</v>
      </c>
      <c r="BH132" s="113"/>
      <c r="BI132" s="113">
        <v>1.7584570698369999</v>
      </c>
      <c r="BJ132" s="113"/>
    </row>
    <row r="133" spans="1:62" x14ac:dyDescent="0.2">
      <c r="A133" s="115">
        <v>40269</v>
      </c>
      <c r="B133" s="52"/>
      <c r="C133" s="112">
        <v>423.91057006604001</v>
      </c>
      <c r="D133" s="112" t="s">
        <v>292</v>
      </c>
      <c r="E133" s="112"/>
      <c r="F133" s="112"/>
      <c r="G133" s="113">
        <v>1.449506195066</v>
      </c>
      <c r="H133" s="113"/>
      <c r="I133" s="113">
        <v>1.676137643581</v>
      </c>
      <c r="J133" s="114"/>
      <c r="K133" s="112">
        <v>413.678828860029</v>
      </c>
      <c r="L133" s="112"/>
      <c r="M133" s="113">
        <v>0.65117650335199995</v>
      </c>
      <c r="N133" s="113"/>
      <c r="O133" s="113">
        <v>0.85475972480399998</v>
      </c>
      <c r="P133" s="112"/>
      <c r="Q133" s="112">
        <v>459.62675433625401</v>
      </c>
      <c r="R133" s="112"/>
      <c r="S133" s="113">
        <v>3.561794723662</v>
      </c>
      <c r="T133" s="113"/>
      <c r="U133" s="113">
        <v>3.7486797578059998</v>
      </c>
      <c r="W133" s="115">
        <v>40269</v>
      </c>
      <c r="X133" s="52"/>
      <c r="Y133" s="112">
        <v>408.20540290396002</v>
      </c>
      <c r="Z133" s="112"/>
      <c r="AA133" s="113">
        <v>1.1972938655080001</v>
      </c>
      <c r="AB133" s="113"/>
      <c r="AC133" s="113">
        <v>1.4141224101709999</v>
      </c>
      <c r="AD133" s="112"/>
      <c r="AE133" s="112">
        <v>503.00942933846102</v>
      </c>
      <c r="AF133" s="120"/>
      <c r="AG133" s="113">
        <v>1.9107570764840001</v>
      </c>
      <c r="AH133" s="113"/>
      <c r="AI133" s="113">
        <v>1.979378858282</v>
      </c>
      <c r="AJ133" s="114"/>
      <c r="AK133" s="112">
        <v>454.43469869577302</v>
      </c>
      <c r="AL133" s="112"/>
      <c r="AM133" s="113">
        <v>2.4964721759769999</v>
      </c>
      <c r="AN133" s="113"/>
      <c r="AO133" s="113">
        <v>2.7635580293599999</v>
      </c>
      <c r="AQ133" s="115">
        <v>40269</v>
      </c>
      <c r="AR133" s="52"/>
      <c r="AS133" s="112">
        <v>501.32422628289402</v>
      </c>
      <c r="AT133" s="112"/>
      <c r="AU133" s="113">
        <v>4.5150896759819998</v>
      </c>
      <c r="AV133" s="113"/>
      <c r="AW133" s="113">
        <v>4.8928896586619999</v>
      </c>
      <c r="AX133" s="112"/>
      <c r="AY133" s="112">
        <v>522.24118759999999</v>
      </c>
      <c r="AZ133" s="112"/>
      <c r="BA133" s="113">
        <v>1.2045563741859999</v>
      </c>
      <c r="BB133" s="113"/>
      <c r="BC133" s="113">
        <v>1.4630190000509999</v>
      </c>
      <c r="BD133" s="112"/>
      <c r="BE133" s="112">
        <v>276.62603265770701</v>
      </c>
      <c r="BF133" s="112"/>
      <c r="BG133" s="113">
        <v>2.1282670747779999</v>
      </c>
      <c r="BH133" s="113"/>
      <c r="BI133" s="113">
        <v>1.9050800646599999</v>
      </c>
      <c r="BJ133" s="52"/>
    </row>
    <row r="134" spans="1:62" x14ac:dyDescent="0.2">
      <c r="A134" s="115">
        <v>40299</v>
      </c>
      <c r="B134" s="52"/>
      <c r="C134" s="112">
        <v>423.72148297626597</v>
      </c>
      <c r="D134" s="112"/>
      <c r="E134" s="112"/>
      <c r="F134" s="112"/>
      <c r="G134" s="113">
        <v>1.199710428335</v>
      </c>
      <c r="H134" s="119"/>
      <c r="I134" s="113">
        <v>1.5680076301579999</v>
      </c>
      <c r="J134" s="114"/>
      <c r="K134" s="112">
        <v>412.77845453435401</v>
      </c>
      <c r="L134" s="112"/>
      <c r="M134" s="113">
        <v>0.35368643498899999</v>
      </c>
      <c r="N134" s="113"/>
      <c r="O134" s="113">
        <v>0.76824387978899999</v>
      </c>
      <c r="P134" s="114"/>
      <c r="Q134" s="112">
        <v>460.45526095124097</v>
      </c>
      <c r="R134" s="112"/>
      <c r="S134" s="113">
        <v>3.2699560872240001</v>
      </c>
      <c r="T134" s="113"/>
      <c r="U134" s="113">
        <v>3.560609088479</v>
      </c>
      <c r="W134" s="115">
        <v>40299</v>
      </c>
      <c r="X134" s="52"/>
      <c r="Y134" s="112">
        <v>408.46169582010901</v>
      </c>
      <c r="Z134" s="112"/>
      <c r="AA134" s="113">
        <v>1.1302047454640001</v>
      </c>
      <c r="AB134" s="113"/>
      <c r="AC134" s="113">
        <v>1.383046515695</v>
      </c>
      <c r="AD134" s="112"/>
      <c r="AE134" s="112">
        <v>503.83857581116399</v>
      </c>
      <c r="AF134" s="112"/>
      <c r="AG134" s="113">
        <v>1.9526193529019999</v>
      </c>
      <c r="AH134" s="113"/>
      <c r="AI134" s="113">
        <v>2.1993974773590002</v>
      </c>
      <c r="AJ134" s="112"/>
      <c r="AK134" s="112">
        <v>455.63975278811102</v>
      </c>
      <c r="AL134" s="112"/>
      <c r="AM134" s="113">
        <v>2.3892278703100001</v>
      </c>
      <c r="AN134" s="113"/>
      <c r="AO134" s="113">
        <v>2.6442168039760001</v>
      </c>
      <c r="AQ134" s="115">
        <v>40299</v>
      </c>
      <c r="AR134" s="52"/>
      <c r="AS134" s="112">
        <v>501.11462526454397</v>
      </c>
      <c r="AT134" s="112"/>
      <c r="AU134" s="113">
        <v>4.1140392125160004</v>
      </c>
      <c r="AV134" s="113"/>
      <c r="AW134" s="113">
        <v>4.674450030639</v>
      </c>
      <c r="AX134" s="112"/>
      <c r="AY134" s="112">
        <v>515.30829779999999</v>
      </c>
      <c r="AZ134" s="112"/>
      <c r="BA134" s="113">
        <v>0.43541264253099998</v>
      </c>
      <c r="BB134" s="113"/>
      <c r="BC134" s="113">
        <v>1.008732982373</v>
      </c>
      <c r="BD134" s="112"/>
      <c r="BE134" s="112">
        <v>275.55279881163102</v>
      </c>
      <c r="BF134" s="120"/>
      <c r="BG134" s="113">
        <v>1.379635036779</v>
      </c>
      <c r="BH134" s="113"/>
      <c r="BI134" s="113">
        <v>1.980845939575</v>
      </c>
    </row>
    <row r="135" spans="1:62" x14ac:dyDescent="0.2">
      <c r="A135" s="115">
        <v>40330</v>
      </c>
      <c r="B135" s="52"/>
      <c r="C135" s="112">
        <v>424.772900520397</v>
      </c>
      <c r="D135" s="112"/>
      <c r="E135" s="112"/>
      <c r="F135" s="112"/>
      <c r="G135" s="113">
        <v>1.3895509823750001</v>
      </c>
      <c r="H135" s="113"/>
      <c r="I135" s="113">
        <v>1.34619513935</v>
      </c>
      <c r="J135" s="112"/>
      <c r="K135" s="112">
        <v>414.20954960323002</v>
      </c>
      <c r="L135" s="112"/>
      <c r="M135" s="113">
        <v>0.809021517518</v>
      </c>
      <c r="N135" s="113"/>
      <c r="O135" s="113">
        <v>0.60454339119699996</v>
      </c>
      <c r="P135" s="114"/>
      <c r="Q135" s="112">
        <v>459.71133769444299</v>
      </c>
      <c r="R135" s="112"/>
      <c r="S135" s="113">
        <v>2.5775215601529999</v>
      </c>
      <c r="T135" s="113"/>
      <c r="U135" s="113">
        <v>3.1348158516110001</v>
      </c>
      <c r="W135" s="115">
        <v>40330</v>
      </c>
      <c r="X135" s="52"/>
      <c r="Y135" s="112">
        <v>409.40269205303201</v>
      </c>
      <c r="Z135" s="112"/>
      <c r="AA135" s="113">
        <v>1.245084353217</v>
      </c>
      <c r="AB135" s="113"/>
      <c r="AC135" s="113">
        <v>1.190879306067</v>
      </c>
      <c r="AD135" s="112"/>
      <c r="AE135" s="112">
        <v>503.61015556769001</v>
      </c>
      <c r="AF135" s="112"/>
      <c r="AG135" s="113">
        <v>1.8546075596180001</v>
      </c>
      <c r="AH135" s="122"/>
      <c r="AI135" s="113">
        <v>1.9059839893049999</v>
      </c>
      <c r="AJ135" s="112"/>
      <c r="AK135" s="112">
        <v>453.51515761885798</v>
      </c>
      <c r="AL135" s="112"/>
      <c r="AM135" s="113">
        <v>1.456591749882</v>
      </c>
      <c r="AN135" s="113"/>
      <c r="AO135" s="113">
        <v>2.112644199654</v>
      </c>
      <c r="AQ135" s="115">
        <v>40330</v>
      </c>
      <c r="AR135" s="52"/>
      <c r="AS135" s="112">
        <v>502.16933389752302</v>
      </c>
      <c r="AT135" s="112"/>
      <c r="AU135" s="113">
        <v>3.6864480032319999</v>
      </c>
      <c r="AV135" s="122"/>
      <c r="AW135" s="113">
        <v>4.1038555792210003</v>
      </c>
      <c r="AX135" s="112"/>
      <c r="AY135" s="112">
        <v>517.34491682211296</v>
      </c>
      <c r="AZ135" s="112"/>
      <c r="BA135" s="113">
        <v>1.5936642299470001</v>
      </c>
      <c r="BB135" s="113"/>
      <c r="BC135" s="113">
        <v>1.076831640734</v>
      </c>
      <c r="BD135" s="112"/>
      <c r="BE135" s="112">
        <v>277.65974304130702</v>
      </c>
      <c r="BF135" s="112"/>
      <c r="BG135" s="113">
        <v>2.177173918696</v>
      </c>
      <c r="BH135" s="122"/>
      <c r="BI135" s="113">
        <v>1.894735082543</v>
      </c>
    </row>
    <row r="136" spans="1:62" x14ac:dyDescent="0.2">
      <c r="A136" s="115">
        <v>40360</v>
      </c>
      <c r="B136" s="52"/>
      <c r="C136" s="112">
        <v>426.94480705696498</v>
      </c>
      <c r="D136" s="112"/>
      <c r="E136" s="112"/>
      <c r="F136" s="112"/>
      <c r="G136" s="113">
        <v>2.1995401102900001</v>
      </c>
      <c r="H136" s="113"/>
      <c r="I136" s="113">
        <v>1.5957727322549999</v>
      </c>
      <c r="J136" s="114"/>
      <c r="K136" s="112">
        <v>416.27581852761602</v>
      </c>
      <c r="L136" s="112"/>
      <c r="M136" s="113">
        <v>1.9077517609920001</v>
      </c>
      <c r="N136" s="113"/>
      <c r="O136" s="113">
        <v>1.0215218846780001</v>
      </c>
      <c r="P136" s="114"/>
      <c r="Q136" s="112">
        <v>461.70648245181098</v>
      </c>
      <c r="R136" s="112"/>
      <c r="S136" s="113">
        <v>2.6390302647510002</v>
      </c>
      <c r="T136" s="116"/>
      <c r="U136" s="113">
        <v>2.8278494516819999</v>
      </c>
      <c r="W136" s="115">
        <v>40360</v>
      </c>
      <c r="X136" s="52"/>
      <c r="Y136" s="112">
        <v>411.859336687547</v>
      </c>
      <c r="Z136" s="112"/>
      <c r="AA136" s="113">
        <v>2.0675183486409998</v>
      </c>
      <c r="AB136" s="113"/>
      <c r="AC136" s="113">
        <v>1.4806600386</v>
      </c>
      <c r="AD136" s="112"/>
      <c r="AE136" s="112">
        <v>511.32675132564998</v>
      </c>
      <c r="AF136" s="112"/>
      <c r="AG136" s="113">
        <v>3.513747890341</v>
      </c>
      <c r="AH136" s="113"/>
      <c r="AI136" s="113">
        <v>2.4400670652210001</v>
      </c>
      <c r="AJ136" s="114"/>
      <c r="AK136" s="112">
        <v>456.690063702803</v>
      </c>
      <c r="AL136" s="112"/>
      <c r="AM136" s="113">
        <v>2.4101666148910001</v>
      </c>
      <c r="AN136" s="113"/>
      <c r="AO136" s="113">
        <v>2.0846173937020001</v>
      </c>
      <c r="AQ136" s="115">
        <v>40360</v>
      </c>
      <c r="AR136" s="52"/>
      <c r="AS136" s="112">
        <v>501.38086185543398</v>
      </c>
      <c r="AT136" s="117"/>
      <c r="AU136" s="113">
        <v>4.4352948204829996</v>
      </c>
      <c r="AV136" s="122"/>
      <c r="AW136" s="113">
        <v>4.0774773006469998</v>
      </c>
      <c r="AX136" s="112"/>
      <c r="AY136" s="112">
        <v>511.45962375761798</v>
      </c>
      <c r="AZ136" s="112"/>
      <c r="BA136" s="113">
        <v>-0.32843662292800002</v>
      </c>
      <c r="BB136" s="113"/>
      <c r="BC136" s="113">
        <v>0.56426778314699999</v>
      </c>
      <c r="BD136" s="112"/>
      <c r="BE136" s="112">
        <v>278.14671616355503</v>
      </c>
      <c r="BF136" s="112"/>
      <c r="BG136" s="113">
        <v>2.0354479350660002</v>
      </c>
      <c r="BH136" s="116"/>
      <c r="BI136" s="113">
        <v>1.8642297743759999</v>
      </c>
    </row>
    <row r="137" spans="1:62" x14ac:dyDescent="0.2">
      <c r="A137" s="115">
        <v>40391</v>
      </c>
      <c r="B137" s="52"/>
      <c r="C137" s="112">
        <v>427.84022721149501</v>
      </c>
      <c r="D137" s="112"/>
      <c r="E137" s="112"/>
      <c r="F137" s="112"/>
      <c r="G137" s="113">
        <v>2.3062012209099998</v>
      </c>
      <c r="H137" s="113"/>
      <c r="I137" s="113">
        <v>1.9646687613280001</v>
      </c>
      <c r="J137" s="114"/>
      <c r="K137" s="112">
        <v>417.58914519722401</v>
      </c>
      <c r="L137" s="112"/>
      <c r="M137" s="113">
        <v>2.2023848921120002</v>
      </c>
      <c r="N137" s="113"/>
      <c r="O137" s="113">
        <v>1.638143411917</v>
      </c>
      <c r="P137" s="114"/>
      <c r="Q137" s="112">
        <v>462.501748427405</v>
      </c>
      <c r="R137" s="112"/>
      <c r="S137" s="113">
        <v>2.4879544742020001</v>
      </c>
      <c r="T137" s="113"/>
      <c r="U137" s="113">
        <v>2.5680716017130001</v>
      </c>
      <c r="W137" s="115">
        <v>40391</v>
      </c>
      <c r="X137" s="52"/>
      <c r="Y137" s="112">
        <v>412.79755419687098</v>
      </c>
      <c r="Z137" s="112"/>
      <c r="AA137" s="113">
        <v>2.3486711036069998</v>
      </c>
      <c r="AB137" s="113"/>
      <c r="AC137" s="113">
        <v>1.8865668897800001</v>
      </c>
      <c r="AD137" s="112"/>
      <c r="AE137" s="112">
        <v>512.85593104320299</v>
      </c>
      <c r="AF137" s="112"/>
      <c r="AG137" s="113">
        <v>3.7166600856979999</v>
      </c>
      <c r="AH137" s="113"/>
      <c r="AI137" s="113">
        <v>3.02820202361</v>
      </c>
      <c r="AJ137" s="117"/>
      <c r="AK137" s="112">
        <v>456.529180596152</v>
      </c>
      <c r="AL137" s="112"/>
      <c r="AM137" s="113">
        <v>2.0430457335179999</v>
      </c>
      <c r="AN137" s="113"/>
      <c r="AO137" s="113">
        <v>1.969606864605</v>
      </c>
      <c r="AP137" s="52"/>
      <c r="AQ137" s="115">
        <v>40391</v>
      </c>
      <c r="AR137" s="52"/>
      <c r="AS137" s="112">
        <v>504.40728419881702</v>
      </c>
      <c r="AT137" s="112"/>
      <c r="AU137" s="113">
        <v>4.2744048711809999</v>
      </c>
      <c r="AV137" s="122"/>
      <c r="AW137" s="113">
        <v>4.1311064539629996</v>
      </c>
      <c r="AX137" s="117"/>
      <c r="AY137" s="112">
        <v>506.43172097141598</v>
      </c>
      <c r="AZ137" s="112"/>
      <c r="BA137" s="113">
        <v>-1.121985444656</v>
      </c>
      <c r="BB137" s="113"/>
      <c r="BC137" s="113">
        <v>4.4539794415999999E-2</v>
      </c>
      <c r="BD137" s="112"/>
      <c r="BE137" s="112">
        <v>279.24818667467798</v>
      </c>
      <c r="BF137" s="112"/>
      <c r="BG137" s="113">
        <v>2.6178395036339999</v>
      </c>
      <c r="BH137" s="113"/>
      <c r="BI137" s="113">
        <v>2.276726905551</v>
      </c>
    </row>
    <row r="138" spans="1:62" s="124" customFormat="1" ht="12.75" customHeight="1" x14ac:dyDescent="0.2">
      <c r="A138" s="115">
        <v>40422</v>
      </c>
      <c r="B138" s="52"/>
      <c r="C138" s="117">
        <v>428.59181715282102</v>
      </c>
      <c r="D138" s="117"/>
      <c r="E138" s="117"/>
      <c r="F138" s="117"/>
      <c r="G138" s="122">
        <v>2.2191262112249999</v>
      </c>
      <c r="H138" s="122"/>
      <c r="I138" s="122">
        <v>2.2416176931530001</v>
      </c>
      <c r="J138" s="117"/>
      <c r="K138" s="117">
        <v>417.69421770413499</v>
      </c>
      <c r="L138" s="117"/>
      <c r="M138" s="122">
        <v>1.902416474944</v>
      </c>
      <c r="N138" s="122"/>
      <c r="O138" s="122">
        <v>2.0040845075060001</v>
      </c>
      <c r="P138" s="117"/>
      <c r="Q138" s="117">
        <v>464.14073405025698</v>
      </c>
      <c r="R138" s="117"/>
      <c r="S138" s="122">
        <v>2.673318489328</v>
      </c>
      <c r="T138" s="116"/>
      <c r="U138" s="122">
        <v>2.6001019664779998</v>
      </c>
      <c r="V138" s="52"/>
      <c r="W138" s="115">
        <v>40422</v>
      </c>
      <c r="X138" s="52"/>
      <c r="Y138" s="117">
        <v>413.93788250059401</v>
      </c>
      <c r="Z138" s="117"/>
      <c r="AA138" s="122">
        <v>2.3362195154280001</v>
      </c>
      <c r="AB138" s="122"/>
      <c r="AC138" s="122">
        <v>2.2508560064840002</v>
      </c>
      <c r="AD138" s="117"/>
      <c r="AE138" s="117">
        <v>515.416574426696</v>
      </c>
      <c r="AF138" s="117"/>
      <c r="AG138" s="122">
        <v>4.203877325643</v>
      </c>
      <c r="AH138" s="113"/>
      <c r="AI138" s="122">
        <v>3.8115688569019999</v>
      </c>
      <c r="AJ138" s="117"/>
      <c r="AK138" s="117">
        <v>459.44483308663001</v>
      </c>
      <c r="AL138" s="117"/>
      <c r="AM138" s="122">
        <v>2.659045237715</v>
      </c>
      <c r="AN138" s="122"/>
      <c r="AO138" s="122">
        <v>2.3707434587459999</v>
      </c>
      <c r="AP138" s="52"/>
      <c r="AQ138" s="115">
        <v>40422</v>
      </c>
      <c r="AR138" s="52"/>
      <c r="AS138" s="117">
        <v>504.10645137152898</v>
      </c>
      <c r="AT138" s="117"/>
      <c r="AU138" s="122">
        <v>3.701905094562</v>
      </c>
      <c r="AV138" s="122"/>
      <c r="AW138" s="122">
        <v>4.135737959259</v>
      </c>
      <c r="AX138" s="117"/>
      <c r="AY138" s="117">
        <v>512.30000100932898</v>
      </c>
      <c r="AZ138" s="117"/>
      <c r="BA138" s="122">
        <v>-0.54857566499699995</v>
      </c>
      <c r="BB138" s="122"/>
      <c r="BC138" s="122">
        <v>-0.66589521266700002</v>
      </c>
      <c r="BD138" s="123"/>
      <c r="BE138" s="117">
        <v>279.404925975259</v>
      </c>
      <c r="BF138" s="117"/>
      <c r="BG138" s="122">
        <v>2.0644086550309999</v>
      </c>
      <c r="BH138" s="122"/>
      <c r="BI138" s="122">
        <v>2.2387661097530001</v>
      </c>
    </row>
    <row r="139" spans="1:62" x14ac:dyDescent="0.2">
      <c r="A139" s="115">
        <v>40452</v>
      </c>
      <c r="B139" s="52"/>
      <c r="C139" s="117">
        <v>429.02305871120899</v>
      </c>
      <c r="D139" s="117"/>
      <c r="E139" s="117"/>
      <c r="F139" s="117"/>
      <c r="G139" s="122">
        <v>2.2871802601820002</v>
      </c>
      <c r="H139" s="122"/>
      <c r="I139" s="122">
        <v>2.270807040742</v>
      </c>
      <c r="J139" s="117"/>
      <c r="K139" s="117">
        <v>418.00942915302801</v>
      </c>
      <c r="L139" s="117"/>
      <c r="M139" s="122">
        <v>2.001744352447</v>
      </c>
      <c r="N139" s="122"/>
      <c r="O139" s="122">
        <v>2.035340308661</v>
      </c>
      <c r="P139" s="112"/>
      <c r="Q139" s="117">
        <v>466.14525151931798</v>
      </c>
      <c r="R139" s="117"/>
      <c r="S139" s="122">
        <v>3.0382389947280002</v>
      </c>
      <c r="T139" s="113"/>
      <c r="U139" s="122">
        <v>2.733389521561</v>
      </c>
      <c r="V139" s="52"/>
      <c r="W139" s="115">
        <v>40452</v>
      </c>
      <c r="X139" s="52"/>
      <c r="Y139" s="117">
        <v>413.880403177902</v>
      </c>
      <c r="Z139" s="117"/>
      <c r="AA139" s="122">
        <v>2.404340298048</v>
      </c>
      <c r="AB139" s="122"/>
      <c r="AC139" s="122">
        <v>2.3630797285890002</v>
      </c>
      <c r="AD139" s="117"/>
      <c r="AE139" s="117">
        <v>517.73673023604101</v>
      </c>
      <c r="AF139" s="117"/>
      <c r="AG139" s="122">
        <v>4.6168272798809999</v>
      </c>
      <c r="AH139" s="122"/>
      <c r="AI139" s="122">
        <v>4.1792451281750003</v>
      </c>
      <c r="AJ139" s="117"/>
      <c r="AK139" s="117">
        <v>460.15772547299298</v>
      </c>
      <c r="AL139" s="117"/>
      <c r="AM139" s="122">
        <v>2.62797477232</v>
      </c>
      <c r="AN139" s="122"/>
      <c r="AO139" s="122">
        <v>2.4435157079819998</v>
      </c>
      <c r="AP139" s="52"/>
      <c r="AQ139" s="115">
        <v>40452</v>
      </c>
      <c r="AR139" s="52"/>
      <c r="AS139" s="117">
        <v>504.21184648707998</v>
      </c>
      <c r="AT139" s="117"/>
      <c r="AU139" s="122">
        <v>3.3028458914550001</v>
      </c>
      <c r="AV139" s="122"/>
      <c r="AW139" s="122">
        <v>3.7582578441200001</v>
      </c>
      <c r="AX139" s="117"/>
      <c r="AY139" s="117">
        <v>517.44256606680995</v>
      </c>
      <c r="AZ139" s="117"/>
      <c r="BA139" s="122">
        <v>-0.79775286068999995</v>
      </c>
      <c r="BB139" s="122"/>
      <c r="BC139" s="122">
        <v>-0.82209728758800005</v>
      </c>
      <c r="BD139" s="117"/>
      <c r="BE139" s="117">
        <v>277.94221414049599</v>
      </c>
      <c r="BF139" s="117"/>
      <c r="BG139" s="122">
        <v>1.2902983418809999</v>
      </c>
      <c r="BH139" s="122"/>
      <c r="BI139" s="122">
        <v>1.9890501040999999</v>
      </c>
    </row>
    <row r="140" spans="1:62" s="52" customFormat="1" x14ac:dyDescent="0.2">
      <c r="A140" s="115">
        <v>40483</v>
      </c>
      <c r="C140" s="117">
        <v>429.84539766216301</v>
      </c>
      <c r="D140" s="117"/>
      <c r="E140" s="117"/>
      <c r="F140" s="117"/>
      <c r="G140" s="122">
        <v>2.4239857541290002</v>
      </c>
      <c r="H140" s="122"/>
      <c r="I140" s="122">
        <v>2.310129680962</v>
      </c>
      <c r="J140" s="117"/>
      <c r="K140" s="117">
        <v>418.57667320059198</v>
      </c>
      <c r="L140" s="117"/>
      <c r="M140" s="122">
        <v>2.2186939816829998</v>
      </c>
      <c r="N140" s="122"/>
      <c r="O140" s="122">
        <v>2.0408959188739999</v>
      </c>
      <c r="P140" s="117"/>
      <c r="Q140" s="117">
        <v>467.07951978014199</v>
      </c>
      <c r="R140" s="117"/>
      <c r="S140" s="122">
        <v>2.7834688899439999</v>
      </c>
      <c r="T140" s="122"/>
      <c r="U140" s="122">
        <v>2.8316435672489999</v>
      </c>
      <c r="W140" s="115">
        <v>40483</v>
      </c>
      <c r="Y140" s="117">
        <v>414.940580705608</v>
      </c>
      <c r="Z140" s="117"/>
      <c r="AA140" s="122">
        <v>2.6296756230599998</v>
      </c>
      <c r="AB140" s="122"/>
      <c r="AC140" s="122">
        <v>2.4567335937310002</v>
      </c>
      <c r="AD140" s="117"/>
      <c r="AE140" s="117">
        <v>519.07035090092904</v>
      </c>
      <c r="AF140" s="117"/>
      <c r="AG140" s="122">
        <v>4.2614576123130004</v>
      </c>
      <c r="AH140" s="122"/>
      <c r="AI140" s="122">
        <v>4.3605507837420001</v>
      </c>
      <c r="AJ140" s="117"/>
      <c r="AK140" s="117">
        <v>461.87784245385501</v>
      </c>
      <c r="AL140" s="117"/>
      <c r="AM140" s="122">
        <v>2.7242600529929999</v>
      </c>
      <c r="AN140" s="122"/>
      <c r="AO140" s="122">
        <v>2.6704838892899998</v>
      </c>
      <c r="AQ140" s="115">
        <v>40483</v>
      </c>
      <c r="AS140" s="117">
        <v>504.29594915599699</v>
      </c>
      <c r="AT140" s="117"/>
      <c r="AU140" s="122">
        <v>3.2389650590680001</v>
      </c>
      <c r="AV140" s="122"/>
      <c r="AW140" s="122">
        <v>3.4141370420310002</v>
      </c>
      <c r="AX140" s="117"/>
      <c r="AY140" s="117">
        <v>515.53408324228701</v>
      </c>
      <c r="AZ140" s="117"/>
      <c r="BA140" s="122">
        <v>-1.033204918692</v>
      </c>
      <c r="BB140" s="122"/>
      <c r="BC140" s="122">
        <v>-0.79408911278500005</v>
      </c>
      <c r="BD140" s="117"/>
      <c r="BE140" s="117">
        <v>278.07256317522302</v>
      </c>
      <c r="BF140" s="117"/>
      <c r="BG140" s="122">
        <v>1.5101357247560001</v>
      </c>
      <c r="BH140" s="122"/>
      <c r="BI140" s="122">
        <v>1.621328343074</v>
      </c>
    </row>
    <row r="141" spans="1:62" x14ac:dyDescent="0.2">
      <c r="A141" s="115">
        <v>40513</v>
      </c>
      <c r="B141" s="52"/>
      <c r="C141" s="117">
        <v>429.72479506437799</v>
      </c>
      <c r="D141" s="117"/>
      <c r="E141" s="117"/>
      <c r="F141" s="117"/>
      <c r="G141" s="122">
        <v>2.00606108176</v>
      </c>
      <c r="H141" s="122"/>
      <c r="I141" s="122">
        <v>2.2387704137909998</v>
      </c>
      <c r="J141" s="117"/>
      <c r="K141" s="117">
        <v>418.00909987254897</v>
      </c>
      <c r="L141" s="117"/>
      <c r="M141" s="122">
        <v>1.628005713484</v>
      </c>
      <c r="N141" s="122"/>
      <c r="O141" s="122">
        <v>1.949018861978</v>
      </c>
      <c r="P141" s="117"/>
      <c r="Q141" s="117">
        <v>468.36367699930503</v>
      </c>
      <c r="R141" s="117"/>
      <c r="S141" s="122">
        <v>2.8562289384019999</v>
      </c>
      <c r="T141" s="116"/>
      <c r="U141" s="122">
        <v>2.89240381817</v>
      </c>
      <c r="V141" s="52"/>
      <c r="W141" s="115">
        <v>40513</v>
      </c>
      <c r="X141" s="52"/>
      <c r="Y141" s="117">
        <v>415.304804818783</v>
      </c>
      <c r="Z141" s="117"/>
      <c r="AA141" s="122">
        <v>2.5218254503319999</v>
      </c>
      <c r="AB141" s="122"/>
      <c r="AC141" s="122">
        <v>2.5186295689949998</v>
      </c>
      <c r="AD141" s="117"/>
      <c r="AE141" s="117">
        <v>522.58014155533999</v>
      </c>
      <c r="AF141" s="117"/>
      <c r="AG141" s="122">
        <v>4.9386375855860001</v>
      </c>
      <c r="AH141" s="122"/>
      <c r="AI141" s="122">
        <v>4.6056480344899997</v>
      </c>
      <c r="AJ141" s="117"/>
      <c r="AK141" s="117">
        <v>463.10603418601403</v>
      </c>
      <c r="AL141" s="117"/>
      <c r="AM141" s="122">
        <v>2.7919454097649998</v>
      </c>
      <c r="AN141" s="122"/>
      <c r="AO141" s="122">
        <v>2.7148588950630002</v>
      </c>
      <c r="AP141" s="52"/>
      <c r="AQ141" s="115">
        <v>40513</v>
      </c>
      <c r="AR141" s="52"/>
      <c r="AS141" s="117">
        <v>505.06187409395</v>
      </c>
      <c r="AT141" s="117"/>
      <c r="AU141" s="122">
        <v>1.1978795106939999</v>
      </c>
      <c r="AV141" s="122"/>
      <c r="AW141" s="122">
        <v>2.5697730782370001</v>
      </c>
      <c r="AX141" s="117"/>
      <c r="AY141" s="117">
        <v>506.69977195514599</v>
      </c>
      <c r="AZ141" s="117"/>
      <c r="BA141" s="122">
        <v>-2.6797321339789999</v>
      </c>
      <c r="BB141" s="122"/>
      <c r="BC141" s="122">
        <v>-1.5030539824989999</v>
      </c>
      <c r="BD141" s="117"/>
      <c r="BE141" s="117">
        <v>277.14077114661598</v>
      </c>
      <c r="BF141" s="117"/>
      <c r="BG141" s="122">
        <v>0.46779440138400002</v>
      </c>
      <c r="BH141" s="122"/>
      <c r="BI141" s="122">
        <v>1.08807901844</v>
      </c>
    </row>
    <row r="142" spans="1:62" x14ac:dyDescent="0.2">
      <c r="A142" s="115">
        <v>40544</v>
      </c>
      <c r="B142" s="52"/>
      <c r="C142" s="117">
        <v>432.97197422266203</v>
      </c>
      <c r="D142" s="117"/>
      <c r="E142" s="117"/>
      <c r="F142" s="117"/>
      <c r="G142" s="122">
        <v>2.2878127210870001</v>
      </c>
      <c r="H142" s="122"/>
      <c r="I142" s="122">
        <v>2.239129902697</v>
      </c>
      <c r="J142" s="117"/>
      <c r="K142" s="117">
        <v>421.78392427434198</v>
      </c>
      <c r="L142" s="117"/>
      <c r="M142" s="122">
        <v>2.0107523242930001</v>
      </c>
      <c r="N142" s="122"/>
      <c r="O142" s="122">
        <v>1.952192960394</v>
      </c>
      <c r="P142" s="117"/>
      <c r="Q142" s="117">
        <v>469.96752301880798</v>
      </c>
      <c r="R142" s="117"/>
      <c r="S142" s="122">
        <v>2.7679898193689998</v>
      </c>
      <c r="T142" s="122"/>
      <c r="U142" s="122">
        <v>2.80252614171</v>
      </c>
      <c r="V142" s="52"/>
      <c r="W142" s="115">
        <v>40544</v>
      </c>
      <c r="X142" s="52"/>
      <c r="Y142" s="117">
        <v>418.55536563856998</v>
      </c>
      <c r="Z142" s="117"/>
      <c r="AA142" s="122">
        <v>2.6840738239780002</v>
      </c>
      <c r="AB142" s="122"/>
      <c r="AC142" s="122">
        <v>2.6119967315869999</v>
      </c>
      <c r="AD142" s="117"/>
      <c r="AE142" s="117">
        <v>529.41800885162797</v>
      </c>
      <c r="AF142" s="112"/>
      <c r="AG142" s="122">
        <v>5.561729459635</v>
      </c>
      <c r="AH142" s="122"/>
      <c r="AI142" s="122">
        <v>4.9221812099950002</v>
      </c>
      <c r="AJ142" s="117"/>
      <c r="AK142" s="117">
        <v>464.40839476010501</v>
      </c>
      <c r="AL142" s="117"/>
      <c r="AM142" s="122">
        <v>2.846266298353</v>
      </c>
      <c r="AN142" s="122"/>
      <c r="AO142" s="122">
        <v>2.7875773451789998</v>
      </c>
      <c r="AP142" s="52"/>
      <c r="AQ142" s="115">
        <v>40544</v>
      </c>
      <c r="AR142" s="52"/>
      <c r="AS142" s="117">
        <v>506.60673446922101</v>
      </c>
      <c r="AT142" s="117"/>
      <c r="AU142" s="122">
        <v>1.552058603129</v>
      </c>
      <c r="AV142" s="122"/>
      <c r="AW142" s="122">
        <v>1.9874973724809999</v>
      </c>
      <c r="AX142" s="117"/>
      <c r="AY142" s="117">
        <v>524.46877789895495</v>
      </c>
      <c r="AZ142" s="117"/>
      <c r="BA142" s="122">
        <v>-4.4911334357000003E-2</v>
      </c>
      <c r="BB142" s="122"/>
      <c r="BC142" s="122">
        <v>-1.2494542723290001</v>
      </c>
      <c r="BD142" s="117"/>
      <c r="BE142" s="117">
        <v>279.32659122627399</v>
      </c>
      <c r="BF142" s="117"/>
      <c r="BG142" s="122">
        <v>1.4062971492880001</v>
      </c>
      <c r="BH142" s="122"/>
      <c r="BI142" s="122">
        <v>1.1270553618879999</v>
      </c>
      <c r="BJ142" s="52"/>
    </row>
    <row r="143" spans="1:62" x14ac:dyDescent="0.2">
      <c r="A143" s="115">
        <v>40575</v>
      </c>
      <c r="B143" s="52"/>
      <c r="C143" s="112">
        <v>432.36805837378802</v>
      </c>
      <c r="D143" s="112"/>
      <c r="E143" s="112"/>
      <c r="F143" s="112"/>
      <c r="G143" s="113">
        <v>2.1951323722990002</v>
      </c>
      <c r="H143" s="113"/>
      <c r="I143" s="113">
        <v>2.163246173009</v>
      </c>
      <c r="J143" s="117"/>
      <c r="K143" s="112">
        <v>420.95531130901998</v>
      </c>
      <c r="L143" s="112"/>
      <c r="M143" s="113">
        <v>1.9934481293090001</v>
      </c>
      <c r="N143" s="113"/>
      <c r="O143" s="113">
        <v>1.877767184811</v>
      </c>
      <c r="P143" s="112"/>
      <c r="Q143" s="112">
        <v>470.62722981544999</v>
      </c>
      <c r="R143" s="112"/>
      <c r="S143" s="113">
        <v>2.6168814383079999</v>
      </c>
      <c r="T143" s="113"/>
      <c r="U143" s="113">
        <v>2.7467530592620002</v>
      </c>
      <c r="W143" s="115">
        <v>40575</v>
      </c>
      <c r="X143" s="52"/>
      <c r="Y143" s="112">
        <v>418.04390309059499</v>
      </c>
      <c r="Z143" s="112"/>
      <c r="AA143" s="113">
        <v>2.616703344007</v>
      </c>
      <c r="AB143" s="113"/>
      <c r="AC143" s="113">
        <v>2.6077098845590001</v>
      </c>
      <c r="AD143" s="112"/>
      <c r="AE143" s="112">
        <v>525.27553775234003</v>
      </c>
      <c r="AF143" s="112"/>
      <c r="AG143" s="113">
        <v>5.5453640511069997</v>
      </c>
      <c r="AH143" s="113"/>
      <c r="AI143" s="113">
        <v>5.349040156299</v>
      </c>
      <c r="AJ143" s="117"/>
      <c r="AK143" s="112">
        <v>464.69156634616002</v>
      </c>
      <c r="AL143" s="112"/>
      <c r="AM143" s="113">
        <v>2.4840970380740002</v>
      </c>
      <c r="AN143" s="122"/>
      <c r="AO143" s="113">
        <v>2.7070636873330001</v>
      </c>
      <c r="AP143" s="52"/>
      <c r="AQ143" s="115">
        <v>40575</v>
      </c>
      <c r="AR143" s="52"/>
      <c r="AS143" s="112">
        <v>505.23400787788103</v>
      </c>
      <c r="AT143" s="112"/>
      <c r="AU143" s="113">
        <v>0.98529610206899998</v>
      </c>
      <c r="AV143" s="122"/>
      <c r="AW143" s="113">
        <v>1.2448214002769999</v>
      </c>
      <c r="AX143" s="117"/>
      <c r="AY143" s="112">
        <v>524.47822922403304</v>
      </c>
      <c r="AZ143" s="112"/>
      <c r="BA143" s="113">
        <v>0.27224948739499999</v>
      </c>
      <c r="BB143" s="113"/>
      <c r="BC143" s="113">
        <v>-0.81379933610900002</v>
      </c>
      <c r="BD143" s="112"/>
      <c r="BE143" s="112">
        <v>278.55286309126899</v>
      </c>
      <c r="BF143" s="112"/>
      <c r="BG143" s="113">
        <v>0.47708105878399998</v>
      </c>
      <c r="BH143" s="113"/>
      <c r="BI143" s="113">
        <v>0.78291484759800001</v>
      </c>
    </row>
    <row r="144" spans="1:62" x14ac:dyDescent="0.2">
      <c r="A144" s="115">
        <v>40603</v>
      </c>
      <c r="B144" s="52"/>
      <c r="C144" s="112">
        <v>432.83172514883398</v>
      </c>
      <c r="D144" s="112"/>
      <c r="E144" s="112"/>
      <c r="F144" s="112"/>
      <c r="G144" s="113">
        <v>1.792373616738</v>
      </c>
      <c r="H144" s="113"/>
      <c r="I144" s="113">
        <v>2.0913034275209998</v>
      </c>
      <c r="J144" s="112"/>
      <c r="K144" s="112">
        <v>421.096650394834</v>
      </c>
      <c r="L144" s="112"/>
      <c r="M144" s="113">
        <v>1.2807531462549999</v>
      </c>
      <c r="N144" s="113"/>
      <c r="O144" s="113">
        <v>1.760621481174</v>
      </c>
      <c r="P144" s="112"/>
      <c r="Q144" s="112">
        <v>471.61618026616702</v>
      </c>
      <c r="R144" s="112"/>
      <c r="S144" s="113">
        <v>3.2277658798959998</v>
      </c>
      <c r="T144" s="113"/>
      <c r="U144" s="113">
        <v>2.8705211831959998</v>
      </c>
      <c r="W144" s="115">
        <v>40603</v>
      </c>
      <c r="X144" s="52"/>
      <c r="Y144" s="112">
        <v>418.16005360256997</v>
      </c>
      <c r="Z144" s="112"/>
      <c r="AA144" s="113">
        <v>2.1745891699289999</v>
      </c>
      <c r="AB144" s="113"/>
      <c r="AC144" s="113">
        <v>2.4913388525119999</v>
      </c>
      <c r="AD144" s="112"/>
      <c r="AE144" s="112">
        <v>525.05066848782496</v>
      </c>
      <c r="AF144" s="112"/>
      <c r="AG144" s="113">
        <v>3.7243434620050002</v>
      </c>
      <c r="AH144" s="122"/>
      <c r="AI144" s="113">
        <v>4.9384891905870001</v>
      </c>
      <c r="AJ144" s="112"/>
      <c r="AK144" s="112">
        <v>466.33344516818403</v>
      </c>
      <c r="AL144" s="112"/>
      <c r="AM144" s="113">
        <v>3.100197547884</v>
      </c>
      <c r="AN144" s="113"/>
      <c r="AO144" s="113">
        <v>2.8098985180709999</v>
      </c>
      <c r="AP144" s="52"/>
      <c r="AQ144" s="115">
        <v>40603</v>
      </c>
      <c r="AR144" s="52"/>
      <c r="AS144" s="112">
        <v>506.61838538090598</v>
      </c>
      <c r="AT144" s="112"/>
      <c r="AU144" s="113">
        <v>0.60235550172800001</v>
      </c>
      <c r="AV144" s="122"/>
      <c r="AW144" s="113">
        <v>1.045115822968</v>
      </c>
      <c r="AX144" s="117"/>
      <c r="AY144" s="112">
        <v>527.21101697889003</v>
      </c>
      <c r="AZ144" s="112"/>
      <c r="BA144" s="113">
        <v>0.52404154276899995</v>
      </c>
      <c r="BB144" s="113"/>
      <c r="BC144" s="113">
        <v>0.25039495003899997</v>
      </c>
      <c r="BD144" s="112"/>
      <c r="BE144" s="112">
        <v>278.80038841739099</v>
      </c>
      <c r="BF144" s="112"/>
      <c r="BG144" s="113">
        <v>-3.2067868726000003E-2</v>
      </c>
      <c r="BH144" s="122"/>
      <c r="BI144" s="113">
        <v>0.61412112681999997</v>
      </c>
    </row>
    <row r="145" spans="1:62" x14ac:dyDescent="0.2">
      <c r="A145" s="115">
        <v>40634</v>
      </c>
      <c r="B145" s="52"/>
      <c r="C145" s="112">
        <v>433.19842548845401</v>
      </c>
      <c r="D145" s="112"/>
      <c r="E145" s="112"/>
      <c r="F145" s="112"/>
      <c r="G145" s="113">
        <v>2.1909940629619999</v>
      </c>
      <c r="H145" s="113"/>
      <c r="I145" s="113">
        <v>2.0591386409050001</v>
      </c>
      <c r="J145" s="112"/>
      <c r="K145" s="112">
        <v>421.87295586063999</v>
      </c>
      <c r="L145" s="112"/>
      <c r="M145" s="113">
        <v>1.980794381765</v>
      </c>
      <c r="N145" s="113"/>
      <c r="O145" s="113">
        <v>1.750686716815</v>
      </c>
      <c r="P145" s="112"/>
      <c r="Q145" s="112">
        <v>471.57610327306799</v>
      </c>
      <c r="R145" s="112"/>
      <c r="S145" s="113">
        <v>2.5997940337630001</v>
      </c>
      <c r="T145" s="113"/>
      <c r="U145" s="113">
        <v>2.8141298875529999</v>
      </c>
      <c r="W145" s="115">
        <v>40634</v>
      </c>
      <c r="X145" s="52"/>
      <c r="Y145" s="112">
        <v>419.10748266405301</v>
      </c>
      <c r="Z145" s="112"/>
      <c r="AA145" s="113">
        <v>2.6707338223689998</v>
      </c>
      <c r="AB145" s="113"/>
      <c r="AC145" s="113">
        <v>2.4869859841899999</v>
      </c>
      <c r="AD145" s="112"/>
      <c r="AE145" s="112">
        <v>526.92982018802002</v>
      </c>
      <c r="AF145" s="112"/>
      <c r="AG145" s="113">
        <v>4.7554557537850002</v>
      </c>
      <c r="AH145" s="113"/>
      <c r="AI145" s="113">
        <v>4.6699631659290004</v>
      </c>
      <c r="AJ145" s="112"/>
      <c r="AK145" s="112">
        <v>465.17142659911502</v>
      </c>
      <c r="AL145" s="112"/>
      <c r="AM145" s="113">
        <v>2.3626558302339999</v>
      </c>
      <c r="AN145" s="113"/>
      <c r="AO145" s="113">
        <v>2.6484009825550001</v>
      </c>
      <c r="AP145" s="52"/>
      <c r="AQ145" s="115">
        <v>40634</v>
      </c>
      <c r="AR145" s="52"/>
      <c r="AS145" s="112">
        <v>506.03806768640197</v>
      </c>
      <c r="AT145" s="112"/>
      <c r="AU145" s="113">
        <v>0.94027799902300002</v>
      </c>
      <c r="AV145" s="122"/>
      <c r="AW145" s="113">
        <v>0.84218565635999998</v>
      </c>
      <c r="AX145" s="112"/>
      <c r="AY145" s="112">
        <v>515.80740111234502</v>
      </c>
      <c r="AZ145" s="112"/>
      <c r="BA145" s="113">
        <v>-1.2319569272619999</v>
      </c>
      <c r="BB145" s="113"/>
      <c r="BC145" s="113">
        <v>-0.14405864195500001</v>
      </c>
      <c r="BD145" s="112"/>
      <c r="BE145" s="112">
        <v>281.150337952705</v>
      </c>
      <c r="BF145" s="112"/>
      <c r="BG145" s="113">
        <v>1.6355312808160001</v>
      </c>
      <c r="BH145" s="113"/>
      <c r="BI145" s="113">
        <v>0.69138531533299996</v>
      </c>
    </row>
    <row r="146" spans="1:62" x14ac:dyDescent="0.2">
      <c r="A146" s="115">
        <v>40664</v>
      </c>
      <c r="B146" s="52"/>
      <c r="C146" s="112">
        <v>434.01643004936</v>
      </c>
      <c r="D146" s="112"/>
      <c r="E146" s="112"/>
      <c r="F146" s="112"/>
      <c r="G146" s="113">
        <v>2.429649542615</v>
      </c>
      <c r="H146" s="113"/>
      <c r="I146" s="113">
        <v>2.1372764217990001</v>
      </c>
      <c r="J146" s="112"/>
      <c r="K146" s="112">
        <v>423.02533093094098</v>
      </c>
      <c r="L146" s="112"/>
      <c r="M146" s="113">
        <v>2.4824155146729998</v>
      </c>
      <c r="N146" s="113"/>
      <c r="O146" s="113">
        <v>1.9131748824599999</v>
      </c>
      <c r="P146" s="112"/>
      <c r="Q146" s="112">
        <v>471.74462190477902</v>
      </c>
      <c r="R146" s="117"/>
      <c r="S146" s="113">
        <v>2.4517823795120002</v>
      </c>
      <c r="T146" s="113"/>
      <c r="U146" s="113">
        <v>2.7586583344669999</v>
      </c>
      <c r="W146" s="115">
        <v>40664</v>
      </c>
      <c r="X146" s="52"/>
      <c r="Y146" s="112">
        <v>420.00267942386699</v>
      </c>
      <c r="Z146" s="112"/>
      <c r="AA146" s="113">
        <v>2.8254751233370001</v>
      </c>
      <c r="AB146" s="113"/>
      <c r="AC146" s="113">
        <v>2.5566598372330001</v>
      </c>
      <c r="AD146" s="117"/>
      <c r="AE146" s="112">
        <v>530.83282534577802</v>
      </c>
      <c r="AF146" s="117"/>
      <c r="AG146" s="113">
        <v>5.3577178942990002</v>
      </c>
      <c r="AH146" s="113"/>
      <c r="AI146" s="113">
        <v>4.6110423126409996</v>
      </c>
      <c r="AJ146" s="112"/>
      <c r="AK146" s="112">
        <v>464.72501172761002</v>
      </c>
      <c r="AL146" s="112"/>
      <c r="AM146" s="113">
        <v>1.993956603634</v>
      </c>
      <c r="AN146" s="113"/>
      <c r="AO146" s="113">
        <v>2.4842103828159998</v>
      </c>
      <c r="AQ146" s="115">
        <v>40664</v>
      </c>
      <c r="AR146" s="52"/>
      <c r="AS146" s="112">
        <v>507.05180382842298</v>
      </c>
      <c r="AT146" s="112"/>
      <c r="AU146" s="113">
        <v>1.1847945089900001</v>
      </c>
      <c r="AV146" s="113"/>
      <c r="AW146" s="113">
        <v>0.90864376854499995</v>
      </c>
      <c r="AX146" s="112"/>
      <c r="AY146" s="112">
        <v>518.63566588629601</v>
      </c>
      <c r="AZ146" s="112"/>
      <c r="BA146" s="113">
        <v>0.64570434834900003</v>
      </c>
      <c r="BB146" s="113"/>
      <c r="BC146" s="113">
        <v>-2.2920208005000001E-2</v>
      </c>
      <c r="BD146" s="112"/>
      <c r="BE146" s="112">
        <v>281.84211264105801</v>
      </c>
      <c r="BF146" s="112"/>
      <c r="BG146" s="113">
        <v>2.2824351110030001</v>
      </c>
      <c r="BH146" s="113"/>
      <c r="BI146" s="113">
        <v>1.290409047656</v>
      </c>
      <c r="BJ146" s="52"/>
    </row>
    <row r="147" spans="1:62" x14ac:dyDescent="0.2">
      <c r="A147" s="115">
        <v>40695</v>
      </c>
      <c r="B147" s="52"/>
      <c r="C147" s="117">
        <v>433.857209860122</v>
      </c>
      <c r="D147" s="117"/>
      <c r="E147" s="117"/>
      <c r="F147" s="117"/>
      <c r="G147" s="122">
        <v>2.1386273297090002</v>
      </c>
      <c r="H147" s="122"/>
      <c r="I147" s="122">
        <v>2.2529865004820002</v>
      </c>
      <c r="J147" s="117"/>
      <c r="K147" s="117">
        <v>422.75565102033499</v>
      </c>
      <c r="L147" s="117"/>
      <c r="M147" s="122">
        <v>2.0632313825919999</v>
      </c>
      <c r="N147" s="122"/>
      <c r="O147" s="122">
        <v>2.1752096611709999</v>
      </c>
      <c r="P147" s="117"/>
      <c r="Q147" s="117">
        <v>471.35735792762</v>
      </c>
      <c r="R147" s="117"/>
      <c r="S147" s="122">
        <v>2.5333332633440002</v>
      </c>
      <c r="T147" s="122"/>
      <c r="U147" s="122">
        <v>2.528257586409</v>
      </c>
      <c r="V147" s="124"/>
      <c r="W147" s="115">
        <v>40695</v>
      </c>
      <c r="X147" s="52"/>
      <c r="Y147" s="117">
        <v>419.47705060236802</v>
      </c>
      <c r="Z147" s="117"/>
      <c r="AA147" s="122">
        <v>2.4607455556329998</v>
      </c>
      <c r="AB147" s="122"/>
      <c r="AC147" s="122">
        <v>2.652167287523</v>
      </c>
      <c r="AD147" s="117"/>
      <c r="AE147" s="117">
        <v>530.36895314064498</v>
      </c>
      <c r="AF147" s="117"/>
      <c r="AG147" s="122">
        <v>5.3133951484340001</v>
      </c>
      <c r="AH147" s="122"/>
      <c r="AI147" s="122">
        <v>5.1423760006860002</v>
      </c>
      <c r="AJ147" s="117"/>
      <c r="AK147" s="117">
        <v>464.72877396660903</v>
      </c>
      <c r="AL147" s="117"/>
      <c r="AM147" s="122">
        <v>2.4726001235830002</v>
      </c>
      <c r="AN147" s="122"/>
      <c r="AO147" s="122">
        <v>2.2760222711739999</v>
      </c>
      <c r="AP147" s="52"/>
      <c r="AQ147" s="115">
        <v>40695</v>
      </c>
      <c r="AR147" s="52"/>
      <c r="AS147" s="117">
        <v>508.053878690651</v>
      </c>
      <c r="AT147" s="117"/>
      <c r="AU147" s="122">
        <v>1.1718248001039999</v>
      </c>
      <c r="AV147" s="122"/>
      <c r="AW147" s="122">
        <v>1.098994736336</v>
      </c>
      <c r="AX147" s="117"/>
      <c r="AY147" s="117">
        <v>524.83860199747903</v>
      </c>
      <c r="AZ147" s="117"/>
      <c r="BA147" s="122">
        <v>1.44848918617</v>
      </c>
      <c r="BB147" s="122"/>
      <c r="BC147" s="122">
        <v>0.28215850335199999</v>
      </c>
      <c r="BD147" s="117"/>
      <c r="BE147" s="117">
        <v>280.39253523682697</v>
      </c>
      <c r="BF147" s="117"/>
      <c r="BG147" s="122">
        <v>0.98422341157100002</v>
      </c>
      <c r="BH147" s="122"/>
      <c r="BI147" s="122">
        <v>1.632415235449</v>
      </c>
      <c r="BJ147" s="52"/>
    </row>
    <row r="148" spans="1:62" x14ac:dyDescent="0.2">
      <c r="A148" s="115">
        <v>40725</v>
      </c>
      <c r="B148" s="52"/>
      <c r="C148" s="112">
        <v>434.37350842607498</v>
      </c>
      <c r="D148" s="112"/>
      <c r="E148" s="112"/>
      <c r="F148" s="117"/>
      <c r="G148" s="113">
        <v>1.7399676132190001</v>
      </c>
      <c r="H148" s="113"/>
      <c r="I148" s="113">
        <v>2.1018609103810002</v>
      </c>
      <c r="J148" s="112"/>
      <c r="K148" s="112">
        <v>423.91730167849602</v>
      </c>
      <c r="L148" s="117"/>
      <c r="M148" s="113">
        <v>1.835677887298</v>
      </c>
      <c r="N148" s="113"/>
      <c r="O148" s="113">
        <v>2.1262149257990002</v>
      </c>
      <c r="P148" s="117"/>
      <c r="Q148" s="112">
        <v>471.147763831801</v>
      </c>
      <c r="R148" s="112"/>
      <c r="S148" s="113">
        <v>2.0448665415859999</v>
      </c>
      <c r="T148" s="113"/>
      <c r="U148" s="113">
        <v>2.3429548639150002</v>
      </c>
      <c r="W148" s="115">
        <v>40725</v>
      </c>
      <c r="X148" s="52"/>
      <c r="Y148" s="112">
        <v>419.82729491390597</v>
      </c>
      <c r="Z148" s="112"/>
      <c r="AA148" s="113">
        <v>1.93463095688</v>
      </c>
      <c r="AB148" s="113"/>
      <c r="AC148" s="113">
        <v>2.4056867236600001</v>
      </c>
      <c r="AD148" s="112"/>
      <c r="AE148" s="112">
        <v>530.78228712664395</v>
      </c>
      <c r="AF148" s="117"/>
      <c r="AG148" s="113">
        <v>3.804912563357</v>
      </c>
      <c r="AH148" s="122"/>
      <c r="AI148" s="113">
        <v>4.8202373387139996</v>
      </c>
      <c r="AJ148" s="117"/>
      <c r="AK148" s="112">
        <v>464.14729653865299</v>
      </c>
      <c r="AL148" s="112"/>
      <c r="AM148" s="113">
        <v>1.6328870340179999</v>
      </c>
      <c r="AN148" s="113"/>
      <c r="AO148" s="113">
        <v>2.0321565513820001</v>
      </c>
      <c r="AQ148" s="115">
        <v>40725</v>
      </c>
      <c r="AR148" s="52"/>
      <c r="AS148" s="112">
        <v>509.91826043758903</v>
      </c>
      <c r="AT148" s="117"/>
      <c r="AU148" s="113">
        <v>1.702777116494</v>
      </c>
      <c r="AV148" s="113"/>
      <c r="AW148" s="113">
        <v>1.353066919275</v>
      </c>
      <c r="AX148" s="112"/>
      <c r="AY148" s="112">
        <v>521.96413705811995</v>
      </c>
      <c r="AZ148" s="112"/>
      <c r="BA148" s="113">
        <v>2.0538304125210001</v>
      </c>
      <c r="BB148" s="113"/>
      <c r="BC148" s="113">
        <v>1.3810886116679999</v>
      </c>
      <c r="BD148" s="112"/>
      <c r="BE148" s="112">
        <v>280.40520121807702</v>
      </c>
      <c r="BF148" s="112"/>
      <c r="BG148" s="113">
        <v>0.81197617058799998</v>
      </c>
      <c r="BH148" s="122"/>
      <c r="BI148" s="113">
        <v>1.356885241933</v>
      </c>
      <c r="BJ148" s="52"/>
    </row>
    <row r="149" spans="1:62" x14ac:dyDescent="0.2">
      <c r="A149" s="115">
        <v>40756</v>
      </c>
      <c r="B149" s="52"/>
      <c r="C149" s="112">
        <v>434.70187732135702</v>
      </c>
      <c r="D149" s="112"/>
      <c r="E149" s="112"/>
      <c r="F149" s="117"/>
      <c r="G149" s="113">
        <v>1.6037879735110001</v>
      </c>
      <c r="H149" s="122"/>
      <c r="I149" s="113">
        <v>1.8267762782120001</v>
      </c>
      <c r="J149" s="117"/>
      <c r="K149" s="112">
        <v>424.01619271375</v>
      </c>
      <c r="L149" s="117"/>
      <c r="M149" s="113">
        <v>1.5390839514020001</v>
      </c>
      <c r="N149" s="113"/>
      <c r="O149" s="113">
        <v>1.811961693233</v>
      </c>
      <c r="P149" s="117"/>
      <c r="Q149" s="112">
        <v>472.02558239690302</v>
      </c>
      <c r="R149" s="112"/>
      <c r="S149" s="113">
        <v>2.0591995601919999</v>
      </c>
      <c r="T149" s="122"/>
      <c r="U149" s="113">
        <v>2.2119157989949998</v>
      </c>
      <c r="W149" s="115">
        <v>40756</v>
      </c>
      <c r="X149" s="52"/>
      <c r="Y149" s="112">
        <v>419.85383093422098</v>
      </c>
      <c r="Z149" s="112"/>
      <c r="AA149" s="113">
        <v>1.709379492589</v>
      </c>
      <c r="AB149" s="113"/>
      <c r="AC149" s="113">
        <v>2.0338234766030001</v>
      </c>
      <c r="AD149" s="112"/>
      <c r="AE149" s="112">
        <v>528.72164748544299</v>
      </c>
      <c r="AF149" s="117"/>
      <c r="AG149" s="113">
        <v>3.093601045028</v>
      </c>
      <c r="AH149" s="122"/>
      <c r="AI149" s="113">
        <v>4.0633813874950002</v>
      </c>
      <c r="AJ149" s="117"/>
      <c r="AK149" s="112">
        <v>466.11298074113699</v>
      </c>
      <c r="AL149" s="117"/>
      <c r="AM149" s="113">
        <v>2.0992743842729999</v>
      </c>
      <c r="AN149" s="113"/>
      <c r="AO149" s="113">
        <v>2.0673109046599998</v>
      </c>
      <c r="AP149" s="52"/>
      <c r="AQ149" s="115">
        <v>40756</v>
      </c>
      <c r="AR149" s="52"/>
      <c r="AS149" s="112">
        <v>511.00390958819401</v>
      </c>
      <c r="AT149" s="117"/>
      <c r="AU149" s="113">
        <v>1.307797408171</v>
      </c>
      <c r="AV149" s="122"/>
      <c r="AW149" s="113">
        <v>1.3938435959969999</v>
      </c>
      <c r="AX149" s="112"/>
      <c r="AY149" s="112">
        <v>519.43736004956895</v>
      </c>
      <c r="AZ149" s="112"/>
      <c r="BA149" s="113">
        <v>2.5680932966059999</v>
      </c>
      <c r="BB149" s="113"/>
      <c r="BC149" s="113">
        <v>2.019483146047</v>
      </c>
      <c r="BD149" s="117"/>
      <c r="BE149" s="112">
        <v>280.89040743785699</v>
      </c>
      <c r="BF149" s="117"/>
      <c r="BG149" s="113">
        <v>0.58808645554100003</v>
      </c>
      <c r="BH149" s="122"/>
      <c r="BI149" s="113">
        <v>0.794378912321</v>
      </c>
      <c r="BJ149" s="52"/>
    </row>
    <row r="150" spans="1:62" x14ac:dyDescent="0.2">
      <c r="A150" s="115">
        <v>40787</v>
      </c>
      <c r="B150" s="52"/>
      <c r="C150" s="117">
        <v>436.34484656528599</v>
      </c>
      <c r="D150" s="117"/>
      <c r="E150" s="117"/>
      <c r="F150" s="117"/>
      <c r="G150" s="122">
        <v>1.808954138222</v>
      </c>
      <c r="H150" s="122"/>
      <c r="I150" s="122">
        <v>1.717607799067</v>
      </c>
      <c r="J150" s="117"/>
      <c r="K150" s="117">
        <v>425.50998028452301</v>
      </c>
      <c r="L150" s="117"/>
      <c r="M150" s="122">
        <v>1.871168488601</v>
      </c>
      <c r="N150" s="122"/>
      <c r="O150" s="122">
        <v>1.7485623990079999</v>
      </c>
      <c r="P150" s="117"/>
      <c r="Q150" s="117">
        <v>473.92052860957699</v>
      </c>
      <c r="R150" s="117"/>
      <c r="S150" s="122">
        <v>2.1070752558130001</v>
      </c>
      <c r="T150" s="122"/>
      <c r="U150" s="122">
        <v>2.0704383865240001</v>
      </c>
      <c r="V150" s="124"/>
      <c r="W150" s="115">
        <v>40787</v>
      </c>
      <c r="X150" s="52"/>
      <c r="Y150" s="117">
        <v>421.60571089847502</v>
      </c>
      <c r="Z150" s="117"/>
      <c r="AA150" s="122">
        <v>1.852410403116</v>
      </c>
      <c r="AB150" s="122"/>
      <c r="AC150" s="122">
        <v>1.83208131095</v>
      </c>
      <c r="AD150" s="117"/>
      <c r="AE150" s="117">
        <v>532.92327501041495</v>
      </c>
      <c r="AF150" s="117"/>
      <c r="AG150" s="122">
        <v>3.3966118771390001</v>
      </c>
      <c r="AH150" s="122"/>
      <c r="AI150" s="122">
        <v>3.4312794445549999</v>
      </c>
      <c r="AJ150" s="117"/>
      <c r="AK150" s="117">
        <v>466.98903474817399</v>
      </c>
      <c r="AL150" s="117"/>
      <c r="AM150" s="122">
        <v>1.642025574836</v>
      </c>
      <c r="AN150" s="122"/>
      <c r="AO150" s="122">
        <v>1.7910598118950001</v>
      </c>
      <c r="AP150" s="52"/>
      <c r="AQ150" s="115">
        <v>40787</v>
      </c>
      <c r="AR150" s="52"/>
      <c r="AS150" s="117">
        <v>513.34827916203301</v>
      </c>
      <c r="AT150" s="117"/>
      <c r="AU150" s="122">
        <v>1.8333087714630001</v>
      </c>
      <c r="AV150" s="122"/>
      <c r="AW150" s="122">
        <v>1.6144075092129999</v>
      </c>
      <c r="AX150" s="117"/>
      <c r="AY150" s="117">
        <v>522.43001450381803</v>
      </c>
      <c r="AZ150" s="117"/>
      <c r="BA150" s="122">
        <v>1.977359647576</v>
      </c>
      <c r="BB150" s="122"/>
      <c r="BC150" s="122">
        <v>2.1984287106860001</v>
      </c>
      <c r="BD150" s="117"/>
      <c r="BE150" s="117">
        <v>280.87784203065701</v>
      </c>
      <c r="BF150" s="117"/>
      <c r="BG150" s="122">
        <v>0.52716180656300005</v>
      </c>
      <c r="BH150" s="122"/>
      <c r="BI150" s="122">
        <v>0.64216335712200001</v>
      </c>
      <c r="BJ150" s="52"/>
    </row>
    <row r="151" spans="1:62" x14ac:dyDescent="0.2">
      <c r="A151" s="115">
        <v>40817</v>
      </c>
      <c r="B151" s="52"/>
      <c r="C151" s="112">
        <v>437.40480749136498</v>
      </c>
      <c r="D151" s="112"/>
      <c r="E151" s="112"/>
      <c r="F151" s="117"/>
      <c r="G151" s="113">
        <v>1.9536825841800001</v>
      </c>
      <c r="H151" s="122"/>
      <c r="I151" s="113">
        <v>1.788971722736</v>
      </c>
      <c r="J151" s="112"/>
      <c r="K151" s="112">
        <v>426.43142514199002</v>
      </c>
      <c r="L151" s="117"/>
      <c r="M151" s="113">
        <v>2.0147861271999998</v>
      </c>
      <c r="N151" s="113"/>
      <c r="O151" s="113">
        <v>1.8084206842620001</v>
      </c>
      <c r="P151" s="117"/>
      <c r="Q151" s="112">
        <v>474.955676429351</v>
      </c>
      <c r="R151" s="112"/>
      <c r="S151" s="113">
        <v>1.8900599933860001</v>
      </c>
      <c r="T151" s="122"/>
      <c r="U151" s="113">
        <v>2.0185454504379998</v>
      </c>
      <c r="W151" s="115">
        <v>40817</v>
      </c>
      <c r="X151" s="52"/>
      <c r="Y151" s="112">
        <v>422.92464437104599</v>
      </c>
      <c r="Z151" s="112"/>
      <c r="AA151" s="113">
        <v>2.1852305940800001</v>
      </c>
      <c r="AB151" s="113"/>
      <c r="AC151" s="113">
        <v>1.9158506255059999</v>
      </c>
      <c r="AD151" s="112"/>
      <c r="AE151" s="112">
        <v>537.44863104142905</v>
      </c>
      <c r="AF151" s="117"/>
      <c r="AG151" s="113">
        <v>3.807321299457</v>
      </c>
      <c r="AH151" s="122"/>
      <c r="AI151" s="113">
        <v>3.4336352335639999</v>
      </c>
      <c r="AJ151" s="117"/>
      <c r="AK151" s="112">
        <v>467.17721042312502</v>
      </c>
      <c r="AL151" s="117"/>
      <c r="AM151" s="113">
        <v>1.525451939966</v>
      </c>
      <c r="AN151" s="113"/>
      <c r="AO151" s="113">
        <v>1.7547365611579999</v>
      </c>
      <c r="AP151" s="52"/>
      <c r="AQ151" s="115">
        <v>40817</v>
      </c>
      <c r="AR151" s="52"/>
      <c r="AS151" s="112">
        <v>512.10104163998903</v>
      </c>
      <c r="AT151" s="117"/>
      <c r="AU151" s="113">
        <v>1.56465882503</v>
      </c>
      <c r="AV151" s="122"/>
      <c r="AW151" s="113">
        <v>1.5685361981199999</v>
      </c>
      <c r="AX151" s="112"/>
      <c r="AY151" s="112">
        <v>522.21225327908201</v>
      </c>
      <c r="AZ151" s="112"/>
      <c r="BA151" s="113">
        <v>0.92178099079200004</v>
      </c>
      <c r="BB151" s="113"/>
      <c r="BC151" s="113">
        <v>1.816547770786</v>
      </c>
      <c r="BD151" s="117"/>
      <c r="BE151" s="112">
        <v>282.54158302050001</v>
      </c>
      <c r="BF151" s="117"/>
      <c r="BG151" s="113">
        <v>1.6547932073680001</v>
      </c>
      <c r="BH151" s="122"/>
      <c r="BI151" s="113">
        <v>0.922131101088</v>
      </c>
      <c r="BJ151" s="52"/>
    </row>
    <row r="152" spans="1:62" s="124" customFormat="1" x14ac:dyDescent="0.2">
      <c r="A152" s="115">
        <v>40848</v>
      </c>
      <c r="B152" s="52"/>
      <c r="C152" s="117">
        <v>437.95163376019798</v>
      </c>
      <c r="D152" s="117"/>
      <c r="E152" s="117"/>
      <c r="F152" s="117"/>
      <c r="G152" s="122">
        <v>1.8858492244239999</v>
      </c>
      <c r="H152" s="122"/>
      <c r="I152" s="122">
        <v>1.882855322927</v>
      </c>
      <c r="J152" s="117"/>
      <c r="K152" s="117">
        <v>427.25798650331097</v>
      </c>
      <c r="L152" s="117"/>
      <c r="M152" s="122">
        <v>2.0740079078789999</v>
      </c>
      <c r="N152" s="122"/>
      <c r="O152" s="122">
        <v>1.986722702539</v>
      </c>
      <c r="P152" s="117"/>
      <c r="Q152" s="117">
        <v>475.411944288293</v>
      </c>
      <c r="R152" s="117"/>
      <c r="S152" s="122">
        <v>1.7839413109090001</v>
      </c>
      <c r="T152" s="122"/>
      <c r="U152" s="122">
        <v>1.926671574075</v>
      </c>
      <c r="V152" s="52"/>
      <c r="W152" s="115">
        <v>40848</v>
      </c>
      <c r="X152" s="52"/>
      <c r="Y152" s="117">
        <v>423.40532508994698</v>
      </c>
      <c r="Z152" s="117"/>
      <c r="AA152" s="122">
        <v>2.0399895257159999</v>
      </c>
      <c r="AB152" s="122"/>
      <c r="AC152" s="122">
        <v>2.0258808572109999</v>
      </c>
      <c r="AD152" s="117"/>
      <c r="AE152" s="117">
        <v>536.99567424063503</v>
      </c>
      <c r="AF152" s="117"/>
      <c r="AG152" s="122">
        <v>3.4533514211690002</v>
      </c>
      <c r="AH152" s="122"/>
      <c r="AI152" s="122">
        <v>3.552575979058</v>
      </c>
      <c r="AJ152" s="117"/>
      <c r="AK152" s="117">
        <v>467.06188805333198</v>
      </c>
      <c r="AL152" s="117"/>
      <c r="AM152" s="122">
        <v>1.122384562103</v>
      </c>
      <c r="AN152" s="122"/>
      <c r="AO152" s="122">
        <v>1.4294616265760001</v>
      </c>
      <c r="AP152" s="52"/>
      <c r="AQ152" s="115">
        <v>40848</v>
      </c>
      <c r="AR152" s="52"/>
      <c r="AS152" s="117">
        <v>514.16174260993</v>
      </c>
      <c r="AT152" s="117"/>
      <c r="AU152" s="122">
        <v>1.956349931116</v>
      </c>
      <c r="AV152" s="122"/>
      <c r="AW152" s="122">
        <v>1.784778667174</v>
      </c>
      <c r="AX152" s="117"/>
      <c r="AY152" s="117">
        <v>524.274621535655</v>
      </c>
      <c r="AZ152" s="117"/>
      <c r="BA152" s="122">
        <v>1.6954336439590001</v>
      </c>
      <c r="BB152" s="122"/>
      <c r="BC152" s="122">
        <v>1.529838621146</v>
      </c>
      <c r="BD152" s="117"/>
      <c r="BE152" s="117">
        <v>284.05718002671699</v>
      </c>
      <c r="BF152" s="117"/>
      <c r="BG152" s="122">
        <v>2.152178116085</v>
      </c>
      <c r="BH152" s="122"/>
      <c r="BI152" s="122">
        <v>1.44321491813</v>
      </c>
      <c r="BJ152" s="52"/>
    </row>
    <row r="153" spans="1:62" s="52" customFormat="1" x14ac:dyDescent="0.2">
      <c r="A153" s="115">
        <v>40878</v>
      </c>
      <c r="C153" s="117">
        <v>438.24525973113998</v>
      </c>
      <c r="D153" s="117"/>
      <c r="E153" s="117"/>
      <c r="F153" s="117"/>
      <c r="G153" s="122">
        <v>1.982772407975</v>
      </c>
      <c r="H153" s="122"/>
      <c r="I153" s="122">
        <v>1.9407558992759999</v>
      </c>
      <c r="J153" s="117"/>
      <c r="K153" s="117">
        <v>427.71206994000102</v>
      </c>
      <c r="L153" s="117"/>
      <c r="M153" s="122">
        <v>2.3212341717939999</v>
      </c>
      <c r="N153" s="122"/>
      <c r="O153" s="122">
        <v>2.1366476861670001</v>
      </c>
      <c r="P153" s="117"/>
      <c r="Q153" s="117">
        <v>474.65295870475097</v>
      </c>
      <c r="R153" s="117"/>
      <c r="S153" s="122">
        <v>1.342820123401</v>
      </c>
      <c r="T153" s="122"/>
      <c r="U153" s="122">
        <v>1.6718267871050001</v>
      </c>
      <c r="W153" s="115">
        <v>40878</v>
      </c>
      <c r="Y153" s="117">
        <v>424.07658356660897</v>
      </c>
      <c r="Z153" s="117"/>
      <c r="AA153" s="122">
        <v>2.1121303307949999</v>
      </c>
      <c r="AB153" s="122"/>
      <c r="AC153" s="122">
        <v>2.1123880369619998</v>
      </c>
      <c r="AD153" s="117"/>
      <c r="AE153" s="117">
        <v>540.65198903222699</v>
      </c>
      <c r="AF153" s="117"/>
      <c r="AG153" s="122">
        <v>3.458196368331</v>
      </c>
      <c r="AH153" s="122"/>
      <c r="AI153" s="122">
        <v>3.5724976331280001</v>
      </c>
      <c r="AJ153" s="117"/>
      <c r="AK153" s="117">
        <v>466.65681724589899</v>
      </c>
      <c r="AL153" s="117"/>
      <c r="AM153" s="122">
        <v>0.76673219473900001</v>
      </c>
      <c r="AN153" s="122"/>
      <c r="AO153" s="122">
        <v>1.1373792820499999</v>
      </c>
      <c r="AQ153" s="115">
        <v>40878</v>
      </c>
      <c r="AS153" s="117">
        <v>513.47892833194101</v>
      </c>
      <c r="AT153" s="117"/>
      <c r="AU153" s="122">
        <v>1.6665392241479999</v>
      </c>
      <c r="AV153" s="122"/>
      <c r="AW153" s="122">
        <v>1.729160101985</v>
      </c>
      <c r="AX153" s="117"/>
      <c r="AY153" s="117">
        <v>517.63725985460997</v>
      </c>
      <c r="AZ153" s="117"/>
      <c r="BA153" s="122">
        <v>2.158573677123</v>
      </c>
      <c r="BB153" s="122"/>
      <c r="BC153" s="122">
        <v>1.587847489736</v>
      </c>
      <c r="BD153" s="117"/>
      <c r="BE153" s="117">
        <v>283.80070005670302</v>
      </c>
      <c r="BF153" s="117"/>
      <c r="BG153" s="122">
        <v>2.4030852200249999</v>
      </c>
      <c r="BH153" s="122"/>
      <c r="BI153" s="122">
        <v>2.0697113130210001</v>
      </c>
    </row>
    <row r="154" spans="1:62" x14ac:dyDescent="0.2">
      <c r="A154" s="115">
        <v>40909</v>
      </c>
      <c r="B154" s="52"/>
      <c r="C154" s="117">
        <v>437.502130448581</v>
      </c>
      <c r="D154" s="117"/>
      <c r="E154" s="117"/>
      <c r="F154" s="117"/>
      <c r="G154" s="122">
        <v>1.046293177301</v>
      </c>
      <c r="H154" s="122"/>
      <c r="I154" s="122">
        <v>1.6368407570529999</v>
      </c>
      <c r="J154" s="117"/>
      <c r="K154" s="117">
        <v>427.28587250554898</v>
      </c>
      <c r="L154" s="117"/>
      <c r="M154" s="122">
        <v>1.304447114876</v>
      </c>
      <c r="N154" s="122"/>
      <c r="O154" s="122">
        <v>1.898188716061</v>
      </c>
      <c r="P154" s="117"/>
      <c r="Q154" s="117">
        <v>474.50345400952699</v>
      </c>
      <c r="R154" s="117"/>
      <c r="S154" s="122">
        <v>0.96515839255900004</v>
      </c>
      <c r="T154" s="122"/>
      <c r="U154" s="122">
        <v>1.3631344157580001</v>
      </c>
      <c r="V154" s="52"/>
      <c r="W154" s="115">
        <v>40909</v>
      </c>
      <c r="X154" s="52"/>
      <c r="Y154" s="117">
        <v>423.19678305902801</v>
      </c>
      <c r="Z154" s="117"/>
      <c r="AA154" s="122">
        <v>1.1089136113160001</v>
      </c>
      <c r="AB154" s="122"/>
      <c r="AC154" s="122">
        <v>1.7519160308199999</v>
      </c>
      <c r="AD154" s="117"/>
      <c r="AE154" s="117">
        <v>537.26652198125601</v>
      </c>
      <c r="AF154" s="117"/>
      <c r="AG154" s="122">
        <v>1.482479439385</v>
      </c>
      <c r="AH154" s="122"/>
      <c r="AI154" s="122">
        <v>2.7908193633649998</v>
      </c>
      <c r="AJ154" s="117"/>
      <c r="AK154" s="117">
        <v>466.11786793931202</v>
      </c>
      <c r="AL154" s="117"/>
      <c r="AM154" s="122">
        <v>0.36809695916200003</v>
      </c>
      <c r="AN154" s="122"/>
      <c r="AO154" s="122">
        <v>0.75171728341699995</v>
      </c>
      <c r="AP154" s="52"/>
      <c r="AQ154" s="115">
        <v>40909</v>
      </c>
      <c r="AR154" s="52"/>
      <c r="AS154" s="117">
        <v>512.79395672522298</v>
      </c>
      <c r="AT154" s="117"/>
      <c r="AU154" s="122">
        <v>1.221306752364</v>
      </c>
      <c r="AV154" s="122"/>
      <c r="AW154" s="122">
        <v>1.614158446075</v>
      </c>
      <c r="AX154" s="117"/>
      <c r="AY154" s="117">
        <v>525.81774310576304</v>
      </c>
      <c r="AZ154" s="117"/>
      <c r="BA154" s="122">
        <v>0.25720600799400001</v>
      </c>
      <c r="BB154" s="122"/>
      <c r="BC154" s="122">
        <v>1.3594721409079999</v>
      </c>
      <c r="BD154" s="117"/>
      <c r="BE154" s="117">
        <v>285.27884106192801</v>
      </c>
      <c r="BF154" s="117"/>
      <c r="BG154" s="122">
        <v>2.1309284624579998</v>
      </c>
      <c r="BH154" s="122"/>
      <c r="BI154" s="122">
        <v>2.2283889635379999</v>
      </c>
      <c r="BJ154" s="52"/>
    </row>
    <row r="155" spans="1:62" s="52" customFormat="1" x14ac:dyDescent="0.2">
      <c r="A155" s="115">
        <v>40940</v>
      </c>
      <c r="C155" s="117">
        <v>439.949622008294</v>
      </c>
      <c r="D155" s="117"/>
      <c r="E155" s="117"/>
      <c r="F155" s="117"/>
      <c r="G155" s="122">
        <v>1.753497624922</v>
      </c>
      <c r="H155" s="122"/>
      <c r="I155" s="122">
        <v>1.5931391299119999</v>
      </c>
      <c r="J155" s="117"/>
      <c r="K155" s="117">
        <v>429.427749232829</v>
      </c>
      <c r="L155" s="117"/>
      <c r="M155" s="122">
        <v>2.0126692064920002</v>
      </c>
      <c r="N155" s="122"/>
      <c r="O155" s="122">
        <v>1.8780398559010001</v>
      </c>
      <c r="P155" s="117"/>
      <c r="Q155" s="117">
        <v>476.34750754033598</v>
      </c>
      <c r="R155" s="117"/>
      <c r="S155" s="122">
        <v>1.215458299582</v>
      </c>
      <c r="T155" s="122"/>
      <c r="U155" s="122">
        <v>1.1743064998029999</v>
      </c>
      <c r="W155" s="115">
        <v>40940</v>
      </c>
      <c r="Y155" s="117">
        <v>425.65389167574602</v>
      </c>
      <c r="Z155" s="117"/>
      <c r="AA155" s="122">
        <v>1.82038023492</v>
      </c>
      <c r="AB155" s="122"/>
      <c r="AC155" s="122">
        <v>1.679296776618</v>
      </c>
      <c r="AD155" s="117"/>
      <c r="AE155" s="117">
        <v>540.54424655220396</v>
      </c>
      <c r="AF155" s="117"/>
      <c r="AG155" s="122">
        <v>2.9067998988110002</v>
      </c>
      <c r="AH155" s="122"/>
      <c r="AI155" s="122">
        <v>2.6114091495720002</v>
      </c>
      <c r="AJ155" s="117"/>
      <c r="AK155" s="117">
        <v>468.98466894493998</v>
      </c>
      <c r="AL155" s="117"/>
      <c r="AM155" s="122">
        <v>0.92386066580399995</v>
      </c>
      <c r="AN155" s="122"/>
      <c r="AO155" s="122">
        <v>0.68620296638400002</v>
      </c>
      <c r="AQ155" s="115">
        <v>40940</v>
      </c>
      <c r="AS155" s="117">
        <v>514.02277006711904</v>
      </c>
      <c r="AT155" s="117"/>
      <c r="AU155" s="122">
        <v>1.739542875618</v>
      </c>
      <c r="AV155" s="122"/>
      <c r="AW155" s="122">
        <v>1.5421582394069999</v>
      </c>
      <c r="AX155" s="117"/>
      <c r="AY155" s="117">
        <v>525.49308565470801</v>
      </c>
      <c r="AZ155" s="117"/>
      <c r="BA155" s="122">
        <v>0.19349829490100001</v>
      </c>
      <c r="BB155" s="122"/>
      <c r="BC155" s="122">
        <v>0.85503404216400003</v>
      </c>
      <c r="BD155" s="117"/>
      <c r="BE155" s="117">
        <v>286.642095457332</v>
      </c>
      <c r="BF155" s="117"/>
      <c r="BG155" s="122">
        <v>2.9040205425610002</v>
      </c>
      <c r="BH155" s="122"/>
      <c r="BI155" s="122">
        <v>2.4791508613220001</v>
      </c>
    </row>
    <row r="156" spans="1:62" s="52" customFormat="1" x14ac:dyDescent="0.2">
      <c r="A156" s="115">
        <v>40969</v>
      </c>
      <c r="C156" s="117">
        <v>441.29596189570702</v>
      </c>
      <c r="D156" s="117"/>
      <c r="E156" s="117"/>
      <c r="F156" s="117"/>
      <c r="G156" s="122">
        <v>1.955549063314</v>
      </c>
      <c r="H156" s="122"/>
      <c r="I156" s="122">
        <v>1.584994934956</v>
      </c>
      <c r="J156" s="117"/>
      <c r="K156" s="117">
        <v>430.84526595392998</v>
      </c>
      <c r="L156" s="117"/>
      <c r="M156" s="122">
        <v>2.3150541686700001</v>
      </c>
      <c r="N156" s="122"/>
      <c r="O156" s="122">
        <v>1.8770634682330001</v>
      </c>
      <c r="P156" s="117"/>
      <c r="Q156" s="117">
        <v>477.21326174960598</v>
      </c>
      <c r="R156" s="117"/>
      <c r="S156" s="122">
        <v>1.1867874168949999</v>
      </c>
      <c r="T156" s="122"/>
      <c r="U156" s="122">
        <v>1.1225865646169999</v>
      </c>
      <c r="W156" s="115">
        <v>40969</v>
      </c>
      <c r="Y156" s="117">
        <v>426.39772896917299</v>
      </c>
      <c r="Z156" s="117"/>
      <c r="AA156" s="122">
        <v>1.9699814211410001</v>
      </c>
      <c r="AB156" s="122"/>
      <c r="AC156" s="122">
        <v>1.6329092765090001</v>
      </c>
      <c r="AD156" s="117"/>
      <c r="AE156" s="117">
        <v>542.95929157408705</v>
      </c>
      <c r="AF156" s="117"/>
      <c r="AG156" s="122">
        <v>3.4108371174609999</v>
      </c>
      <c r="AH156" s="122"/>
      <c r="AI156" s="122">
        <v>2.5969928944079999</v>
      </c>
      <c r="AJ156" s="117"/>
      <c r="AK156" s="117">
        <v>470.056221915234</v>
      </c>
      <c r="AL156" s="117"/>
      <c r="AM156" s="122">
        <v>0.79830790298700005</v>
      </c>
      <c r="AN156" s="122"/>
      <c r="AO156" s="122">
        <v>0.69694135752399999</v>
      </c>
      <c r="AQ156" s="115">
        <v>40969</v>
      </c>
      <c r="AS156" s="117">
        <v>516.02860991325997</v>
      </c>
      <c r="AT156" s="117"/>
      <c r="AU156" s="122">
        <v>1.8574581586250001</v>
      </c>
      <c r="AV156" s="122"/>
      <c r="AW156" s="122">
        <v>1.6059838906620001</v>
      </c>
      <c r="AX156" s="117"/>
      <c r="AY156" s="117">
        <v>536.05443966565201</v>
      </c>
      <c r="AZ156" s="117"/>
      <c r="BA156" s="122">
        <v>1.6773971715230001</v>
      </c>
      <c r="BB156" s="122"/>
      <c r="BC156" s="122">
        <v>0.71104826755100003</v>
      </c>
      <c r="BD156" s="117"/>
      <c r="BE156" s="117">
        <v>286.24796269889799</v>
      </c>
      <c r="BF156" s="117"/>
      <c r="BG156" s="122">
        <v>2.671292649118</v>
      </c>
      <c r="BH156" s="122"/>
      <c r="BI156" s="122">
        <v>2.5683726780099998</v>
      </c>
    </row>
    <row r="157" spans="1:62" s="52" customFormat="1" x14ac:dyDescent="0.2">
      <c r="A157" s="115">
        <v>41000</v>
      </c>
      <c r="C157" s="117">
        <v>440.77008982625603</v>
      </c>
      <c r="D157" s="117"/>
      <c r="E157" s="117"/>
      <c r="F157" s="117"/>
      <c r="G157" s="122">
        <v>1.7478513060759999</v>
      </c>
      <c r="H157" s="122"/>
      <c r="I157" s="122">
        <v>1.8189692927229999</v>
      </c>
      <c r="J157" s="117"/>
      <c r="K157" s="117">
        <v>430.386600058959</v>
      </c>
      <c r="L157" s="117"/>
      <c r="M157" s="122">
        <v>2.0180587733930002</v>
      </c>
      <c r="N157" s="122"/>
      <c r="O157" s="122">
        <v>2.1152124868889999</v>
      </c>
      <c r="P157" s="117"/>
      <c r="Q157" s="117">
        <v>478.07003396816401</v>
      </c>
      <c r="R157" s="117"/>
      <c r="S157" s="122">
        <v>1.377069501619</v>
      </c>
      <c r="T157" s="122"/>
      <c r="U157" s="122">
        <v>1.259799411111</v>
      </c>
      <c r="W157" s="115">
        <v>41000</v>
      </c>
      <c r="Y157" s="117">
        <v>425.95227815244903</v>
      </c>
      <c r="Z157" s="117"/>
      <c r="AA157" s="122">
        <v>1.6331837944980001</v>
      </c>
      <c r="AB157" s="122"/>
      <c r="AC157" s="122">
        <v>1.8077154982170001</v>
      </c>
      <c r="AD157" s="117"/>
      <c r="AE157" s="117">
        <v>541.19981470876905</v>
      </c>
      <c r="AF157" s="117"/>
      <c r="AG157" s="122">
        <v>2.7081394853790002</v>
      </c>
      <c r="AH157" s="122"/>
      <c r="AI157" s="122">
        <v>3.0082196936869998</v>
      </c>
      <c r="AJ157" s="117"/>
      <c r="AK157" s="117">
        <v>470.04541135116199</v>
      </c>
      <c r="AL157" s="117"/>
      <c r="AM157" s="122">
        <v>1.047782489067</v>
      </c>
      <c r="AN157" s="122"/>
      <c r="AO157" s="122">
        <v>0.92321279055100003</v>
      </c>
      <c r="AQ157" s="115">
        <v>41000</v>
      </c>
      <c r="AS157" s="117">
        <v>517.38160943816695</v>
      </c>
      <c r="AT157" s="117"/>
      <c r="AU157" s="122">
        <v>2.2416380260929998</v>
      </c>
      <c r="AV157" s="122"/>
      <c r="AW157" s="122">
        <v>1.9462885651820001</v>
      </c>
      <c r="AX157" s="117"/>
      <c r="AY157" s="117">
        <v>527.65968753178697</v>
      </c>
      <c r="AZ157" s="117"/>
      <c r="BA157" s="122">
        <v>2.2978123993340001</v>
      </c>
      <c r="BB157" s="122"/>
      <c r="BC157" s="122">
        <v>1.3850470158299999</v>
      </c>
      <c r="BD157" s="117"/>
      <c r="BE157" s="117">
        <v>286.07032621946701</v>
      </c>
      <c r="BF157" s="117"/>
      <c r="BG157" s="122">
        <v>1.7499492629419999</v>
      </c>
      <c r="BH157" s="122"/>
      <c r="BI157" s="122">
        <v>2.4396788721529998</v>
      </c>
    </row>
    <row r="158" spans="1:62" s="52" customFormat="1" x14ac:dyDescent="0.2">
      <c r="A158" s="115">
        <v>41030</v>
      </c>
      <c r="C158" s="117">
        <v>441.60105224612403</v>
      </c>
      <c r="D158" s="117"/>
      <c r="E158" s="117"/>
      <c r="F158" s="117"/>
      <c r="G158" s="122">
        <v>1.7475426439270001</v>
      </c>
      <c r="H158" s="122"/>
      <c r="I158" s="122">
        <v>1.8168982275209999</v>
      </c>
      <c r="J158" s="117"/>
      <c r="K158" s="117">
        <v>431.33401705013102</v>
      </c>
      <c r="L158" s="117"/>
      <c r="M158" s="122">
        <v>1.964110778167</v>
      </c>
      <c r="N158" s="122"/>
      <c r="O158" s="122">
        <v>2.0988192840369999</v>
      </c>
      <c r="P158" s="117"/>
      <c r="Q158" s="117">
        <v>478.56940464202501</v>
      </c>
      <c r="R158" s="117"/>
      <c r="S158" s="122">
        <v>1.4467112968219999</v>
      </c>
      <c r="T158" s="122"/>
      <c r="U158" s="122">
        <v>1.3368649049300001</v>
      </c>
      <c r="W158" s="115">
        <v>41030</v>
      </c>
      <c r="Y158" s="117">
        <v>426.65056317986802</v>
      </c>
      <c r="Z158" s="117"/>
      <c r="AA158" s="122">
        <v>1.5828193679910001</v>
      </c>
      <c r="AB158" s="122"/>
      <c r="AC158" s="122">
        <v>1.728375836778</v>
      </c>
      <c r="AD158" s="117"/>
      <c r="AE158" s="117">
        <v>540.63975210887099</v>
      </c>
      <c r="AF158" s="117"/>
      <c r="AG158" s="122">
        <v>1.8474604988309999</v>
      </c>
      <c r="AH158" s="122"/>
      <c r="AI158" s="122">
        <v>2.6525897904810001</v>
      </c>
      <c r="AJ158" s="117"/>
      <c r="AK158" s="117">
        <v>470.31658920098801</v>
      </c>
      <c r="AL158" s="117"/>
      <c r="AM158" s="122">
        <v>1.203201319548</v>
      </c>
      <c r="AN158" s="122"/>
      <c r="AO158" s="122">
        <v>1.0161893209849999</v>
      </c>
      <c r="AQ158" s="115">
        <v>41030</v>
      </c>
      <c r="AS158" s="117">
        <v>519.35099159317997</v>
      </c>
      <c r="AT158" s="117"/>
      <c r="AU158" s="122">
        <v>2.4256274550039998</v>
      </c>
      <c r="AV158" s="122"/>
      <c r="AW158" s="122">
        <v>2.1749539030860001</v>
      </c>
      <c r="AX158" s="117"/>
      <c r="AY158" s="117">
        <v>534.70920624049802</v>
      </c>
      <c r="AZ158" s="117"/>
      <c r="BA158" s="122">
        <v>3.0991968758519999</v>
      </c>
      <c r="BB158" s="122"/>
      <c r="BC158" s="122">
        <v>2.3545066630089999</v>
      </c>
      <c r="BD158" s="117"/>
      <c r="BE158" s="117">
        <v>287.19201241044999</v>
      </c>
      <c r="BF158" s="117"/>
      <c r="BG158" s="122">
        <v>1.8981903446790001</v>
      </c>
      <c r="BH158" s="125"/>
      <c r="BI158" s="122">
        <v>2.1047295126050001</v>
      </c>
    </row>
    <row r="159" spans="1:62" s="52" customFormat="1" x14ac:dyDescent="0.2">
      <c r="A159" s="115">
        <v>41061</v>
      </c>
      <c r="C159" s="117">
        <v>442.49733911843202</v>
      </c>
      <c r="D159" s="117"/>
      <c r="E159" s="117"/>
      <c r="F159" s="117"/>
      <c r="G159" s="122">
        <v>1.9914684052610001</v>
      </c>
      <c r="H159" s="122"/>
      <c r="I159" s="122">
        <v>1.828985221168</v>
      </c>
      <c r="J159" s="117"/>
      <c r="K159" s="117">
        <v>432.03052959123801</v>
      </c>
      <c r="L159" s="117"/>
      <c r="M159" s="122">
        <v>2.1939100159909999</v>
      </c>
      <c r="N159" s="122"/>
      <c r="O159" s="122">
        <v>2.0587013624130002</v>
      </c>
      <c r="P159" s="117"/>
      <c r="Q159" s="117">
        <v>482.39104716698603</v>
      </c>
      <c r="R159" s="117"/>
      <c r="S159" s="122">
        <v>2.3408331393989998</v>
      </c>
      <c r="T159" s="122"/>
      <c r="U159" s="122">
        <v>1.721409482661</v>
      </c>
      <c r="W159" s="115">
        <v>41061</v>
      </c>
      <c r="Y159" s="117">
        <v>427.60558300084898</v>
      </c>
      <c r="Z159" s="117"/>
      <c r="AA159" s="122">
        <v>1.937777617824</v>
      </c>
      <c r="AB159" s="122"/>
      <c r="AC159" s="122">
        <v>1.7178953849900001</v>
      </c>
      <c r="AD159" s="117"/>
      <c r="AE159" s="117">
        <v>542.358313751335</v>
      </c>
      <c r="AF159" s="117"/>
      <c r="AG159" s="122">
        <v>2.2605698428790002</v>
      </c>
      <c r="AH159" s="122"/>
      <c r="AI159" s="122">
        <v>2.2709882433319999</v>
      </c>
      <c r="AJ159" s="117"/>
      <c r="AK159" s="117">
        <v>474.32609266542698</v>
      </c>
      <c r="AL159" s="117"/>
      <c r="AM159" s="122">
        <v>2.0651440660540001</v>
      </c>
      <c r="AN159" s="122"/>
      <c r="AO159" s="122">
        <v>1.4385858471070001</v>
      </c>
      <c r="AQ159" s="115">
        <v>41061</v>
      </c>
      <c r="AS159" s="117">
        <v>519.47983699277597</v>
      </c>
      <c r="AT159" s="117"/>
      <c r="AU159" s="122">
        <v>2.2489658639300001</v>
      </c>
      <c r="AV159" s="122"/>
      <c r="AW159" s="122">
        <v>2.3054157645459998</v>
      </c>
      <c r="AX159" s="117"/>
      <c r="AY159" s="117">
        <v>531.88274693822405</v>
      </c>
      <c r="AZ159" s="117"/>
      <c r="BA159" s="122">
        <v>1.342154505011</v>
      </c>
      <c r="BB159" s="122"/>
      <c r="BC159" s="122">
        <v>2.2426975452679998</v>
      </c>
      <c r="BD159" s="117"/>
      <c r="BE159" s="117">
        <v>288.97275362866702</v>
      </c>
      <c r="BF159" s="117"/>
      <c r="BG159" s="122">
        <v>3.0600737585950002</v>
      </c>
      <c r="BH159" s="125"/>
      <c r="BI159" s="122">
        <v>2.2350535929249999</v>
      </c>
    </row>
    <row r="160" spans="1:62" s="52" customFormat="1" x14ac:dyDescent="0.2">
      <c r="A160" s="115">
        <v>41091</v>
      </c>
      <c r="C160" s="117">
        <v>442.58859848450601</v>
      </c>
      <c r="D160" s="117"/>
      <c r="E160" s="117"/>
      <c r="F160" s="117"/>
      <c r="G160" s="122">
        <v>1.8912502487080001</v>
      </c>
      <c r="H160" s="122"/>
      <c r="I160" s="122">
        <v>1.8767437152569999</v>
      </c>
      <c r="J160" s="117"/>
      <c r="K160" s="117">
        <v>431.96415119755801</v>
      </c>
      <c r="L160" s="126"/>
      <c r="M160" s="122">
        <v>1.8982121010869999</v>
      </c>
      <c r="N160" s="122"/>
      <c r="O160" s="122">
        <v>2.0186224191690001</v>
      </c>
      <c r="P160" s="117"/>
      <c r="Q160" s="117">
        <v>483.89290753691</v>
      </c>
      <c r="R160" s="117"/>
      <c r="S160" s="122">
        <v>2.7051266467769999</v>
      </c>
      <c r="T160" s="122"/>
      <c r="U160" s="122">
        <v>2.1639470552370001</v>
      </c>
      <c r="W160" s="115">
        <v>41091</v>
      </c>
      <c r="Y160" s="117">
        <v>427.62947632187598</v>
      </c>
      <c r="Z160" s="117"/>
      <c r="AA160" s="122">
        <v>1.8584264297469999</v>
      </c>
      <c r="AB160" s="122"/>
      <c r="AC160" s="122">
        <v>1.7929382680549999</v>
      </c>
      <c r="AD160" s="117"/>
      <c r="AE160" s="117">
        <v>540.07370927130205</v>
      </c>
      <c r="AF160" s="117"/>
      <c r="AG160" s="122">
        <v>1.750514734574</v>
      </c>
      <c r="AH160" s="122"/>
      <c r="AI160" s="122">
        <v>1.9527651180650001</v>
      </c>
      <c r="AJ160" s="117"/>
      <c r="AK160" s="117">
        <v>476.251189345125</v>
      </c>
      <c r="AL160" s="117"/>
      <c r="AM160" s="122">
        <v>2.6077697525630001</v>
      </c>
      <c r="AN160" s="125"/>
      <c r="AO160" s="122">
        <v>1.9584362646260001</v>
      </c>
      <c r="AQ160" s="115">
        <v>41091</v>
      </c>
      <c r="AS160" s="117">
        <v>521.03018823261596</v>
      </c>
      <c r="AT160" s="117"/>
      <c r="AU160" s="122">
        <v>2.1791586332859998</v>
      </c>
      <c r="AV160" s="122"/>
      <c r="AW160" s="122">
        <v>2.2843624208529998</v>
      </c>
      <c r="AX160" s="117"/>
      <c r="AY160" s="117">
        <v>528.85073453903101</v>
      </c>
      <c r="AZ160" s="117"/>
      <c r="BA160" s="122">
        <v>1.319362192147</v>
      </c>
      <c r="BB160" s="122"/>
      <c r="BC160" s="122">
        <v>1.9166696486520001</v>
      </c>
      <c r="BD160" s="117"/>
      <c r="BE160" s="117">
        <v>288.56090888446897</v>
      </c>
      <c r="BF160" s="117"/>
      <c r="BG160" s="122">
        <v>2.9085436471800001</v>
      </c>
      <c r="BH160" s="122"/>
      <c r="BI160" s="122">
        <v>2.621027933977</v>
      </c>
    </row>
    <row r="161" spans="1:62" s="52" customFormat="1" x14ac:dyDescent="0.2">
      <c r="A161" s="115">
        <v>41122</v>
      </c>
      <c r="C161" s="117">
        <v>444.03195513845498</v>
      </c>
      <c r="D161" s="117"/>
      <c r="E161" s="117"/>
      <c r="F161" s="117"/>
      <c r="G161" s="122">
        <v>2.1463164306050002</v>
      </c>
      <c r="H161" s="122"/>
      <c r="I161" s="122">
        <v>2.0097200133080002</v>
      </c>
      <c r="J161" s="117"/>
      <c r="K161" s="117">
        <v>432.99078527376798</v>
      </c>
      <c r="L161" s="117"/>
      <c r="M161" s="122">
        <v>2.1165683561700002</v>
      </c>
      <c r="N161" s="122"/>
      <c r="O161" s="122">
        <v>2.0694534729380001</v>
      </c>
      <c r="P161" s="117"/>
      <c r="Q161" s="117">
        <v>486.45922629434301</v>
      </c>
      <c r="R161" s="117"/>
      <c r="S161" s="122">
        <v>3.0578096687360001</v>
      </c>
      <c r="T161" s="122"/>
      <c r="U161" s="122">
        <v>2.7014243472859998</v>
      </c>
      <c r="W161" s="115">
        <v>41122</v>
      </c>
      <c r="Y161" s="117">
        <v>429.41086101283702</v>
      </c>
      <c r="Z161" s="117"/>
      <c r="AA161" s="122">
        <v>2.2762755450749999</v>
      </c>
      <c r="AB161" s="122"/>
      <c r="AC161" s="122">
        <v>2.024189205276</v>
      </c>
      <c r="AD161" s="117"/>
      <c r="AE161" s="117">
        <v>542.20682513560405</v>
      </c>
      <c r="AF161" s="117"/>
      <c r="AG161" s="122">
        <v>2.5505249717490002</v>
      </c>
      <c r="AH161" s="122"/>
      <c r="AI161" s="122">
        <v>2.1867132066549999</v>
      </c>
      <c r="AJ161" s="117"/>
      <c r="AK161" s="117">
        <v>478.70068046226203</v>
      </c>
      <c r="AL161" s="117"/>
      <c r="AM161" s="122">
        <v>2.7005683688770001</v>
      </c>
      <c r="AN161" s="122"/>
      <c r="AO161" s="122">
        <v>2.4580057596709999</v>
      </c>
      <c r="AQ161" s="115">
        <v>41122</v>
      </c>
      <c r="AS161" s="117">
        <v>522.44889150134395</v>
      </c>
      <c r="AT161" s="117"/>
      <c r="AU161" s="122">
        <v>2.2397053522300001</v>
      </c>
      <c r="AV161" s="122"/>
      <c r="AW161" s="122">
        <v>2.2225899508909999</v>
      </c>
      <c r="AX161" s="117"/>
      <c r="AY161" s="117">
        <v>517.77828435320896</v>
      </c>
      <c r="AZ161" s="117"/>
      <c r="BA161" s="122">
        <v>-0.31939860779399998</v>
      </c>
      <c r="BB161" s="122"/>
      <c r="BC161" s="122">
        <v>0.78351120829499998</v>
      </c>
      <c r="BD161" s="117"/>
      <c r="BE161" s="117">
        <v>287.88736243049499</v>
      </c>
      <c r="BF161" s="117"/>
      <c r="BG161" s="122">
        <v>2.4909910795679999</v>
      </c>
      <c r="BH161" s="122"/>
      <c r="BI161" s="122">
        <v>2.8196762925879999</v>
      </c>
    </row>
    <row r="162" spans="1:62" s="124" customFormat="1" x14ac:dyDescent="0.2">
      <c r="A162" s="115">
        <v>41153</v>
      </c>
      <c r="B162" s="52"/>
      <c r="C162" s="117">
        <v>443.18902934101499</v>
      </c>
      <c r="D162" s="117"/>
      <c r="E162" s="117"/>
      <c r="F162" s="117"/>
      <c r="G162" s="122">
        <v>1.568526093434</v>
      </c>
      <c r="H162" s="122"/>
      <c r="I162" s="122">
        <v>1.8683141296229999</v>
      </c>
      <c r="J162" s="117"/>
      <c r="K162" s="117">
        <v>432.26224564891697</v>
      </c>
      <c r="L162" s="117"/>
      <c r="M162" s="122">
        <v>1.586864157658</v>
      </c>
      <c r="N162" s="122"/>
      <c r="O162" s="122">
        <v>1.8668836046690001</v>
      </c>
      <c r="P162" s="117"/>
      <c r="Q162" s="117">
        <v>484.24880588249999</v>
      </c>
      <c r="R162" s="117"/>
      <c r="S162" s="122">
        <v>2.1793268384519999</v>
      </c>
      <c r="T162" s="122"/>
      <c r="U162" s="122">
        <v>2.6467593672829999</v>
      </c>
      <c r="V162" s="52"/>
      <c r="W162" s="115">
        <v>41153</v>
      </c>
      <c r="X162" s="52"/>
      <c r="Y162" s="117">
        <v>428.51744581275102</v>
      </c>
      <c r="Z162" s="117"/>
      <c r="AA162" s="122">
        <v>1.639383607861</v>
      </c>
      <c r="AB162" s="122"/>
      <c r="AC162" s="122">
        <v>1.9243003013860001</v>
      </c>
      <c r="AD162" s="117"/>
      <c r="AE162" s="117">
        <v>541.303335246458</v>
      </c>
      <c r="AF162" s="117"/>
      <c r="AG162" s="122">
        <v>1.5724703027619999</v>
      </c>
      <c r="AH162" s="122"/>
      <c r="AI162" s="122">
        <v>1.95655159888</v>
      </c>
      <c r="AJ162" s="117"/>
      <c r="AK162" s="117">
        <v>476.66314160393699</v>
      </c>
      <c r="AL162" s="117"/>
      <c r="AM162" s="122">
        <v>2.0715918653159999</v>
      </c>
      <c r="AN162" s="122"/>
      <c r="AO162" s="122">
        <v>2.4595252320059999</v>
      </c>
      <c r="AP162" s="52"/>
      <c r="AQ162" s="115">
        <v>41153</v>
      </c>
      <c r="AR162" s="52"/>
      <c r="AS162" s="117">
        <v>522.33562822678005</v>
      </c>
      <c r="AT162" s="117"/>
      <c r="AU162" s="122">
        <v>1.750731312359</v>
      </c>
      <c r="AV162" s="122"/>
      <c r="AW162" s="122">
        <v>2.0559777312810001</v>
      </c>
      <c r="AX162" s="117"/>
      <c r="AY162" s="117">
        <v>520.27772246177096</v>
      </c>
      <c r="AZ162" s="117"/>
      <c r="BA162" s="122">
        <v>-0.41197710359200002</v>
      </c>
      <c r="BB162" s="122"/>
      <c r="BC162" s="122">
        <v>0.19664712724299999</v>
      </c>
      <c r="BD162" s="117"/>
      <c r="BE162" s="117">
        <v>288.15219184314401</v>
      </c>
      <c r="BF162" s="117"/>
      <c r="BG162" s="122">
        <v>2.589862468287</v>
      </c>
      <c r="BH162" s="122"/>
      <c r="BI162" s="122">
        <v>2.6629921013579998</v>
      </c>
      <c r="BJ162" s="52"/>
    </row>
    <row r="163" spans="1:62" s="52" customFormat="1" x14ac:dyDescent="0.2">
      <c r="A163" s="115">
        <v>41183</v>
      </c>
      <c r="C163" s="117">
        <v>443.13199952713501</v>
      </c>
      <c r="D163" s="117"/>
      <c r="E163" s="117"/>
      <c r="F163" s="117"/>
      <c r="G163" s="122">
        <v>1.3093573590600001</v>
      </c>
      <c r="H163" s="122"/>
      <c r="I163" s="122">
        <v>1.673845159976</v>
      </c>
      <c r="J163" s="117"/>
      <c r="K163" s="117">
        <v>432.18840258846802</v>
      </c>
      <c r="L163" s="117"/>
      <c r="M163" s="122">
        <v>1.3500359277139999</v>
      </c>
      <c r="N163" s="122"/>
      <c r="O163" s="122">
        <v>1.683742108845</v>
      </c>
      <c r="P163" s="117"/>
      <c r="Q163" s="117">
        <v>483.88689705090701</v>
      </c>
      <c r="R163" s="117"/>
      <c r="S163" s="122">
        <v>1.880432441338</v>
      </c>
      <c r="T163" s="122"/>
      <c r="U163" s="122">
        <v>2.3712505740959999</v>
      </c>
      <c r="W163" s="115">
        <v>41183</v>
      </c>
      <c r="Y163" s="117">
        <v>428.449534189671</v>
      </c>
      <c r="Z163" s="117"/>
      <c r="AA163" s="122">
        <v>1.3063532457039999</v>
      </c>
      <c r="AB163" s="122"/>
      <c r="AC163" s="122">
        <v>1.739475631813</v>
      </c>
      <c r="AD163" s="117"/>
      <c r="AE163" s="117">
        <v>538.71395909487296</v>
      </c>
      <c r="AF163" s="117"/>
      <c r="AG163" s="122">
        <v>0.23543237071600001</v>
      </c>
      <c r="AH163" s="122"/>
      <c r="AI163" s="122">
        <v>1.4464798440640001</v>
      </c>
      <c r="AJ163" s="117"/>
      <c r="AK163" s="117">
        <v>476.74404542674802</v>
      </c>
      <c r="AL163" s="117"/>
      <c r="AM163" s="122">
        <v>2.04779573793</v>
      </c>
      <c r="AN163" s="122"/>
      <c r="AO163" s="122">
        <v>2.2730210511959998</v>
      </c>
      <c r="AQ163" s="115">
        <v>41183</v>
      </c>
      <c r="AS163" s="117">
        <v>522.66398630136905</v>
      </c>
      <c r="AT163" s="117"/>
      <c r="AU163" s="122">
        <v>2.062668067917</v>
      </c>
      <c r="AV163" s="122"/>
      <c r="AW163" s="122">
        <v>2.0173263348480002</v>
      </c>
      <c r="AX163" s="117"/>
      <c r="AY163" s="117">
        <v>521.21991464168002</v>
      </c>
      <c r="AZ163" s="117"/>
      <c r="BA163" s="122">
        <v>-0.19002591976200001</v>
      </c>
      <c r="BB163" s="122"/>
      <c r="BC163" s="122">
        <v>-0.30712671467199998</v>
      </c>
      <c r="BD163" s="117"/>
      <c r="BE163" s="117">
        <v>288.62414569665799</v>
      </c>
      <c r="BF163" s="117"/>
      <c r="BG163" s="122">
        <v>2.1528026462979999</v>
      </c>
      <c r="BH163" s="122"/>
      <c r="BI163" s="122">
        <v>2.4107107009850002</v>
      </c>
    </row>
    <row r="164" spans="1:62" s="52" customFormat="1" x14ac:dyDescent="0.2">
      <c r="A164" s="115">
        <v>41214</v>
      </c>
      <c r="C164" s="117">
        <v>444.080230148174</v>
      </c>
      <c r="D164" s="117"/>
      <c r="E164" s="117"/>
      <c r="F164" s="117"/>
      <c r="G164" s="122">
        <v>1.399377446171</v>
      </c>
      <c r="H164" s="122"/>
      <c r="I164" s="122">
        <v>1.425627265381</v>
      </c>
      <c r="J164" s="117"/>
      <c r="K164" s="117">
        <v>433.66250689645</v>
      </c>
      <c r="L164" s="117"/>
      <c r="M164" s="122">
        <v>1.498982019167</v>
      </c>
      <c r="N164" s="122"/>
      <c r="O164" s="122">
        <v>1.4785625543080001</v>
      </c>
      <c r="P164" s="117"/>
      <c r="Q164" s="117">
        <v>483.89809892306999</v>
      </c>
      <c r="R164" s="117"/>
      <c r="S164" s="122">
        <v>1.7850108178249999</v>
      </c>
      <c r="T164" s="122"/>
      <c r="U164" s="122">
        <v>1.9480364659610001</v>
      </c>
      <c r="W164" s="115">
        <v>41214</v>
      </c>
      <c r="Y164" s="117">
        <v>429.70077706083498</v>
      </c>
      <c r="Z164" s="117"/>
      <c r="AA164" s="122">
        <v>1.4868617841659999</v>
      </c>
      <c r="AB164" s="122"/>
      <c r="AC164" s="122">
        <v>1.4773680553320001</v>
      </c>
      <c r="AD164" s="117"/>
      <c r="AE164" s="117">
        <v>539.95148253068203</v>
      </c>
      <c r="AF164" s="117"/>
      <c r="AG164" s="122">
        <v>0.550434283149</v>
      </c>
      <c r="AH164" s="122"/>
      <c r="AI164" s="122">
        <v>0.78396483380899995</v>
      </c>
      <c r="AJ164" s="117"/>
      <c r="AK164" s="117">
        <v>476.57610676407</v>
      </c>
      <c r="AL164" s="117"/>
      <c r="AM164" s="122">
        <v>2.0370359804759999</v>
      </c>
      <c r="AN164" s="122"/>
      <c r="AO164" s="122">
        <v>2.0521398256509999</v>
      </c>
      <c r="AQ164" s="115">
        <v>41214</v>
      </c>
      <c r="AS164" s="117">
        <v>521.21332723063995</v>
      </c>
      <c r="AT164" s="117"/>
      <c r="AU164" s="122">
        <v>1.3714720556440001</v>
      </c>
      <c r="AV164" s="122"/>
      <c r="AW164" s="122">
        <v>1.727831072341</v>
      </c>
      <c r="AX164" s="117"/>
      <c r="AY164" s="117">
        <v>524.28233308524398</v>
      </c>
      <c r="AZ164" s="117"/>
      <c r="BA164" s="122">
        <v>1.4708988899999999E-3</v>
      </c>
      <c r="BB164" s="122"/>
      <c r="BC164" s="122">
        <v>-0.199941701897</v>
      </c>
      <c r="BD164" s="117"/>
      <c r="BE164" s="117">
        <v>290.54822997884401</v>
      </c>
      <c r="BF164" s="117"/>
      <c r="BG164" s="122">
        <v>2.2851208871100002</v>
      </c>
      <c r="BH164" s="122"/>
      <c r="BI164" s="122">
        <v>2.3420071211229998</v>
      </c>
    </row>
    <row r="165" spans="1:62" s="52" customFormat="1" x14ac:dyDescent="0.2">
      <c r="A165" s="115">
        <v>41244</v>
      </c>
      <c r="C165" s="117">
        <v>443.73085131595599</v>
      </c>
      <c r="D165" s="117"/>
      <c r="E165" s="117"/>
      <c r="F165" s="117"/>
      <c r="G165" s="122">
        <v>1.251717266305</v>
      </c>
      <c r="H165" s="122"/>
      <c r="I165" s="122">
        <v>1.3201398868159999</v>
      </c>
      <c r="J165" s="117"/>
      <c r="K165" s="117">
        <v>433.12223998838601</v>
      </c>
      <c r="L165" s="126"/>
      <c r="M165" s="122">
        <v>1.2649093697880001</v>
      </c>
      <c r="N165" s="122"/>
      <c r="O165" s="122">
        <v>1.3712851234000001</v>
      </c>
      <c r="P165" s="117"/>
      <c r="Q165" s="117">
        <v>483.30462221874097</v>
      </c>
      <c r="R165" s="117"/>
      <c r="S165" s="122">
        <v>1.822734559076</v>
      </c>
      <c r="T165" s="122"/>
      <c r="U165" s="122">
        <v>1.829379810142</v>
      </c>
      <c r="W165" s="115">
        <v>41244</v>
      </c>
      <c r="Y165" s="117">
        <v>429.62544841051198</v>
      </c>
      <c r="Z165" s="117"/>
      <c r="AA165" s="122">
        <v>1.308458202817</v>
      </c>
      <c r="AB165" s="122"/>
      <c r="AC165" s="122">
        <v>1.3672163916360001</v>
      </c>
      <c r="AD165" s="117"/>
      <c r="AE165" s="117">
        <v>538.16345024101304</v>
      </c>
      <c r="AF165" s="117"/>
      <c r="AG165" s="122">
        <v>-0.46028477499300002</v>
      </c>
      <c r="AH165" s="122"/>
      <c r="AI165" s="122">
        <v>0.107275185905</v>
      </c>
      <c r="AJ165" s="117"/>
      <c r="AK165" s="117">
        <v>475.68228581893197</v>
      </c>
      <c r="AL165" s="117"/>
      <c r="AM165" s="122">
        <v>1.9340698002229999</v>
      </c>
      <c r="AN165" s="125"/>
      <c r="AO165" s="122">
        <v>2.0063248077139999</v>
      </c>
      <c r="AQ165" s="115">
        <v>41244</v>
      </c>
      <c r="AS165" s="117">
        <v>524.30738261619297</v>
      </c>
      <c r="AT165" s="117"/>
      <c r="AU165" s="122">
        <v>2.1088410228300001</v>
      </c>
      <c r="AV165" s="122"/>
      <c r="AW165" s="122">
        <v>1.8472568050810001</v>
      </c>
      <c r="AX165" s="117"/>
      <c r="AY165" s="117">
        <v>514.83050922944699</v>
      </c>
      <c r="AZ165" s="117"/>
      <c r="BA165" s="122">
        <v>-0.54222345314800002</v>
      </c>
      <c r="BB165" s="122"/>
      <c r="BC165" s="122">
        <v>-0.242396215808</v>
      </c>
      <c r="BD165" s="117"/>
      <c r="BE165" s="117">
        <v>289.26325316644198</v>
      </c>
      <c r="BF165" s="117"/>
      <c r="BG165" s="122">
        <v>1.924784931344</v>
      </c>
      <c r="BH165" s="122"/>
      <c r="BI165" s="122">
        <v>2.120905118189</v>
      </c>
    </row>
    <row r="166" spans="1:62" s="52" customFormat="1" x14ac:dyDescent="0.2">
      <c r="A166" s="115">
        <v>41275</v>
      </c>
      <c r="C166" s="117">
        <v>442.21879630115001</v>
      </c>
      <c r="D166" s="117"/>
      <c r="E166" s="117"/>
      <c r="F166" s="117"/>
      <c r="G166" s="122">
        <v>1.0780898021530001</v>
      </c>
      <c r="H166" s="122"/>
      <c r="I166" s="122">
        <v>1.243119887262</v>
      </c>
      <c r="J166" s="117"/>
      <c r="K166" s="117">
        <v>431.37840454630702</v>
      </c>
      <c r="L166" s="126"/>
      <c r="M166" s="122">
        <v>0.95779718078700005</v>
      </c>
      <c r="N166" s="122"/>
      <c r="O166" s="122">
        <v>1.2405653288980001</v>
      </c>
      <c r="P166" s="117"/>
      <c r="Q166" s="117">
        <v>483.366917547762</v>
      </c>
      <c r="R166" s="117"/>
      <c r="S166" s="122">
        <v>1.8679449987850001</v>
      </c>
      <c r="T166" s="122"/>
      <c r="U166" s="122">
        <v>1.8252042142580001</v>
      </c>
      <c r="W166" s="115">
        <v>41275</v>
      </c>
      <c r="Y166" s="117">
        <v>428.16447029311598</v>
      </c>
      <c r="Z166" s="117"/>
      <c r="AA166" s="122">
        <v>1.1738480614569999</v>
      </c>
      <c r="AB166" s="122"/>
      <c r="AC166" s="122">
        <v>1.323072792397</v>
      </c>
      <c r="AD166" s="117"/>
      <c r="AE166" s="117">
        <v>537.50189263445895</v>
      </c>
      <c r="AF166" s="117"/>
      <c r="AG166" s="122">
        <v>4.3808918586000001E-2</v>
      </c>
      <c r="AH166" s="122"/>
      <c r="AI166" s="122">
        <v>4.3509442077999998E-2</v>
      </c>
      <c r="AJ166" s="117"/>
      <c r="AK166" s="117">
        <v>475.68494452841497</v>
      </c>
      <c r="AL166" s="117"/>
      <c r="AM166" s="122">
        <v>2.052501576779</v>
      </c>
      <c r="AN166" s="125"/>
      <c r="AO166" s="122">
        <v>2.0078603752899999</v>
      </c>
      <c r="AQ166" s="115">
        <v>41275</v>
      </c>
      <c r="AS166" s="117">
        <v>522.62837672030696</v>
      </c>
      <c r="AT166" s="117"/>
      <c r="AU166" s="122">
        <v>1.9178112117170001</v>
      </c>
      <c r="AV166" s="122"/>
      <c r="AW166" s="122">
        <v>1.7991324268019999</v>
      </c>
      <c r="AX166" s="117"/>
      <c r="AY166" s="117">
        <v>514.13055846227996</v>
      </c>
      <c r="AZ166" s="117"/>
      <c r="BA166" s="122">
        <v>-2.2226683668849998</v>
      </c>
      <c r="BB166" s="122"/>
      <c r="BC166" s="122">
        <v>-0.92402564145699995</v>
      </c>
      <c r="BD166" s="117"/>
      <c r="BE166" s="117">
        <v>287.009971334873</v>
      </c>
      <c r="BF166" s="117"/>
      <c r="BG166" s="122">
        <v>0.606820424011</v>
      </c>
      <c r="BH166" s="122"/>
      <c r="BI166" s="122">
        <v>1.604049268497</v>
      </c>
    </row>
    <row r="167" spans="1:62" s="52" customFormat="1" x14ac:dyDescent="0.2">
      <c r="A167" s="115">
        <v>41306</v>
      </c>
      <c r="C167" s="117">
        <v>443.316042848628</v>
      </c>
      <c r="D167" s="117"/>
      <c r="E167" s="117"/>
      <c r="F167" s="117"/>
      <c r="G167" s="122">
        <v>0.76518325552099997</v>
      </c>
      <c r="H167" s="122"/>
      <c r="I167" s="122">
        <v>1.0312920187570001</v>
      </c>
      <c r="J167" s="117"/>
      <c r="K167" s="117">
        <v>433.00290757093899</v>
      </c>
      <c r="L167" s="126"/>
      <c r="M167" s="122">
        <v>0.83254012915999998</v>
      </c>
      <c r="N167" s="122"/>
      <c r="O167" s="122">
        <v>1.018187390052</v>
      </c>
      <c r="P167" s="117"/>
      <c r="Q167" s="117">
        <v>481.93971461095998</v>
      </c>
      <c r="R167" s="117"/>
      <c r="S167" s="122">
        <v>1.1739763475410001</v>
      </c>
      <c r="T167" s="122"/>
      <c r="U167" s="122">
        <v>1.62099407757</v>
      </c>
      <c r="W167" s="115">
        <v>41306</v>
      </c>
      <c r="Y167" s="117">
        <v>428.09580746910802</v>
      </c>
      <c r="Z167" s="117"/>
      <c r="AA167" s="122">
        <v>0.57368576703200003</v>
      </c>
      <c r="AB167" s="122"/>
      <c r="AC167" s="122">
        <v>1.018005372015</v>
      </c>
      <c r="AD167" s="117"/>
      <c r="AE167" s="117">
        <v>539.22090308771999</v>
      </c>
      <c r="AF167" s="117"/>
      <c r="AG167" s="122">
        <v>-0.244816862435</v>
      </c>
      <c r="AH167" s="122"/>
      <c r="AI167" s="122">
        <v>-0.22098201430799999</v>
      </c>
      <c r="AJ167" s="117"/>
      <c r="AK167" s="117">
        <v>473.796907458818</v>
      </c>
      <c r="AL167" s="117"/>
      <c r="AM167" s="122">
        <v>1.0260971909179999</v>
      </c>
      <c r="AN167" s="125"/>
      <c r="AO167" s="122">
        <v>1.669672016602</v>
      </c>
      <c r="AQ167" s="115">
        <v>41306</v>
      </c>
      <c r="AS167" s="117">
        <v>526.74818740120895</v>
      </c>
      <c r="AT167" s="117"/>
      <c r="AU167" s="122">
        <v>2.4756524564909999</v>
      </c>
      <c r="AV167" s="122"/>
      <c r="AW167" s="122">
        <v>2.1676547292950001</v>
      </c>
      <c r="AX167" s="117"/>
      <c r="AY167" s="117">
        <v>524.59634288227903</v>
      </c>
      <c r="AZ167" s="117"/>
      <c r="BA167" s="122">
        <v>-0.17064787280900001</v>
      </c>
      <c r="BB167" s="122"/>
      <c r="BC167" s="122">
        <v>-0.98095521150499998</v>
      </c>
      <c r="BD167" s="117"/>
      <c r="BE167" s="117">
        <v>287.40598595254897</v>
      </c>
      <c r="BF167" s="117"/>
      <c r="BG167" s="122">
        <v>0.26649627089799999</v>
      </c>
      <c r="BH167" s="122"/>
      <c r="BI167" s="122">
        <v>0.92992551990899996</v>
      </c>
    </row>
    <row r="168" spans="1:62" s="52" customFormat="1" x14ac:dyDescent="0.2">
      <c r="A168" s="115">
        <v>41334</v>
      </c>
      <c r="C168" s="117">
        <v>443.96179269849102</v>
      </c>
      <c r="D168" s="117"/>
      <c r="E168" s="117"/>
      <c r="F168" s="117"/>
      <c r="G168" s="122">
        <v>0.60409136565199995</v>
      </c>
      <c r="H168" s="122"/>
      <c r="I168" s="122">
        <v>0.81508520384200001</v>
      </c>
      <c r="J168" s="117"/>
      <c r="K168" s="117">
        <v>433.34856865149402</v>
      </c>
      <c r="L168" s="126"/>
      <c r="M168" s="122">
        <v>0.58102128429400002</v>
      </c>
      <c r="N168" s="122"/>
      <c r="O168" s="122">
        <v>0.78994391430599997</v>
      </c>
      <c r="P168" s="117"/>
      <c r="Q168" s="117">
        <v>483.377561338867</v>
      </c>
      <c r="R168" s="117"/>
      <c r="S168" s="122">
        <v>1.29172847516</v>
      </c>
      <c r="T168" s="122"/>
      <c r="U168" s="122">
        <v>1.4439105652040001</v>
      </c>
      <c r="W168" s="115">
        <v>41334</v>
      </c>
      <c r="Y168" s="117">
        <v>428.41547437744902</v>
      </c>
      <c r="Z168" s="117"/>
      <c r="AA168" s="122">
        <v>0.47320735341499998</v>
      </c>
      <c r="AB168" s="122"/>
      <c r="AC168" s="122">
        <v>0.73925585073</v>
      </c>
      <c r="AD168" s="117"/>
      <c r="AE168" s="117">
        <v>538.53313115088804</v>
      </c>
      <c r="AF168" s="117"/>
      <c r="AG168" s="122">
        <v>-0.81519194751500001</v>
      </c>
      <c r="AH168" s="122"/>
      <c r="AI168" s="122">
        <v>-0.34021687407700002</v>
      </c>
      <c r="AJ168" s="117"/>
      <c r="AK168" s="117">
        <v>475.48152953284398</v>
      </c>
      <c r="AL168" s="117"/>
      <c r="AM168" s="122">
        <v>1.1541827051039999</v>
      </c>
      <c r="AN168" s="125"/>
      <c r="AO168" s="122">
        <v>1.4094224297839999</v>
      </c>
      <c r="AQ168" s="115">
        <v>41334</v>
      </c>
      <c r="AS168" s="117">
        <v>528.52812184168499</v>
      </c>
      <c r="AT168" s="117"/>
      <c r="AU168" s="122">
        <v>2.4222517295169999</v>
      </c>
      <c r="AV168" s="122"/>
      <c r="AW168" s="122">
        <v>2.2723826182379998</v>
      </c>
      <c r="AX168" s="117"/>
      <c r="AY168" s="117">
        <v>529.75503523726195</v>
      </c>
      <c r="AZ168" s="117"/>
      <c r="BA168" s="122">
        <v>-1.175142665047</v>
      </c>
      <c r="BB168" s="122"/>
      <c r="BC168" s="122">
        <v>-1.1896021804120001</v>
      </c>
      <c r="BD168" s="117"/>
      <c r="BE168" s="117">
        <v>289.88911222765</v>
      </c>
      <c r="BF168" s="117"/>
      <c r="BG168" s="122">
        <v>1.2720263558980001</v>
      </c>
      <c r="BH168" s="122"/>
      <c r="BI168" s="122">
        <v>0.71503060790299999</v>
      </c>
    </row>
    <row r="169" spans="1:62" s="52" customFormat="1" x14ac:dyDescent="0.2">
      <c r="A169" s="115">
        <v>41365</v>
      </c>
      <c r="C169" s="117">
        <v>446.78783646684002</v>
      </c>
      <c r="D169" s="117"/>
      <c r="E169" s="117"/>
      <c r="F169" s="117"/>
      <c r="G169" s="122">
        <v>1.3652801720179999</v>
      </c>
      <c r="H169" s="122"/>
      <c r="I169" s="122">
        <v>0.91148679423000001</v>
      </c>
      <c r="J169" s="117"/>
      <c r="K169" s="117">
        <v>436.83582624736903</v>
      </c>
      <c r="L169" s="126"/>
      <c r="M169" s="122">
        <v>1.498472812008</v>
      </c>
      <c r="N169" s="122"/>
      <c r="O169" s="122">
        <v>0.97064222635499997</v>
      </c>
      <c r="P169" s="117"/>
      <c r="Q169" s="117">
        <v>484.94516233211499</v>
      </c>
      <c r="R169" s="117"/>
      <c r="S169" s="122">
        <v>1.438100670499</v>
      </c>
      <c r="T169" s="122"/>
      <c r="U169" s="122">
        <v>1.301427363915</v>
      </c>
      <c r="W169" s="115">
        <v>41365</v>
      </c>
      <c r="Y169" s="117">
        <v>430.88932479357999</v>
      </c>
      <c r="Z169" s="117"/>
      <c r="AA169" s="122">
        <v>1.1590609780379999</v>
      </c>
      <c r="AB169" s="122"/>
      <c r="AC169" s="122">
        <v>0.73526441129099995</v>
      </c>
      <c r="AD169" s="117"/>
      <c r="AE169" s="117">
        <v>540.72975708753302</v>
      </c>
      <c r="AF169" s="117"/>
      <c r="AG169" s="122">
        <v>-8.6854726935000001E-2</v>
      </c>
      <c r="AH169" s="122"/>
      <c r="AI169" s="122">
        <v>-0.38281212986099999</v>
      </c>
      <c r="AJ169" s="117"/>
      <c r="AK169" s="117">
        <v>476.97495243817701</v>
      </c>
      <c r="AL169" s="117"/>
      <c r="AM169" s="122">
        <v>1.4742280042889999</v>
      </c>
      <c r="AN169" s="125"/>
      <c r="AO169" s="122">
        <v>1.218313398659</v>
      </c>
      <c r="AQ169" s="115">
        <v>41365</v>
      </c>
      <c r="AS169" s="117">
        <v>529.69991156629601</v>
      </c>
      <c r="AT169" s="117"/>
      <c r="AU169" s="122">
        <v>2.3808929237949998</v>
      </c>
      <c r="AV169" s="122"/>
      <c r="AW169" s="122">
        <v>2.4261620145989999</v>
      </c>
      <c r="AX169" s="117"/>
      <c r="AY169" s="117">
        <v>537.12073899202198</v>
      </c>
      <c r="AZ169" s="117"/>
      <c r="BA169" s="122">
        <v>1.7930214651209999</v>
      </c>
      <c r="BB169" s="122"/>
      <c r="BC169" s="122">
        <v>0.142517869356</v>
      </c>
      <c r="BD169" s="117"/>
      <c r="BE169" s="117">
        <v>291.272935597485</v>
      </c>
      <c r="BF169" s="117"/>
      <c r="BG169" s="122">
        <v>1.81864699033</v>
      </c>
      <c r="BH169" s="122"/>
      <c r="BI169" s="122">
        <v>1.1185206648349999</v>
      </c>
    </row>
    <row r="170" spans="1:62" s="52" customFormat="1" x14ac:dyDescent="0.2">
      <c r="A170" s="115">
        <v>41395</v>
      </c>
      <c r="C170" s="117">
        <v>446.37592309454499</v>
      </c>
      <c r="D170" s="117"/>
      <c r="E170" s="117"/>
      <c r="F170" s="117"/>
      <c r="G170" s="122">
        <v>1.0812634671350001</v>
      </c>
      <c r="H170" s="122"/>
      <c r="I170" s="122">
        <v>1.0167547604260001</v>
      </c>
      <c r="J170" s="117"/>
      <c r="K170" s="117">
        <v>436.17115092936098</v>
      </c>
      <c r="L170" s="126"/>
      <c r="M170" s="122">
        <v>1.1214357523459999</v>
      </c>
      <c r="N170" s="122"/>
      <c r="O170" s="122">
        <v>1.0668440925060001</v>
      </c>
      <c r="P170" s="117"/>
      <c r="Q170" s="117">
        <v>485.502732342287</v>
      </c>
      <c r="R170" s="117"/>
      <c r="S170" s="122">
        <v>1.448761168811</v>
      </c>
      <c r="T170" s="122"/>
      <c r="U170" s="122">
        <v>1.3929433370990001</v>
      </c>
      <c r="W170" s="115">
        <v>41395</v>
      </c>
      <c r="Y170" s="117">
        <v>430.92620550525299</v>
      </c>
      <c r="Z170" s="117"/>
      <c r="AA170" s="122">
        <v>1.0021414933849999</v>
      </c>
      <c r="AB170" s="122"/>
      <c r="AC170" s="122">
        <v>0.87806328124999999</v>
      </c>
      <c r="AD170" s="117"/>
      <c r="AE170" s="117">
        <v>539.20769014137295</v>
      </c>
      <c r="AF170" s="117"/>
      <c r="AG170" s="122">
        <v>-0.26488284701800002</v>
      </c>
      <c r="AH170" s="122"/>
      <c r="AI170" s="122">
        <v>-0.389480825842</v>
      </c>
      <c r="AJ170" s="117"/>
      <c r="AK170" s="117">
        <v>477.58305388087598</v>
      </c>
      <c r="AL170" s="117"/>
      <c r="AM170" s="122">
        <v>1.545015601562</v>
      </c>
      <c r="AN170" s="122"/>
      <c r="AO170" s="122">
        <v>1.3911698723079999</v>
      </c>
      <c r="AQ170" s="115">
        <v>41395</v>
      </c>
      <c r="AS170" s="117">
        <v>530.144782344276</v>
      </c>
      <c r="AT170" s="117"/>
      <c r="AU170" s="122">
        <v>2.0783229310850002</v>
      </c>
      <c r="AV170" s="122"/>
      <c r="AW170" s="122">
        <v>2.293437301025</v>
      </c>
      <c r="AX170" s="117"/>
      <c r="AY170" s="117">
        <v>532.11691750170201</v>
      </c>
      <c r="AZ170" s="117"/>
      <c r="BA170" s="122">
        <v>-0.48480346112299999</v>
      </c>
      <c r="BB170" s="122"/>
      <c r="BC170" s="122">
        <v>3.5619993848999998E-2</v>
      </c>
      <c r="BD170" s="117"/>
      <c r="BE170" s="117">
        <v>291.56821510543898</v>
      </c>
      <c r="BF170" s="117"/>
      <c r="BG170" s="122">
        <v>1.523789836026</v>
      </c>
      <c r="BH170" s="122"/>
      <c r="BI170" s="122">
        <v>1.5380806467729999</v>
      </c>
    </row>
    <row r="171" spans="1:62" s="52" customFormat="1" x14ac:dyDescent="0.2">
      <c r="A171" s="115">
        <v>41426</v>
      </c>
      <c r="C171" s="117">
        <v>446.58524753201698</v>
      </c>
      <c r="D171" s="117"/>
      <c r="E171" s="117"/>
      <c r="F171" s="117"/>
      <c r="G171" s="122">
        <v>0.92382666565399996</v>
      </c>
      <c r="H171" s="122"/>
      <c r="I171" s="122">
        <v>1.123170043959</v>
      </c>
      <c r="J171" s="117"/>
      <c r="K171" s="117">
        <v>436.79610620153898</v>
      </c>
      <c r="L171" s="126"/>
      <c r="M171" s="122">
        <v>1.1030647798919999</v>
      </c>
      <c r="N171" s="122"/>
      <c r="O171" s="122">
        <v>1.240728305353</v>
      </c>
      <c r="P171" s="117"/>
      <c r="Q171" s="117">
        <v>484.773966821778</v>
      </c>
      <c r="R171" s="117"/>
      <c r="S171" s="122">
        <v>0.49398090382999998</v>
      </c>
      <c r="T171" s="122"/>
      <c r="U171" s="122">
        <v>1.1251586313869999</v>
      </c>
      <c r="W171" s="115">
        <v>41426</v>
      </c>
      <c r="Y171" s="117">
        <v>431.21157578480199</v>
      </c>
      <c r="Z171" s="117"/>
      <c r="AA171" s="122">
        <v>0.84329880789800005</v>
      </c>
      <c r="AB171" s="122"/>
      <c r="AC171" s="122">
        <v>1.0012964691390001</v>
      </c>
      <c r="AD171" s="117"/>
      <c r="AE171" s="117">
        <v>536.78681999132095</v>
      </c>
      <c r="AF171" s="117"/>
      <c r="AG171" s="122">
        <v>-1.0272717535160001</v>
      </c>
      <c r="AH171" s="122"/>
      <c r="AI171" s="122">
        <v>-0.46014179910899999</v>
      </c>
      <c r="AJ171" s="117"/>
      <c r="AK171" s="117">
        <v>477.06209480340101</v>
      </c>
      <c r="AL171" s="117"/>
      <c r="AM171" s="122">
        <v>0.57681881310799998</v>
      </c>
      <c r="AN171" s="125"/>
      <c r="AO171" s="122">
        <v>1.196872157619</v>
      </c>
      <c r="AQ171" s="115">
        <v>41426</v>
      </c>
      <c r="AS171" s="117">
        <v>531.15023656373705</v>
      </c>
      <c r="AT171" s="117"/>
      <c r="AU171" s="122">
        <v>2.246554868909</v>
      </c>
      <c r="AV171" s="122"/>
      <c r="AW171" s="122">
        <v>2.2350735413959999</v>
      </c>
      <c r="AX171" s="117"/>
      <c r="AY171" s="117">
        <v>529.48284845187197</v>
      </c>
      <c r="AZ171" s="117"/>
      <c r="BA171" s="122">
        <v>-0.45120818454200001</v>
      </c>
      <c r="BB171" s="122"/>
      <c r="BC171" s="122">
        <v>0.28031109524800002</v>
      </c>
      <c r="BD171" s="117"/>
      <c r="BE171" s="117">
        <v>293.96410434771298</v>
      </c>
      <c r="BF171" s="117"/>
      <c r="BG171" s="122">
        <v>1.7272738195449999</v>
      </c>
      <c r="BH171" s="122"/>
      <c r="BI171" s="122">
        <v>1.6898132450029999</v>
      </c>
    </row>
    <row r="172" spans="1:62" s="52" customFormat="1" x14ac:dyDescent="0.2">
      <c r="A172" s="115">
        <v>41456</v>
      </c>
      <c r="C172" s="117">
        <v>447.28630913160202</v>
      </c>
      <c r="D172" s="117"/>
      <c r="E172" s="117"/>
      <c r="F172" s="117"/>
      <c r="G172" s="122">
        <v>1.0614170051330001</v>
      </c>
      <c r="H172" s="122"/>
      <c r="I172" s="122">
        <v>1.022131822567</v>
      </c>
      <c r="J172" s="117"/>
      <c r="K172" s="117">
        <v>437.52272244788702</v>
      </c>
      <c r="L172" s="126"/>
      <c r="M172" s="122">
        <v>1.286813091994</v>
      </c>
      <c r="N172" s="122"/>
      <c r="O172" s="122">
        <v>1.170458260143</v>
      </c>
      <c r="P172" s="117"/>
      <c r="Q172" s="117">
        <v>484.76495723030001</v>
      </c>
      <c r="R172" s="117"/>
      <c r="S172" s="122">
        <v>0.180215431929</v>
      </c>
      <c r="T172" s="122"/>
      <c r="U172" s="122">
        <v>0.70514401911699998</v>
      </c>
      <c r="W172" s="115">
        <v>41456</v>
      </c>
      <c r="Y172" s="117">
        <v>432.07349138157002</v>
      </c>
      <c r="Z172" s="117"/>
      <c r="AA172" s="122">
        <v>1.0392209390980001</v>
      </c>
      <c r="AB172" s="122"/>
      <c r="AC172" s="122">
        <v>0.96152495610099997</v>
      </c>
      <c r="AD172" s="117"/>
      <c r="AE172" s="117">
        <v>538.39247933310696</v>
      </c>
      <c r="AF172" s="117"/>
      <c r="AG172" s="122">
        <v>-0.31129638590699998</v>
      </c>
      <c r="AH172" s="122"/>
      <c r="AI172" s="122">
        <v>-0.53508327843400005</v>
      </c>
      <c r="AJ172" s="117"/>
      <c r="AK172" s="117">
        <v>478.17685548157999</v>
      </c>
      <c r="AL172" s="117"/>
      <c r="AM172" s="122">
        <v>0.40433833647799999</v>
      </c>
      <c r="AN172" s="125"/>
      <c r="AO172" s="122">
        <v>0.83948092084799997</v>
      </c>
      <c r="AQ172" s="115">
        <v>41456</v>
      </c>
      <c r="AS172" s="117">
        <v>531.77961244155495</v>
      </c>
      <c r="AT172" s="117"/>
      <c r="AU172" s="122">
        <v>2.0631096722829998</v>
      </c>
      <c r="AV172" s="122"/>
      <c r="AW172" s="122">
        <v>2.1292675547940001</v>
      </c>
      <c r="AX172" s="117"/>
      <c r="AY172" s="117">
        <v>526.78725861620501</v>
      </c>
      <c r="AZ172" s="117"/>
      <c r="BA172" s="122">
        <v>-0.390181158513</v>
      </c>
      <c r="BB172" s="122"/>
      <c r="BC172" s="122">
        <v>-0.44223858382999998</v>
      </c>
      <c r="BD172" s="117"/>
      <c r="BE172" s="117">
        <v>296.31856030068701</v>
      </c>
      <c r="BF172" s="117"/>
      <c r="BG172" s="122">
        <v>2.688393048874</v>
      </c>
      <c r="BH172" s="122"/>
      <c r="BI172" s="122">
        <v>1.9804205341500001</v>
      </c>
    </row>
    <row r="173" spans="1:62" s="52" customFormat="1" x14ac:dyDescent="0.2">
      <c r="A173" s="115">
        <v>41487</v>
      </c>
      <c r="C173" s="117">
        <v>446.92719603140199</v>
      </c>
      <c r="D173" s="117"/>
      <c r="E173" s="117"/>
      <c r="G173" s="122">
        <v>0.65203435461000003</v>
      </c>
      <c r="I173" s="122">
        <v>0.87884302945699999</v>
      </c>
      <c r="K173" s="117">
        <v>437.46252018796002</v>
      </c>
      <c r="M173" s="122">
        <v>1.0327552147250001</v>
      </c>
      <c r="O173" s="122">
        <v>1.140790175524</v>
      </c>
      <c r="Q173" s="117">
        <v>482.90265088593799</v>
      </c>
      <c r="S173" s="122">
        <v>-0.73111480185</v>
      </c>
      <c r="U173" s="122">
        <v>-2.0761141003E-2</v>
      </c>
      <c r="W173" s="115">
        <v>41487</v>
      </c>
      <c r="Y173" s="117">
        <v>431.45024502473001</v>
      </c>
      <c r="AA173" s="122">
        <v>0.47492604334299998</v>
      </c>
      <c r="AC173" s="122">
        <v>0.78538309240100002</v>
      </c>
      <c r="AE173" s="117">
        <v>536.56334108253895</v>
      </c>
      <c r="AG173" s="122">
        <v>-1.0408360410540001</v>
      </c>
      <c r="AI173" s="122">
        <v>-0.79378920219100002</v>
      </c>
      <c r="AK173" s="117">
        <v>477.25878584300602</v>
      </c>
      <c r="AM173" s="122">
        <v>-0.30121006259400002</v>
      </c>
      <c r="AO173" s="122">
        <v>0.225272741882</v>
      </c>
      <c r="AQ173" s="115">
        <v>41487</v>
      </c>
      <c r="AS173" s="117">
        <v>531.38920461837097</v>
      </c>
      <c r="AU173" s="122">
        <v>1.7112320960880001</v>
      </c>
      <c r="AW173" s="122">
        <v>2.0064594508089999</v>
      </c>
      <c r="AY173" s="117">
        <v>526.19138103590399</v>
      </c>
      <c r="BA173" s="122">
        <v>1.624845409113</v>
      </c>
      <c r="BC173" s="122">
        <v>0.25021810790499999</v>
      </c>
      <c r="BE173" s="117">
        <v>295.99026104778301</v>
      </c>
      <c r="BG173" s="122">
        <v>2.814607264758</v>
      </c>
      <c r="BI173" s="122">
        <v>2.4094516023470001</v>
      </c>
    </row>
    <row r="174" spans="1:62" s="52" customFormat="1" x14ac:dyDescent="0.2">
      <c r="A174" s="115">
        <v>41518</v>
      </c>
      <c r="C174" s="117">
        <v>446.54843504960002</v>
      </c>
      <c r="D174" s="117"/>
      <c r="E174" s="117"/>
      <c r="G174" s="122">
        <v>0.75800741583800002</v>
      </c>
      <c r="I174" s="122">
        <v>0.82360342329699998</v>
      </c>
      <c r="K174" s="117">
        <v>436.71855020420401</v>
      </c>
      <c r="M174" s="122">
        <v>1.0309261565500001</v>
      </c>
      <c r="O174" s="122">
        <v>1.116745208087</v>
      </c>
      <c r="Q174" s="117">
        <v>484.71255075326002</v>
      </c>
      <c r="S174" s="122">
        <v>9.5765826395000003E-2</v>
      </c>
      <c r="U174" s="122">
        <v>-0.15267285917599999</v>
      </c>
      <c r="W174" s="115">
        <v>41518</v>
      </c>
      <c r="Y174" s="117">
        <v>431.10022781753702</v>
      </c>
      <c r="AA174" s="122">
        <v>0.60272505355899997</v>
      </c>
      <c r="AC174" s="122">
        <v>0.70523326101899997</v>
      </c>
      <c r="AE174" s="117">
        <v>534.79772882390796</v>
      </c>
      <c r="AG174" s="122">
        <v>-1.201841185698</v>
      </c>
      <c r="AI174" s="122">
        <v>-0.851838988568</v>
      </c>
      <c r="AK174" s="117">
        <v>478.247799062046</v>
      </c>
      <c r="AM174" s="122">
        <v>0.33244807911399998</v>
      </c>
      <c r="AO174" s="122">
        <v>0.144482207774</v>
      </c>
      <c r="AQ174" s="115">
        <v>41518</v>
      </c>
      <c r="AS174" s="117">
        <v>531.21988449196294</v>
      </c>
      <c r="AU174" s="122">
        <v>1.7008711994900001</v>
      </c>
      <c r="AW174" s="122">
        <v>1.824864298814</v>
      </c>
      <c r="AY174" s="117">
        <v>529.07926822791296</v>
      </c>
      <c r="BA174" s="122">
        <v>1.691701448314</v>
      </c>
      <c r="BC174" s="122">
        <v>0.96694756146899996</v>
      </c>
      <c r="BE174" s="117">
        <v>295.87567006015598</v>
      </c>
      <c r="BG174" s="122">
        <v>2.68034685685</v>
      </c>
      <c r="BI174" s="122">
        <v>2.7277371752000001</v>
      </c>
    </row>
    <row r="175" spans="1:62" s="52" customFormat="1" x14ac:dyDescent="0.2">
      <c r="A175" s="115">
        <v>41548</v>
      </c>
      <c r="C175" s="117">
        <v>447.52844112064099</v>
      </c>
      <c r="D175" s="117"/>
      <c r="E175" s="117"/>
      <c r="G175" s="122">
        <v>0.99212911687700001</v>
      </c>
      <c r="I175" s="122">
        <v>0.80062121279700005</v>
      </c>
      <c r="K175" s="117">
        <v>438.047257848291</v>
      </c>
      <c r="M175" s="122">
        <v>1.3556252839580001</v>
      </c>
      <c r="O175" s="122">
        <v>1.139696509405</v>
      </c>
      <c r="Q175" s="117">
        <v>486.89016223606598</v>
      </c>
      <c r="S175" s="122">
        <v>0.62065437263599998</v>
      </c>
      <c r="U175" s="122">
        <v>-6.1574085460000001E-3</v>
      </c>
      <c r="W175" s="115">
        <v>41548</v>
      </c>
      <c r="Y175" s="117">
        <v>432.307856676222</v>
      </c>
      <c r="AA175" s="122">
        <v>0.90053137619800006</v>
      </c>
      <c r="AC175" s="122">
        <v>0.65925331056199998</v>
      </c>
      <c r="AE175" s="117">
        <v>534.23324916858803</v>
      </c>
      <c r="AG175" s="122">
        <v>-0.83174193848900002</v>
      </c>
      <c r="AI175" s="122">
        <v>-1.025123483385</v>
      </c>
      <c r="AK175" s="117">
        <v>480.938172990037</v>
      </c>
      <c r="AM175" s="122">
        <v>0.87974408983600005</v>
      </c>
      <c r="AO175" s="122">
        <v>0.30283266369700002</v>
      </c>
      <c r="AQ175" s="115">
        <v>41548</v>
      </c>
      <c r="AS175" s="117">
        <v>533.65139584272094</v>
      </c>
      <c r="AU175" s="122">
        <v>2.1021937285379999</v>
      </c>
      <c r="AW175" s="122">
        <v>1.838145164752</v>
      </c>
      <c r="AY175" s="117">
        <v>523.32712918182006</v>
      </c>
      <c r="BA175" s="122">
        <v>0.40428511669400002</v>
      </c>
      <c r="BC175" s="122">
        <v>1.239155733959</v>
      </c>
      <c r="BE175" s="117">
        <v>297.23473257895603</v>
      </c>
      <c r="BG175" s="122">
        <v>2.983321738905</v>
      </c>
      <c r="BI175" s="122">
        <v>2.8261812907650001</v>
      </c>
    </row>
    <row r="176" spans="1:62" s="52" customFormat="1" x14ac:dyDescent="0.2">
      <c r="A176" s="115">
        <v>41579</v>
      </c>
      <c r="C176" s="117">
        <v>447.41642572425201</v>
      </c>
      <c r="D176" s="117"/>
      <c r="E176" s="117"/>
      <c r="G176" s="122">
        <v>0.751259648502</v>
      </c>
      <c r="I176" s="122">
        <v>0.83373664922500001</v>
      </c>
      <c r="K176" s="117">
        <v>438.067506571742</v>
      </c>
      <c r="M176" s="122">
        <v>1.015766778368</v>
      </c>
      <c r="O176" s="122">
        <v>1.133965820482</v>
      </c>
      <c r="Q176" s="117">
        <v>485.57791446415303</v>
      </c>
      <c r="S176" s="122">
        <v>0.34714241383099997</v>
      </c>
      <c r="U176" s="122">
        <v>0.35445632122499998</v>
      </c>
      <c r="W176" s="115">
        <v>41579</v>
      </c>
      <c r="Y176" s="117">
        <v>431.81844850885898</v>
      </c>
      <c r="AA176" s="122">
        <v>0.49282467267300001</v>
      </c>
      <c r="AC176" s="122">
        <v>0.66518927612599998</v>
      </c>
      <c r="AE176" s="117">
        <v>534.29885257135402</v>
      </c>
      <c r="AG176" s="122">
        <v>-1.0468773847670001</v>
      </c>
      <c r="AI176" s="122">
        <v>-1.0271152472639999</v>
      </c>
      <c r="AK176" s="117">
        <v>480.28675199758402</v>
      </c>
      <c r="AM176" s="122">
        <v>0.77860496589100003</v>
      </c>
      <c r="AO176" s="122">
        <v>0.66360427398599997</v>
      </c>
      <c r="AQ176" s="115">
        <v>41579</v>
      </c>
      <c r="AS176" s="117">
        <v>536.43261188611802</v>
      </c>
      <c r="AU176" s="122">
        <v>2.919972276293</v>
      </c>
      <c r="AW176" s="122">
        <v>2.240496775784</v>
      </c>
      <c r="AY176" s="117">
        <v>527.87181846301905</v>
      </c>
      <c r="BA176" s="122">
        <v>0.68464740298500004</v>
      </c>
      <c r="BC176" s="122">
        <v>0.92594399980200004</v>
      </c>
      <c r="BE176" s="117">
        <v>296.55715453386102</v>
      </c>
      <c r="BG176" s="122">
        <v>2.0681332512180002</v>
      </c>
      <c r="BI176" s="122">
        <v>2.5760817220069998</v>
      </c>
    </row>
    <row r="177" spans="1:62" s="52" customFormat="1" x14ac:dyDescent="0.2">
      <c r="A177" s="115">
        <v>41609</v>
      </c>
      <c r="C177" s="117">
        <v>449.18415821561598</v>
      </c>
      <c r="D177" s="117"/>
      <c r="E177" s="117"/>
      <c r="G177" s="122">
        <v>1.2289672632599999</v>
      </c>
      <c r="I177" s="122">
        <v>0.99072186163099996</v>
      </c>
      <c r="K177" s="117">
        <v>439.99769747155301</v>
      </c>
      <c r="M177" s="122">
        <v>1.5874173266539999</v>
      </c>
      <c r="O177" s="122">
        <v>1.3194508620309999</v>
      </c>
      <c r="Q177" s="117">
        <v>487.88301732986099</v>
      </c>
      <c r="S177" s="122">
        <v>0.94731043334599996</v>
      </c>
      <c r="U177" s="122">
        <v>0.63824285703999994</v>
      </c>
      <c r="W177" s="115">
        <v>41609</v>
      </c>
      <c r="Y177" s="117">
        <v>434.254969182352</v>
      </c>
      <c r="AA177" s="122">
        <v>1.0775713563910001</v>
      </c>
      <c r="AC177" s="122">
        <v>0.82355290716200003</v>
      </c>
      <c r="AE177" s="117">
        <v>539.40339806106397</v>
      </c>
      <c r="AG177" s="122">
        <v>0.23040357339299999</v>
      </c>
      <c r="AI177" s="122">
        <v>-0.55005153051800004</v>
      </c>
      <c r="AK177" s="117">
        <v>481.272915212295</v>
      </c>
      <c r="AM177" s="122">
        <v>1.1752864380350001</v>
      </c>
      <c r="AO177" s="122">
        <v>0.94439322363699996</v>
      </c>
      <c r="AQ177" s="115">
        <v>41609</v>
      </c>
      <c r="AS177" s="117">
        <v>536.87389734381998</v>
      </c>
      <c r="AU177" s="122">
        <v>2.3967838608190002</v>
      </c>
      <c r="AW177" s="122">
        <v>2.4724899445639998</v>
      </c>
      <c r="AY177" s="117">
        <v>526.14672093572801</v>
      </c>
      <c r="BA177" s="122">
        <v>2.1980460565979998</v>
      </c>
      <c r="BC177" s="122">
        <v>1.0903386824600001</v>
      </c>
      <c r="BE177" s="117">
        <v>297.74301463644201</v>
      </c>
      <c r="BG177" s="122">
        <v>2.9315031816779999</v>
      </c>
      <c r="BI177" s="122">
        <v>2.659871628956</v>
      </c>
    </row>
    <row r="178" spans="1:62" s="52" customFormat="1" x14ac:dyDescent="0.2">
      <c r="A178" s="115">
        <v>41640</v>
      </c>
      <c r="C178" s="117">
        <v>449.92336808540301</v>
      </c>
      <c r="D178" s="117"/>
      <c r="E178" s="117"/>
      <c r="G178" s="122">
        <v>1.742253348048</v>
      </c>
      <c r="I178" s="122">
        <v>1.2401281005589999</v>
      </c>
      <c r="K178" s="117">
        <v>440.75186399279897</v>
      </c>
      <c r="M178" s="122">
        <v>2.1729088307860001</v>
      </c>
      <c r="O178" s="122">
        <v>1.591010851154</v>
      </c>
      <c r="Q178" s="117">
        <v>487.70849286579198</v>
      </c>
      <c r="S178" s="122">
        <v>0.898194551678</v>
      </c>
      <c r="U178" s="122">
        <v>0.73073265064399995</v>
      </c>
      <c r="W178" s="115">
        <v>41640</v>
      </c>
      <c r="Y178" s="117">
        <v>433.55119367280798</v>
      </c>
      <c r="AA178" s="122">
        <v>1.2580967720189999</v>
      </c>
      <c r="AC178" s="122">
        <v>0.94244685724499999</v>
      </c>
      <c r="AE178" s="117">
        <v>535.67045518042505</v>
      </c>
      <c r="AG178" s="122">
        <v>-0.34073134981100001</v>
      </c>
      <c r="AI178" s="122">
        <v>-0.38648517984699998</v>
      </c>
      <c r="AK178" s="117">
        <v>482.41164994021398</v>
      </c>
      <c r="AL178" s="52" t="s">
        <v>743</v>
      </c>
      <c r="AM178" s="122">
        <v>1.4141093783130001</v>
      </c>
      <c r="AO178" s="122">
        <v>1.1224521045139999</v>
      </c>
      <c r="AQ178" s="115">
        <v>41640</v>
      </c>
      <c r="AS178" s="117">
        <v>538.98938393088702</v>
      </c>
      <c r="AU178" s="122">
        <v>3.1305240854409999</v>
      </c>
      <c r="AW178" s="122">
        <v>2.8152174414950002</v>
      </c>
      <c r="AY178" s="117">
        <v>542.42335084446404</v>
      </c>
      <c r="BA178" s="122">
        <v>5.5030365179630003</v>
      </c>
      <c r="BC178" s="122">
        <v>2.781179655721</v>
      </c>
      <c r="BE178" s="117">
        <v>300.22022855061499</v>
      </c>
      <c r="BG178" s="122">
        <v>4.6027171649480003</v>
      </c>
      <c r="BI178" s="122">
        <v>3.1954611987970001</v>
      </c>
    </row>
    <row r="179" spans="1:62" s="52" customFormat="1" x14ac:dyDescent="0.2">
      <c r="A179" s="115">
        <v>41671</v>
      </c>
      <c r="B179" s="52" t="s">
        <v>743</v>
      </c>
      <c r="C179" s="117">
        <v>448.62960329856998</v>
      </c>
      <c r="D179" s="117"/>
      <c r="E179" s="117"/>
      <c r="G179" s="122">
        <v>1.198594216397</v>
      </c>
      <c r="I179" s="122">
        <v>1.389597223967</v>
      </c>
      <c r="K179" s="117">
        <v>439.19476677477701</v>
      </c>
      <c r="M179" s="122">
        <v>1.429980976011</v>
      </c>
      <c r="O179" s="122">
        <v>1.7295348515290001</v>
      </c>
      <c r="Q179" s="117">
        <v>487.47967493698098</v>
      </c>
      <c r="S179" s="122">
        <v>1.149513135786</v>
      </c>
      <c r="U179" s="122">
        <v>0.99819262838599998</v>
      </c>
      <c r="W179" s="115">
        <v>41671</v>
      </c>
      <c r="Y179" s="117">
        <v>432.16983830681198</v>
      </c>
      <c r="AA179" s="122">
        <v>0.95166333484800003</v>
      </c>
      <c r="AC179" s="122">
        <v>1.0957641649209999</v>
      </c>
      <c r="AE179" s="117">
        <v>532.32611352642402</v>
      </c>
      <c r="AG179" s="122">
        <v>-1.278657693315</v>
      </c>
      <c r="AI179" s="122">
        <v>-0.46357935204400003</v>
      </c>
      <c r="AK179" s="117">
        <v>482.25590805854</v>
      </c>
      <c r="AM179" s="122">
        <v>1.7853642492290001</v>
      </c>
      <c r="AO179" s="122">
        <v>1.4578205312450001</v>
      </c>
      <c r="AQ179" s="115">
        <v>41671</v>
      </c>
      <c r="AR179" s="52" t="s">
        <v>743</v>
      </c>
      <c r="AS179" s="117">
        <v>542.67814672819304</v>
      </c>
      <c r="AU179" s="122">
        <v>3.0242077159440002</v>
      </c>
      <c r="AW179" s="122">
        <v>2.8504758759329998</v>
      </c>
      <c r="AY179" s="117">
        <v>530.81295101013995</v>
      </c>
      <c r="BA179" s="122">
        <v>1.1850269663919999</v>
      </c>
      <c r="BC179" s="122">
        <v>2.9497211950079998</v>
      </c>
      <c r="BE179" s="117">
        <v>297.01593485548102</v>
      </c>
      <c r="BG179" s="122">
        <v>3.343684325531</v>
      </c>
      <c r="BI179" s="122">
        <v>3.6240269778199998</v>
      </c>
    </row>
    <row r="180" spans="1:62" s="52" customFormat="1" x14ac:dyDescent="0.2">
      <c r="A180" s="115">
        <v>41699</v>
      </c>
      <c r="C180" s="117">
        <v>448.38385463501697</v>
      </c>
      <c r="D180" s="117"/>
      <c r="E180" s="117"/>
      <c r="G180" s="122">
        <v>0.99604560780999996</v>
      </c>
      <c r="I180" s="122">
        <v>1.3117892706859999</v>
      </c>
      <c r="K180" s="117">
        <v>438.02092937025498</v>
      </c>
      <c r="M180" s="122">
        <v>1.0781991811580001</v>
      </c>
      <c r="O180" s="122">
        <v>1.5594677805449999</v>
      </c>
      <c r="Q180" s="117">
        <v>489.239554404768</v>
      </c>
      <c r="S180" s="122">
        <v>1.2127151805859999</v>
      </c>
      <c r="U180" s="122">
        <v>1.0867467720440001</v>
      </c>
      <c r="W180" s="115">
        <v>41699</v>
      </c>
      <c r="Y180" s="117">
        <v>432.46437792739903</v>
      </c>
      <c r="AA180" s="122">
        <v>0.94508807270200001</v>
      </c>
      <c r="AC180" s="122">
        <v>1.051600588308</v>
      </c>
      <c r="AE180" s="117">
        <v>537.37748661292596</v>
      </c>
      <c r="AG180" s="122">
        <v>-0.21459116832700001</v>
      </c>
      <c r="AI180" s="122">
        <v>-0.61178364300599997</v>
      </c>
      <c r="AK180" s="117">
        <v>482.02611928427098</v>
      </c>
      <c r="AM180" s="122">
        <v>1.3764130349829999</v>
      </c>
      <c r="AO180" s="122">
        <v>1.5249722234800001</v>
      </c>
      <c r="AQ180" s="115">
        <v>41699</v>
      </c>
      <c r="AS180" s="117">
        <v>536.84539580073999</v>
      </c>
      <c r="AU180" s="122">
        <v>1.5736672497340001</v>
      </c>
      <c r="AW180" s="122">
        <v>2.5735547183469998</v>
      </c>
      <c r="AY180" s="117">
        <v>527.489637813429</v>
      </c>
      <c r="BA180" s="122">
        <v>-0.42763112630299999</v>
      </c>
      <c r="BC180" s="122">
        <v>2.0557458988959998</v>
      </c>
      <c r="BE180" s="117">
        <v>296.76214307467001</v>
      </c>
      <c r="BG180" s="122">
        <v>2.3709172083780001</v>
      </c>
      <c r="BI180" s="122">
        <v>3.4355042001960001</v>
      </c>
      <c r="BJ180" s="52" t="s">
        <v>743</v>
      </c>
    </row>
    <row r="181" spans="1:62" s="52" customFormat="1" x14ac:dyDescent="0.2">
      <c r="A181" s="115">
        <v>41730</v>
      </c>
      <c r="C181" s="117">
        <v>448.93365235637202</v>
      </c>
      <c r="D181" s="117"/>
      <c r="E181" s="117"/>
      <c r="G181" s="122">
        <v>0.48027625516900002</v>
      </c>
      <c r="I181" s="122">
        <v>0.89061869481</v>
      </c>
      <c r="K181" s="117">
        <v>440.11379145305398</v>
      </c>
      <c r="M181" s="122">
        <v>0.750388363025</v>
      </c>
      <c r="O181" s="122">
        <v>1.085199733107</v>
      </c>
      <c r="Q181" s="117">
        <v>487.17007210599098</v>
      </c>
      <c r="S181" s="122">
        <v>0.45879615814199998</v>
      </c>
      <c r="U181" s="122">
        <v>0.93961360413799999</v>
      </c>
      <c r="V181" s="52" t="s">
        <v>743</v>
      </c>
      <c r="W181" s="115">
        <v>41730</v>
      </c>
      <c r="Y181" s="117">
        <v>432.95297626513002</v>
      </c>
      <c r="AA181" s="122">
        <v>0.47892842844</v>
      </c>
      <c r="AC181" s="122">
        <v>0.79125221835899995</v>
      </c>
      <c r="AE181" s="117">
        <v>534.88147563544305</v>
      </c>
      <c r="AG181" s="122">
        <v>-1.0815534701830001</v>
      </c>
      <c r="AI181" s="122">
        <v>-0.858749134581</v>
      </c>
      <c r="AK181" s="117">
        <v>482.46537749556302</v>
      </c>
      <c r="AM181" s="122">
        <v>1.1510929513849999</v>
      </c>
      <c r="AO181" s="122">
        <v>1.4369126524369999</v>
      </c>
      <c r="AQ181" s="115">
        <v>41730</v>
      </c>
      <c r="AS181" s="117">
        <v>539.54526478877096</v>
      </c>
      <c r="AU181" s="122">
        <v>1.858666200899</v>
      </c>
      <c r="AW181" s="122">
        <v>2.150984100639</v>
      </c>
      <c r="AX181" s="52" t="s">
        <v>743</v>
      </c>
      <c r="AY181" s="117">
        <v>524.91530834374703</v>
      </c>
      <c r="BA181" s="122">
        <v>-2.2723811914579999</v>
      </c>
      <c r="BC181" s="122">
        <v>-0.51865312973400002</v>
      </c>
      <c r="BE181" s="117">
        <v>296.742415423804</v>
      </c>
      <c r="BG181" s="122">
        <v>1.8777851141919999</v>
      </c>
      <c r="BI181" s="122">
        <v>2.527431211208</v>
      </c>
      <c r="BJ181" s="52" t="s">
        <v>743</v>
      </c>
    </row>
    <row r="182" spans="1:62" s="52" customFormat="1" x14ac:dyDescent="0.2">
      <c r="A182" s="115">
        <v>41760</v>
      </c>
      <c r="C182" s="117">
        <v>449.44088845122297</v>
      </c>
      <c r="D182" s="117"/>
      <c r="E182" s="117"/>
      <c r="G182" s="122">
        <v>0.68663321610799999</v>
      </c>
      <c r="I182" s="122">
        <v>0.72041426225500005</v>
      </c>
      <c r="K182" s="117">
        <v>440.75148330808901</v>
      </c>
      <c r="M182" s="122">
        <v>1.050122725671</v>
      </c>
      <c r="O182" s="122">
        <v>0.95920734161499999</v>
      </c>
      <c r="Q182" s="117">
        <v>487.06496568840998</v>
      </c>
      <c r="S182" s="122">
        <v>0.321776427207</v>
      </c>
      <c r="U182" s="122">
        <v>0.66370664690100001</v>
      </c>
      <c r="W182" s="115">
        <v>41760</v>
      </c>
      <c r="Y182" s="117">
        <v>433.57861615977703</v>
      </c>
      <c r="AA182" s="122">
        <v>0.61551389092599995</v>
      </c>
      <c r="AC182" s="122">
        <v>0.67933305309299996</v>
      </c>
      <c r="AE182" s="117">
        <v>535.24161663141797</v>
      </c>
      <c r="AG182" s="122">
        <v>-0.73553726745199999</v>
      </c>
      <c r="AI182" s="122">
        <v>-0.67780036576199998</v>
      </c>
      <c r="AK182" s="117">
        <v>483.11855779399099</v>
      </c>
      <c r="AM182" s="122">
        <v>1.1590662332199999</v>
      </c>
      <c r="AO182" s="122">
        <v>1.228673633241</v>
      </c>
      <c r="AQ182" s="115">
        <v>41760</v>
      </c>
      <c r="AS182" s="117">
        <v>540.13303992401097</v>
      </c>
      <c r="AU182" s="122">
        <v>1.8840622245809999</v>
      </c>
      <c r="AW182" s="122">
        <v>1.772309654389</v>
      </c>
      <c r="AY182" s="117">
        <v>525.998221345866</v>
      </c>
      <c r="BA182" s="122">
        <v>-1.149878147938</v>
      </c>
      <c r="BC182" s="122">
        <v>-1.287655930788</v>
      </c>
      <c r="BE182" s="117">
        <v>298.45045279727998</v>
      </c>
      <c r="BG182" s="122">
        <v>2.3604211074079999</v>
      </c>
      <c r="BI182" s="122">
        <v>2.2028282026829999</v>
      </c>
    </row>
    <row r="183" spans="1:62" s="52" customFormat="1" x14ac:dyDescent="0.2">
      <c r="A183" s="115">
        <v>41791</v>
      </c>
      <c r="C183" s="117">
        <v>450.25448983796099</v>
      </c>
      <c r="D183" s="117"/>
      <c r="E183" s="117"/>
      <c r="G183" s="122">
        <v>0.82162192464299999</v>
      </c>
      <c r="I183" s="122">
        <v>0.66281247495899998</v>
      </c>
      <c r="K183" s="117">
        <v>441.52703518711098</v>
      </c>
      <c r="M183" s="122">
        <v>1.0830977928609999</v>
      </c>
      <c r="O183" s="122">
        <v>0.96115414063000004</v>
      </c>
      <c r="Q183" s="117">
        <v>488.21611697257703</v>
      </c>
      <c r="S183" s="122">
        <v>0.71005259902200002</v>
      </c>
      <c r="U183" s="122">
        <v>0.49678289352799998</v>
      </c>
      <c r="W183" s="115">
        <v>41791</v>
      </c>
      <c r="Y183" s="117">
        <v>434.421053445312</v>
      </c>
      <c r="AA183" s="122">
        <v>0.744293020119</v>
      </c>
      <c r="AC183" s="122">
        <v>0.612944597162</v>
      </c>
      <c r="AE183" s="117">
        <v>536.95736509503001</v>
      </c>
      <c r="AG183" s="122">
        <v>3.1771477494999999E-2</v>
      </c>
      <c r="AI183" s="122">
        <v>-0.59650306820200005</v>
      </c>
      <c r="AK183" s="117">
        <v>483.86477388946997</v>
      </c>
      <c r="AM183" s="122">
        <v>1.4259525458360001</v>
      </c>
      <c r="AO183" s="122">
        <v>1.24534490977</v>
      </c>
      <c r="AQ183" s="115">
        <v>41791</v>
      </c>
      <c r="AS183" s="117">
        <v>540.92132353152897</v>
      </c>
      <c r="AU183" s="122">
        <v>1.83960888938</v>
      </c>
      <c r="AW183" s="122">
        <v>1.8607663169090001</v>
      </c>
      <c r="AY183" s="117">
        <v>532.12743722694404</v>
      </c>
      <c r="BA183" s="122">
        <v>0.49946637229200003</v>
      </c>
      <c r="BC183" s="122">
        <v>-0.98075542163499996</v>
      </c>
      <c r="BE183" s="117">
        <v>296.49065325045302</v>
      </c>
      <c r="BG183" s="122">
        <v>0.85947531190799997</v>
      </c>
      <c r="BI183" s="122">
        <v>1.6968724052690001</v>
      </c>
    </row>
    <row r="184" spans="1:62" s="52" customFormat="1" x14ac:dyDescent="0.2">
      <c r="A184" s="115">
        <v>41821</v>
      </c>
      <c r="C184" s="126">
        <v>450.78445985102798</v>
      </c>
      <c r="D184" s="126"/>
      <c r="E184" s="126"/>
      <c r="G184" s="125">
        <v>0.78208311947200004</v>
      </c>
      <c r="I184" s="125">
        <v>0.76346783236600002</v>
      </c>
      <c r="K184" s="126">
        <v>442.09842782231402</v>
      </c>
      <c r="M184" s="125">
        <v>1.0458211973139999</v>
      </c>
      <c r="O184" s="125">
        <v>1.0596774454689999</v>
      </c>
      <c r="Q184" s="126">
        <v>488.18075503408897</v>
      </c>
      <c r="S184" s="122">
        <v>0.70462968761300004</v>
      </c>
      <c r="U184" s="122">
        <v>0.578690050811</v>
      </c>
      <c r="W184" s="115">
        <v>41821</v>
      </c>
      <c r="Y184" s="117">
        <v>434.82045431621799</v>
      </c>
      <c r="AA184" s="122">
        <v>0.63576289437800004</v>
      </c>
      <c r="AC184" s="122">
        <v>0.66518129083400002</v>
      </c>
      <c r="AE184" s="117">
        <v>538.00918954467397</v>
      </c>
      <c r="AG184" s="122">
        <v>-7.1191519783000007E-2</v>
      </c>
      <c r="AI184" s="122">
        <v>-0.25884860457499997</v>
      </c>
      <c r="AK184" s="117">
        <v>483.85935982412201</v>
      </c>
      <c r="AM184" s="122">
        <v>1.188368754656</v>
      </c>
      <c r="AO184" s="122">
        <v>1.257705932023</v>
      </c>
      <c r="AQ184" s="115">
        <v>41821</v>
      </c>
      <c r="AS184" s="117">
        <v>539.76220939880398</v>
      </c>
      <c r="AU184" s="122">
        <v>1.501110003183</v>
      </c>
      <c r="AW184" s="122">
        <v>1.741408780157</v>
      </c>
      <c r="AY184" s="117">
        <v>537.06682764323</v>
      </c>
      <c r="BA184" s="122">
        <v>1.9513700946429999</v>
      </c>
      <c r="BC184" s="122">
        <v>0.42845109793699998</v>
      </c>
      <c r="BE184" s="117">
        <v>296.590686264878</v>
      </c>
      <c r="BG184" s="122">
        <v>9.1835612292999996E-2</v>
      </c>
      <c r="BI184" s="122">
        <v>1.0977947384340001</v>
      </c>
    </row>
    <row r="185" spans="1:62" s="52" customFormat="1" x14ac:dyDescent="0.2">
      <c r="A185" s="115">
        <v>41852</v>
      </c>
      <c r="C185" s="117">
        <v>452.12308284570702</v>
      </c>
      <c r="D185" s="117"/>
      <c r="E185" s="117"/>
      <c r="G185" s="122">
        <v>1.1625801384300001</v>
      </c>
      <c r="I185" s="122">
        <v>0.92208318472999995</v>
      </c>
      <c r="K185" s="117">
        <v>443.778074860743</v>
      </c>
      <c r="M185" s="122">
        <v>1.443679031079</v>
      </c>
      <c r="O185" s="122">
        <v>1.1909140991089999</v>
      </c>
      <c r="Q185" s="117">
        <v>488.60879647088899</v>
      </c>
      <c r="S185" s="122">
        <v>1.1816347610610001</v>
      </c>
      <c r="U185" s="122">
        <v>0.86503262894199995</v>
      </c>
      <c r="W185" s="115">
        <v>41852</v>
      </c>
      <c r="Y185" s="117">
        <v>436.28346228819498</v>
      </c>
      <c r="AA185" s="122">
        <v>1.120225870584</v>
      </c>
      <c r="AC185" s="122">
        <v>0.83334854290500004</v>
      </c>
      <c r="AE185" s="117">
        <v>543.37578713817504</v>
      </c>
      <c r="AG185" s="122">
        <v>1.269644333489</v>
      </c>
      <c r="AI185" s="122">
        <v>0.40947612884700002</v>
      </c>
      <c r="AK185" s="117">
        <v>483.80620372372499</v>
      </c>
      <c r="AM185" s="122">
        <v>1.371880010371</v>
      </c>
      <c r="AO185" s="122">
        <v>1.3286304633729999</v>
      </c>
      <c r="AQ185" s="115">
        <v>41852</v>
      </c>
      <c r="AS185" s="117">
        <v>540.58162594532098</v>
      </c>
      <c r="AU185" s="122">
        <v>1.7298848465600001</v>
      </c>
      <c r="AW185" s="122">
        <v>1.6901325484850001</v>
      </c>
      <c r="AY185" s="117">
        <v>529.63752395121003</v>
      </c>
      <c r="BA185" s="122">
        <v>0.65492196176299999</v>
      </c>
      <c r="BC185" s="122">
        <v>1.034483356497</v>
      </c>
      <c r="BE185" s="117">
        <v>297.53271974792898</v>
      </c>
      <c r="BG185" s="122">
        <v>0.52111805796800004</v>
      </c>
      <c r="BI185" s="122">
        <v>0.48981904345900001</v>
      </c>
    </row>
    <row r="186" spans="1:62" s="52" customFormat="1" x14ac:dyDescent="0.2">
      <c r="A186" s="115">
        <v>41883</v>
      </c>
      <c r="C186" s="117">
        <v>454.50758772777698</v>
      </c>
      <c r="D186" s="117"/>
      <c r="E186" s="117"/>
      <c r="G186" s="122">
        <v>1.782371642909</v>
      </c>
      <c r="I186" s="122">
        <v>1.2420691334109999</v>
      </c>
      <c r="K186" s="117">
        <v>446.50770954442697</v>
      </c>
      <c r="M186" s="122">
        <v>2.2415258833510001</v>
      </c>
      <c r="O186" s="122">
        <v>1.576607424658</v>
      </c>
      <c r="Q186" s="117">
        <v>489.47512733187699</v>
      </c>
      <c r="S186" s="122">
        <v>0.98255689299100002</v>
      </c>
      <c r="U186" s="122">
        <v>0.95598386431899995</v>
      </c>
      <c r="W186" s="115">
        <v>41883</v>
      </c>
      <c r="Y186" s="117">
        <v>438.89120884598202</v>
      </c>
      <c r="AA186" s="122">
        <v>1.807231944155</v>
      </c>
      <c r="AC186" s="122">
        <v>1.1873070212920001</v>
      </c>
      <c r="AE186" s="117">
        <v>547.73335012786697</v>
      </c>
      <c r="AG186" s="122">
        <v>2.4187876288119998</v>
      </c>
      <c r="AI186" s="122">
        <v>1.2029653595300001</v>
      </c>
      <c r="AK186" s="117">
        <v>485.28921280238899</v>
      </c>
      <c r="AM186" s="122">
        <v>1.4723358380639999</v>
      </c>
      <c r="AO186" s="122">
        <v>1.3441834801699999</v>
      </c>
      <c r="AQ186" s="115">
        <v>41883</v>
      </c>
      <c r="AS186" s="117">
        <v>542.09418014340395</v>
      </c>
      <c r="AU186" s="122">
        <v>2.0470422830350001</v>
      </c>
      <c r="AW186" s="122">
        <v>1.7592519257279999</v>
      </c>
      <c r="AY186" s="117">
        <v>535.81993293248399</v>
      </c>
      <c r="BA186" s="122">
        <v>1.274036823848</v>
      </c>
      <c r="BC186" s="122">
        <v>1.293655342511</v>
      </c>
      <c r="BE186" s="117">
        <v>299.88395594568999</v>
      </c>
      <c r="BG186" s="122">
        <v>1.354719664756</v>
      </c>
      <c r="BI186" s="122">
        <v>0.65559245924599996</v>
      </c>
    </row>
    <row r="187" spans="1:62" s="52" customFormat="1" x14ac:dyDescent="0.2">
      <c r="A187" s="115">
        <v>41913</v>
      </c>
      <c r="C187" s="117">
        <v>456.01405600515602</v>
      </c>
      <c r="D187" s="117"/>
      <c r="E187" s="117"/>
      <c r="G187" s="122">
        <v>1.896106281707</v>
      </c>
      <c r="I187" s="122">
        <v>1.613765000838</v>
      </c>
      <c r="K187" s="117">
        <v>448.45752804270398</v>
      </c>
      <c r="M187" s="122">
        <v>2.3765176035</v>
      </c>
      <c r="O187" s="122">
        <v>2.0206075144689999</v>
      </c>
      <c r="Q187" s="117">
        <v>489.40354024575902</v>
      </c>
      <c r="S187" s="122">
        <v>0.51621047304599998</v>
      </c>
      <c r="U187" s="122">
        <v>0.89254398750899999</v>
      </c>
      <c r="W187" s="115">
        <v>41913</v>
      </c>
      <c r="Y187" s="117">
        <v>440.64153749480897</v>
      </c>
      <c r="AA187" s="122">
        <v>1.9277190293649999</v>
      </c>
      <c r="AC187" s="122">
        <v>1.618546109078</v>
      </c>
      <c r="AE187" s="117">
        <v>551.18418111868903</v>
      </c>
      <c r="AG187" s="122">
        <v>3.1729458951649998</v>
      </c>
      <c r="AI187" s="122">
        <v>2.2856956376649999</v>
      </c>
      <c r="AK187" s="117">
        <v>485.62573980452601</v>
      </c>
      <c r="AM187" s="122">
        <v>0.974671398061</v>
      </c>
      <c r="AO187" s="122">
        <v>1.2723356283</v>
      </c>
      <c r="AQ187" s="115">
        <v>41913</v>
      </c>
      <c r="AS187" s="117">
        <v>542.75071037585803</v>
      </c>
      <c r="AU187" s="122">
        <v>1.705104606495</v>
      </c>
      <c r="AW187" s="122">
        <v>1.827147372654</v>
      </c>
      <c r="AY187" s="117">
        <v>536.31679673200495</v>
      </c>
      <c r="BA187" s="122">
        <v>2.4821315054880002</v>
      </c>
      <c r="BC187" s="122">
        <v>1.4681684901950001</v>
      </c>
      <c r="BE187" s="117">
        <v>300.56270224981398</v>
      </c>
      <c r="BG187" s="122">
        <v>1.119643603553</v>
      </c>
      <c r="BI187" s="122">
        <v>0.99861743660400004</v>
      </c>
    </row>
    <row r="188" spans="1:62" s="52" customFormat="1" x14ac:dyDescent="0.2">
      <c r="A188" s="115">
        <v>41944</v>
      </c>
      <c r="C188" s="126">
        <v>455.06602129522901</v>
      </c>
      <c r="D188" s="126"/>
      <c r="E188" s="126"/>
      <c r="G188" s="125">
        <v>1.709726136807</v>
      </c>
      <c r="I188" s="125">
        <v>1.7960852357329999</v>
      </c>
      <c r="K188" s="126">
        <v>447.21639120231401</v>
      </c>
      <c r="M188" s="125">
        <v>2.0884645615849999</v>
      </c>
      <c r="O188" s="125">
        <v>2.235494318912</v>
      </c>
      <c r="Q188" s="126">
        <v>489.47492880590403</v>
      </c>
      <c r="S188" s="122">
        <v>0.80255181005300003</v>
      </c>
      <c r="U188" s="122">
        <v>0.76675250271399997</v>
      </c>
      <c r="W188" s="115">
        <v>41944</v>
      </c>
      <c r="Y188" s="117">
        <v>439.505923342377</v>
      </c>
      <c r="AA188" s="122">
        <v>1.780256230382</v>
      </c>
      <c r="AC188" s="122">
        <v>1.838453434501</v>
      </c>
      <c r="AE188" s="117">
        <v>547.07976280842695</v>
      </c>
      <c r="AG188" s="122">
        <v>2.3920901524609999</v>
      </c>
      <c r="AI188" s="122">
        <v>2.6611781729359998</v>
      </c>
      <c r="AK188" s="117">
        <v>485.66558629152399</v>
      </c>
      <c r="AM188" s="122">
        <v>1.1199214368429999</v>
      </c>
      <c r="AO188" s="122">
        <v>1.1884778754709999</v>
      </c>
      <c r="AQ188" s="115">
        <v>41944</v>
      </c>
      <c r="AS188" s="117">
        <v>541.548871223589</v>
      </c>
      <c r="AU188" s="122">
        <v>0.95375620797600003</v>
      </c>
      <c r="AW188" s="122">
        <v>1.5668399760930001</v>
      </c>
      <c r="AY188" s="117">
        <v>538.82765870064804</v>
      </c>
      <c r="BA188" s="122">
        <v>2.0754736006800001</v>
      </c>
      <c r="BC188" s="122">
        <v>1.9418208885099999</v>
      </c>
      <c r="BE188" s="117">
        <v>301.64323940714303</v>
      </c>
      <c r="BG188" s="122">
        <v>1.71504372615</v>
      </c>
      <c r="BI188" s="122">
        <v>1.3962901456300001</v>
      </c>
    </row>
    <row r="189" spans="1:62" s="52" customFormat="1" x14ac:dyDescent="0.2">
      <c r="A189" s="115">
        <v>41974</v>
      </c>
      <c r="C189" s="126">
        <v>456.38126232232901</v>
      </c>
      <c r="D189" s="126"/>
      <c r="E189" s="126"/>
      <c r="G189" s="125">
        <v>1.602261338713</v>
      </c>
      <c r="I189" s="125">
        <v>1.735868664926</v>
      </c>
      <c r="K189" s="126">
        <v>448.44407032495099</v>
      </c>
      <c r="M189" s="125">
        <v>1.9196402394680001</v>
      </c>
      <c r="O189" s="125">
        <v>2.1278977662840002</v>
      </c>
      <c r="Q189" s="126">
        <v>491.00560277425501</v>
      </c>
      <c r="S189" s="122">
        <v>0.64002749296000006</v>
      </c>
      <c r="U189" s="122">
        <v>0.65278670552600004</v>
      </c>
      <c r="V189" s="52" t="s">
        <v>743</v>
      </c>
      <c r="W189" s="115">
        <v>41974</v>
      </c>
      <c r="Y189" s="117">
        <v>441.48237700655301</v>
      </c>
      <c r="AA189" s="122">
        <v>1.6643235741919999</v>
      </c>
      <c r="AC189" s="122">
        <v>1.790580620291</v>
      </c>
      <c r="AE189" s="117">
        <v>547.29633385449995</v>
      </c>
      <c r="AG189" s="122">
        <v>1.463271425766</v>
      </c>
      <c r="AI189" s="122">
        <v>2.3399432368570001</v>
      </c>
      <c r="AK189" s="117">
        <v>487.97671181837302</v>
      </c>
      <c r="AM189" s="122">
        <v>1.392930371559</v>
      </c>
      <c r="AO189" s="122">
        <v>1.1625804384</v>
      </c>
      <c r="AQ189" s="115">
        <v>41974</v>
      </c>
      <c r="AS189" s="117">
        <v>541.79841346594299</v>
      </c>
      <c r="AU189" s="122">
        <v>0.91725750618299995</v>
      </c>
      <c r="AW189" s="122">
        <v>1.191076003442</v>
      </c>
      <c r="AY189" s="117">
        <v>535.90910999434595</v>
      </c>
      <c r="BA189" s="122">
        <v>1.855449947736</v>
      </c>
      <c r="BC189" s="122">
        <v>2.1370012621750001</v>
      </c>
      <c r="BE189" s="117">
        <v>302.845325532</v>
      </c>
      <c r="BG189" s="122">
        <v>1.713662670403</v>
      </c>
      <c r="BI189" s="122">
        <v>1.5160781045339999</v>
      </c>
    </row>
    <row r="190" spans="1:62" s="52" customFormat="1" x14ac:dyDescent="0.2">
      <c r="A190" s="115">
        <v>42005</v>
      </c>
      <c r="B190" s="52" t="s">
        <v>743</v>
      </c>
      <c r="C190" s="117">
        <v>457.28819288564802</v>
      </c>
      <c r="D190" s="117"/>
      <c r="E190" s="117"/>
      <c r="G190" s="122">
        <v>1.636906487339</v>
      </c>
      <c r="I190" s="122">
        <v>1.649545442138</v>
      </c>
      <c r="K190" s="117">
        <v>449.296734048514</v>
      </c>
      <c r="M190" s="122">
        <v>1.938703101175</v>
      </c>
      <c r="O190" s="122">
        <v>1.9820889623919999</v>
      </c>
      <c r="Q190" s="117">
        <v>491.73402267868698</v>
      </c>
      <c r="S190" s="122">
        <v>0.82539670146800004</v>
      </c>
      <c r="U190" s="122">
        <v>0.75591026014100005</v>
      </c>
      <c r="W190" s="115">
        <v>42005</v>
      </c>
      <c r="X190" s="52" t="s">
        <v>743</v>
      </c>
      <c r="Y190" s="117">
        <v>442.58658109021201</v>
      </c>
      <c r="AA190" s="122">
        <v>2.0840416424320001</v>
      </c>
      <c r="AC190" s="122">
        <v>1.8428606126489999</v>
      </c>
      <c r="AE190" s="117">
        <v>550.01474707893499</v>
      </c>
      <c r="AG190" s="122">
        <v>2.6778202455979998</v>
      </c>
      <c r="AI190" s="122">
        <v>2.1758874002609998</v>
      </c>
      <c r="AK190" s="117">
        <v>487.75417160077598</v>
      </c>
      <c r="AM190" s="122">
        <v>1.107461161277</v>
      </c>
      <c r="AO190" s="122">
        <v>1.206751986942</v>
      </c>
      <c r="AQ190" s="115">
        <v>42005</v>
      </c>
      <c r="AR190" s="52" t="s">
        <v>743</v>
      </c>
      <c r="AS190" s="117">
        <v>542.14524427058802</v>
      </c>
      <c r="AU190" s="122">
        <v>0.58551437816600005</v>
      </c>
      <c r="AW190" s="122">
        <v>0.81849962251200004</v>
      </c>
      <c r="AY190" s="117">
        <v>531.95371626775795</v>
      </c>
      <c r="BA190" s="122">
        <v>-1.930159267739</v>
      </c>
      <c r="BC190" s="122">
        <v>0.64196478319600003</v>
      </c>
      <c r="BE190" s="117">
        <v>305.82240495014798</v>
      </c>
      <c r="BG190" s="122">
        <v>1.8660222952259999</v>
      </c>
      <c r="BI190" s="122">
        <v>1.7652556843430001</v>
      </c>
    </row>
    <row r="191" spans="1:62" s="124" customFormat="1" x14ac:dyDescent="0.2">
      <c r="A191" s="127">
        <v>42036</v>
      </c>
      <c r="B191" s="124" t="s">
        <v>744</v>
      </c>
      <c r="C191" s="123">
        <v>458.50525383147698</v>
      </c>
      <c r="D191" s="123"/>
      <c r="E191" s="123"/>
      <c r="F191" s="123"/>
      <c r="G191" s="128">
        <v>2.201292661094</v>
      </c>
      <c r="H191" s="128"/>
      <c r="I191" s="128">
        <v>1.8132304069659999</v>
      </c>
      <c r="J191" s="123"/>
      <c r="K191" s="123">
        <v>450.66490813386901</v>
      </c>
      <c r="L191" s="129"/>
      <c r="M191" s="128">
        <v>2.6116297886069999</v>
      </c>
      <c r="N191" s="128"/>
      <c r="O191" s="128">
        <v>2.1562564162209998</v>
      </c>
      <c r="P191" s="123"/>
      <c r="Q191" s="123">
        <v>492.77733368725097</v>
      </c>
      <c r="R191" s="123"/>
      <c r="S191" s="128">
        <v>1.086744539853</v>
      </c>
      <c r="T191" s="128"/>
      <c r="U191" s="128">
        <v>0.850660865584</v>
      </c>
      <c r="W191" s="127">
        <v>42036</v>
      </c>
      <c r="X191" s="124" t="s">
        <v>744</v>
      </c>
      <c r="Y191" s="123">
        <v>443.47084074069301</v>
      </c>
      <c r="Z191" s="123"/>
      <c r="AA191" s="128">
        <v>2.6149447351899999</v>
      </c>
      <c r="AB191" s="128"/>
      <c r="AC191" s="128">
        <v>2.1203312715660001</v>
      </c>
      <c r="AD191" s="123"/>
      <c r="AE191" s="123">
        <v>550.59803730206704</v>
      </c>
      <c r="AF191" s="123"/>
      <c r="AG191" s="128">
        <v>3.4324680513230001</v>
      </c>
      <c r="AH191" s="128"/>
      <c r="AI191" s="128">
        <v>2.520166250161</v>
      </c>
      <c r="AJ191" s="123"/>
      <c r="AK191" s="123">
        <v>488.61754763190999</v>
      </c>
      <c r="AL191" s="123"/>
      <c r="AM191" s="128">
        <v>1.319141863701</v>
      </c>
      <c r="AN191" s="130"/>
      <c r="AO191" s="128">
        <v>1.273078538229</v>
      </c>
      <c r="AQ191" s="127">
        <v>42036</v>
      </c>
      <c r="AR191" s="124" t="s">
        <v>744</v>
      </c>
      <c r="AS191" s="123">
        <v>542.73382587041704</v>
      </c>
      <c r="AT191" s="123"/>
      <c r="AU191" s="128">
        <v>1.0260067143E-2</v>
      </c>
      <c r="AV191" s="128"/>
      <c r="AW191" s="128">
        <v>0.50267824247699999</v>
      </c>
      <c r="AX191" s="123"/>
      <c r="AY191" s="123">
        <v>539.067033394536</v>
      </c>
      <c r="AZ191" s="123"/>
      <c r="BA191" s="128">
        <v>1.554988884256</v>
      </c>
      <c r="BB191" s="128"/>
      <c r="BC191" s="128">
        <v>0.47185925815000002</v>
      </c>
      <c r="BD191" s="123"/>
      <c r="BE191" s="123">
        <v>307.02877716437899</v>
      </c>
      <c r="BF191" s="123"/>
      <c r="BG191" s="128">
        <v>3.3711465055810002</v>
      </c>
      <c r="BH191" s="128"/>
      <c r="BI191" s="128">
        <v>2.3148392847869999</v>
      </c>
    </row>
    <row r="192" spans="1:62" s="124" customFormat="1" x14ac:dyDescent="0.2">
      <c r="A192" s="127"/>
      <c r="C192" s="123"/>
      <c r="D192" s="123"/>
      <c r="E192" s="123"/>
      <c r="F192" s="123"/>
      <c r="G192" s="128"/>
      <c r="H192" s="128"/>
      <c r="I192" s="128"/>
      <c r="J192" s="123"/>
      <c r="K192" s="123"/>
      <c r="L192" s="129"/>
      <c r="M192" s="128"/>
      <c r="N192" s="128"/>
      <c r="O192" s="128"/>
      <c r="P192" s="123"/>
      <c r="Q192" s="123"/>
      <c r="R192" s="123"/>
      <c r="S192" s="128"/>
      <c r="T192" s="128"/>
      <c r="U192" s="128"/>
      <c r="W192" s="127"/>
      <c r="Y192" s="123"/>
      <c r="Z192" s="123"/>
      <c r="AA192" s="128"/>
      <c r="AB192" s="128"/>
      <c r="AC192" s="128"/>
      <c r="AD192" s="123"/>
      <c r="AE192" s="123"/>
      <c r="AF192" s="123"/>
      <c r="AG192" s="128"/>
      <c r="AH192" s="128"/>
      <c r="AI192" s="128"/>
      <c r="AJ192" s="123"/>
      <c r="AK192" s="123"/>
      <c r="AL192" s="123"/>
      <c r="AM192" s="128"/>
      <c r="AN192" s="130"/>
      <c r="AO192" s="128"/>
      <c r="AQ192" s="127"/>
      <c r="AS192" s="123"/>
      <c r="AT192" s="123"/>
      <c r="AU192" s="128"/>
      <c r="AV192" s="128"/>
      <c r="AW192" s="128"/>
      <c r="AX192" s="123"/>
      <c r="AY192" s="123"/>
      <c r="AZ192" s="123"/>
      <c r="BA192" s="128"/>
      <c r="BB192" s="128"/>
      <c r="BC192" s="128"/>
      <c r="BD192" s="123"/>
      <c r="BE192" s="123"/>
      <c r="BF192" s="123"/>
      <c r="BG192" s="128"/>
      <c r="BH192" s="128"/>
      <c r="BI192" s="128"/>
    </row>
    <row r="193" spans="1:61" x14ac:dyDescent="0.2">
      <c r="A193" s="127"/>
      <c r="B193" s="124"/>
      <c r="W193" s="127"/>
      <c r="X193" s="124"/>
      <c r="AQ193" s="127"/>
      <c r="AR193" s="124"/>
      <c r="AU193" s="6"/>
      <c r="AW193" s="6"/>
      <c r="BA193" s="6"/>
      <c r="BC193" s="6"/>
      <c r="BG193" s="6"/>
      <c r="BI193" s="6"/>
    </row>
    <row r="194" spans="1:61" x14ac:dyDescent="0.2">
      <c r="F194" s="131" t="s">
        <v>745</v>
      </c>
      <c r="AU194" s="6"/>
      <c r="AW194" s="6"/>
      <c r="BA194" s="6"/>
      <c r="BC194" s="6"/>
      <c r="BG194" s="6"/>
      <c r="BI194" s="6"/>
    </row>
    <row r="195" spans="1:61" x14ac:dyDescent="0.2">
      <c r="A195" s="127"/>
      <c r="C195" s="131" t="s">
        <v>746</v>
      </c>
      <c r="D195" s="131"/>
      <c r="E195" s="131"/>
      <c r="AU195" s="6"/>
      <c r="AW195" s="6"/>
      <c r="BA195" s="6"/>
      <c r="BC195" s="6"/>
      <c r="BG195" s="6"/>
      <c r="BI195" s="6"/>
    </row>
    <row r="196" spans="1:61" x14ac:dyDescent="0.2">
      <c r="A196" s="131"/>
      <c r="B196" s="132" t="s">
        <v>747</v>
      </c>
      <c r="C196" s="131"/>
      <c r="D196" s="131"/>
      <c r="E196" s="131"/>
      <c r="F196" s="131"/>
      <c r="N196" s="133"/>
      <c r="O196" s="133"/>
      <c r="P196" s="133"/>
      <c r="Q196" s="133"/>
      <c r="R196" s="133"/>
      <c r="X196" s="134"/>
      <c r="AU196" s="6"/>
      <c r="AW196" s="6"/>
      <c r="BA196" s="6"/>
      <c r="BC196" s="6"/>
      <c r="BG196" s="6"/>
      <c r="BI196" s="6"/>
    </row>
    <row r="197" spans="1:61" x14ac:dyDescent="0.2">
      <c r="A197" s="131"/>
      <c r="B197" s="132"/>
      <c r="C197" s="131"/>
      <c r="D197" s="131"/>
      <c r="E197" s="131"/>
      <c r="F197" s="131"/>
      <c r="N197" s="133"/>
      <c r="O197" s="133"/>
      <c r="P197" s="133"/>
      <c r="Q197" s="133"/>
      <c r="R197" s="133"/>
      <c r="X197" s="134"/>
      <c r="AU197" s="6"/>
      <c r="AW197" s="6"/>
      <c r="BA197" s="6"/>
      <c r="BC197" s="6"/>
      <c r="BG197" s="6"/>
      <c r="BI197" s="6"/>
    </row>
    <row r="198" spans="1:61" x14ac:dyDescent="0.2">
      <c r="A198" s="135" t="s">
        <v>748</v>
      </c>
      <c r="AU198" s="6"/>
      <c r="AW198" s="6"/>
      <c r="BA198" s="6"/>
      <c r="BC198" s="6"/>
      <c r="BG198" s="6"/>
      <c r="BI198" s="6"/>
    </row>
    <row r="199" spans="1:61" x14ac:dyDescent="0.2">
      <c r="A199" s="135" t="s">
        <v>749</v>
      </c>
      <c r="AU199" s="6"/>
      <c r="AW199" s="6"/>
      <c r="BA199" s="6"/>
      <c r="BC199" s="6"/>
      <c r="BG199" s="6"/>
      <c r="BI199" s="6"/>
    </row>
    <row r="200" spans="1:61" x14ac:dyDescent="0.2">
      <c r="A200" s="135" t="s">
        <v>750</v>
      </c>
      <c r="AU200" s="6"/>
      <c r="AW200" s="6"/>
      <c r="BA200" s="6"/>
      <c r="BC200" s="6"/>
      <c r="BG200" s="6"/>
      <c r="BI200" s="6"/>
    </row>
    <row r="201" spans="1:61" x14ac:dyDescent="0.2">
      <c r="A201" s="135" t="s">
        <v>751</v>
      </c>
      <c r="B201" s="136"/>
      <c r="C201" s="136"/>
      <c r="D201" s="136"/>
      <c r="E201" s="136"/>
      <c r="F201" s="136"/>
      <c r="G201" s="136"/>
      <c r="H201" s="136"/>
      <c r="I201" s="136"/>
      <c r="J201" s="136"/>
      <c r="K201" s="136"/>
      <c r="L201" s="136"/>
      <c r="M201" s="136"/>
      <c r="N201" s="136"/>
      <c r="O201" s="136"/>
      <c r="P201" s="136"/>
      <c r="Q201" s="136"/>
      <c r="R201" s="136"/>
      <c r="S201" s="136"/>
      <c r="T201" s="136"/>
      <c r="U201" s="136"/>
      <c r="V201" s="136"/>
      <c r="W201" s="136"/>
      <c r="X201" s="137"/>
      <c r="AU201" s="6"/>
      <c r="AW201" s="6"/>
      <c r="BA201" s="6"/>
      <c r="BC201" s="6"/>
      <c r="BG201" s="6"/>
      <c r="BI201" s="6"/>
    </row>
    <row r="202" spans="1:61" x14ac:dyDescent="0.2">
      <c r="A202" s="135" t="s">
        <v>752</v>
      </c>
      <c r="AU202" s="6"/>
      <c r="AW202" s="6"/>
      <c r="BA202" s="6"/>
      <c r="BC202" s="6"/>
      <c r="BG202" s="6"/>
      <c r="BI202" s="6"/>
    </row>
    <row r="203" spans="1:61" x14ac:dyDescent="0.2">
      <c r="A203" s="138" t="s">
        <v>753</v>
      </c>
      <c r="AU203" s="6"/>
      <c r="AW203" s="6"/>
      <c r="BA203" s="6"/>
      <c r="BC203" s="6"/>
      <c r="BG203" s="6"/>
      <c r="BI203" s="6"/>
    </row>
  </sheetData>
  <mergeCells count="28">
    <mergeCell ref="AS6:AS7"/>
    <mergeCell ref="AU6:AW6"/>
    <mergeCell ref="AY6:AY7"/>
    <mergeCell ref="BA6:BC6"/>
    <mergeCell ref="BE6:BE7"/>
    <mergeCell ref="BG6:BI6"/>
    <mergeCell ref="Y6:Y7"/>
    <mergeCell ref="AA6:AC6"/>
    <mergeCell ref="AE6:AE7"/>
    <mergeCell ref="AG6:AI6"/>
    <mergeCell ref="AK6:AK7"/>
    <mergeCell ref="AM6:AO6"/>
    <mergeCell ref="AK5:AO5"/>
    <mergeCell ref="AS5:AW5"/>
    <mergeCell ref="AY5:BC5"/>
    <mergeCell ref="BE5:BI5"/>
    <mergeCell ref="C6:C7"/>
    <mergeCell ref="G6:I6"/>
    <mergeCell ref="K6:K7"/>
    <mergeCell ref="M6:O6"/>
    <mergeCell ref="Q6:Q7"/>
    <mergeCell ref="S6:U6"/>
    <mergeCell ref="R3:U3"/>
    <mergeCell ref="C5:I5"/>
    <mergeCell ref="K5:O5"/>
    <mergeCell ref="Q5:U5"/>
    <mergeCell ref="Y5:AC5"/>
    <mergeCell ref="AE5:AI5"/>
  </mergeCell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1"/>
  <sheetViews>
    <sheetView topLeftCell="A34" workbookViewId="0">
      <selection activeCell="F2" sqref="F2:F61"/>
    </sheetView>
  </sheetViews>
  <sheetFormatPr defaultRowHeight="15" x14ac:dyDescent="0.25"/>
  <cols>
    <col min="5" max="5" width="10.85546875" customWidth="1"/>
    <col min="6" max="7" width="12.42578125" bestFit="1" customWidth="1"/>
    <col min="8" max="65" width="6.5703125" customWidth="1"/>
  </cols>
  <sheetData>
    <row r="1" spans="1:65" x14ac:dyDescent="0.25">
      <c r="A1" s="97"/>
      <c r="B1" s="109" t="s">
        <v>790</v>
      </c>
      <c r="C1" t="s">
        <v>791</v>
      </c>
      <c r="E1" s="161" t="str">
        <f>_xll.DI4FunctionAddIn.Connect.DIDesktopDownload(, , "Yes", "Down", 33, "Short Label", "System.String")</f>
        <v>Short Label</v>
      </c>
      <c r="F1" s="161" t="s">
        <v>792</v>
      </c>
      <c r="G1" s="161" t="s">
        <v>793</v>
      </c>
      <c r="H1" s="164"/>
      <c r="I1" s="165"/>
      <c r="J1" s="162"/>
      <c r="K1" s="163"/>
      <c r="L1" s="164"/>
      <c r="M1" s="165"/>
      <c r="N1" s="162"/>
      <c r="O1" s="163"/>
      <c r="P1" s="164"/>
      <c r="Q1" s="165"/>
      <c r="R1" s="162"/>
      <c r="S1" s="163"/>
      <c r="T1" s="164"/>
      <c r="U1" s="165"/>
      <c r="V1" s="162"/>
      <c r="W1" s="163"/>
      <c r="X1" s="164"/>
      <c r="Y1" s="165"/>
      <c r="Z1" s="162"/>
      <c r="AA1" s="163"/>
      <c r="AB1" s="164"/>
      <c r="AC1" s="165"/>
      <c r="AD1" s="162"/>
      <c r="AE1" s="163"/>
      <c r="AF1" s="164"/>
      <c r="AG1" s="165"/>
      <c r="AH1" s="162"/>
      <c r="AI1" s="163"/>
      <c r="AJ1" s="164"/>
      <c r="AK1" s="165"/>
      <c r="AL1" s="162"/>
      <c r="AM1" s="163"/>
      <c r="AN1" s="164"/>
      <c r="AO1" s="165"/>
      <c r="AP1" s="162"/>
      <c r="AQ1" s="163"/>
      <c r="AR1" s="164"/>
      <c r="AS1" s="165"/>
      <c r="AT1" s="162"/>
      <c r="AU1" s="163"/>
      <c r="AV1" s="164"/>
      <c r="AW1" s="165"/>
      <c r="AX1" s="162"/>
      <c r="AY1" s="163"/>
      <c r="AZ1" s="164"/>
      <c r="BA1" s="165"/>
      <c r="BB1" s="162"/>
      <c r="BC1" s="163"/>
      <c r="BD1" s="164"/>
      <c r="BE1" s="165"/>
      <c r="BF1" s="162"/>
      <c r="BG1" s="163"/>
      <c r="BH1" s="164"/>
      <c r="BI1" s="165"/>
      <c r="BJ1" s="162"/>
      <c r="BK1" s="163"/>
      <c r="BL1" s="164"/>
      <c r="BM1" s="165"/>
    </row>
    <row r="2" spans="1:65" x14ac:dyDescent="0.25">
      <c r="A2" s="111">
        <v>36526</v>
      </c>
      <c r="B2" s="112">
        <v>298.26862168308702</v>
      </c>
      <c r="C2" s="112">
        <v>311.42032507306601</v>
      </c>
      <c r="E2" s="162">
        <v>36526</v>
      </c>
      <c r="F2" s="166">
        <v>311.06562687377402</v>
      </c>
      <c r="G2" s="166">
        <v>297.985198686307</v>
      </c>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row>
    <row r="3" spans="1:65" x14ac:dyDescent="0.25">
      <c r="A3" s="111">
        <v>36557</v>
      </c>
      <c r="B3" s="112">
        <v>298.13758080322998</v>
      </c>
      <c r="C3" s="112">
        <v>306.30346749127801</v>
      </c>
      <c r="E3" s="163">
        <v>36617</v>
      </c>
      <c r="F3" s="166">
        <v>314.96964085014099</v>
      </c>
      <c r="G3" s="166">
        <v>298.75764648758002</v>
      </c>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row>
    <row r="4" spans="1:65" x14ac:dyDescent="0.25">
      <c r="A4" s="111">
        <v>36586</v>
      </c>
      <c r="B4" s="112">
        <v>297.54939357260503</v>
      </c>
      <c r="C4" s="112">
        <v>315.47308805697702</v>
      </c>
      <c r="E4" s="164">
        <v>36708</v>
      </c>
      <c r="F4" s="166">
        <v>319.58796073578401</v>
      </c>
      <c r="G4" s="166">
        <v>302.10056633475699</v>
      </c>
    </row>
    <row r="5" spans="1:65" x14ac:dyDescent="0.25">
      <c r="A5" s="111">
        <v>36617</v>
      </c>
      <c r="B5" s="112">
        <v>297.48768432932798</v>
      </c>
      <c r="C5" s="112">
        <v>313.49004740398698</v>
      </c>
      <c r="E5" s="165">
        <v>36800</v>
      </c>
      <c r="F5" s="166">
        <v>325.04275229712198</v>
      </c>
      <c r="G5" s="166">
        <v>306.60057886894901</v>
      </c>
    </row>
    <row r="6" spans="1:65" x14ac:dyDescent="0.25">
      <c r="A6" s="111">
        <v>36647</v>
      </c>
      <c r="B6" s="112">
        <v>299.15350654732998</v>
      </c>
      <c r="C6" s="112">
        <v>316.05707853990702</v>
      </c>
      <c r="E6" s="162">
        <v>36892</v>
      </c>
      <c r="F6" s="166">
        <v>330.338405201157</v>
      </c>
      <c r="G6" s="166">
        <v>309.65654856726201</v>
      </c>
    </row>
    <row r="7" spans="1:65" x14ac:dyDescent="0.25">
      <c r="A7" s="111">
        <v>36678</v>
      </c>
      <c r="B7" s="112">
        <v>299.63174858608301</v>
      </c>
      <c r="C7" s="112">
        <v>315.36179660652903</v>
      </c>
      <c r="E7" s="163">
        <v>36982</v>
      </c>
      <c r="F7" s="166">
        <v>332.31689368237801</v>
      </c>
      <c r="G7" s="166">
        <v>313.89815767565602</v>
      </c>
    </row>
    <row r="8" spans="1:65" x14ac:dyDescent="0.25">
      <c r="A8" s="111">
        <v>36708</v>
      </c>
      <c r="B8" s="112">
        <v>300.371832864542</v>
      </c>
      <c r="C8" s="112">
        <v>317.86257580790601</v>
      </c>
      <c r="E8" s="164">
        <v>37073</v>
      </c>
      <c r="F8" s="166">
        <v>334.89065731823399</v>
      </c>
      <c r="G8" s="166">
        <v>317.92761011127902</v>
      </c>
    </row>
    <row r="9" spans="1:65" x14ac:dyDescent="0.25">
      <c r="A9" s="111">
        <v>36739</v>
      </c>
      <c r="B9" s="112">
        <v>301.77646762290999</v>
      </c>
      <c r="C9" s="112">
        <v>319.40591335974</v>
      </c>
      <c r="E9" s="165">
        <v>37165</v>
      </c>
      <c r="F9" s="166">
        <v>338.29631405192498</v>
      </c>
      <c r="G9" s="166">
        <v>320.95843263699101</v>
      </c>
    </row>
    <row r="10" spans="1:65" x14ac:dyDescent="0.25">
      <c r="A10" s="111">
        <v>36770</v>
      </c>
      <c r="B10" s="112">
        <v>304.15339851681802</v>
      </c>
      <c r="C10" s="112">
        <v>321.49539303970602</v>
      </c>
      <c r="E10" s="162">
        <v>37257</v>
      </c>
      <c r="F10" s="166">
        <v>340.67395005546001</v>
      </c>
      <c r="G10" s="166">
        <v>324.58607031533501</v>
      </c>
    </row>
    <row r="11" spans="1:65" x14ac:dyDescent="0.25">
      <c r="A11" s="111">
        <v>36800</v>
      </c>
      <c r="B11" s="112">
        <v>305.36509160563401</v>
      </c>
      <c r="C11" s="112">
        <v>322.25521291554202</v>
      </c>
      <c r="E11" s="163">
        <v>37347</v>
      </c>
      <c r="F11" s="166">
        <v>344.56646027230801</v>
      </c>
      <c r="G11" s="166">
        <v>327.35408593727999</v>
      </c>
    </row>
    <row r="12" spans="1:65" x14ac:dyDescent="0.25">
      <c r="A12" s="111">
        <v>36831</v>
      </c>
      <c r="B12" s="112">
        <v>306.58473675318999</v>
      </c>
      <c r="C12" s="112">
        <v>324.30507494166199</v>
      </c>
      <c r="E12" s="164">
        <v>37438</v>
      </c>
      <c r="F12" s="166">
        <v>346.08509639906902</v>
      </c>
      <c r="G12" s="166">
        <v>329.02363210028898</v>
      </c>
    </row>
    <row r="13" spans="1:65" x14ac:dyDescent="0.25">
      <c r="A13" s="115">
        <v>36861</v>
      </c>
      <c r="B13" s="112">
        <v>307.85190824802402</v>
      </c>
      <c r="C13" s="112">
        <v>328.56796903416199</v>
      </c>
      <c r="E13" s="165">
        <v>37530</v>
      </c>
      <c r="F13" s="166">
        <v>347.09663094357302</v>
      </c>
      <c r="G13" s="166">
        <v>330.62944810062498</v>
      </c>
    </row>
    <row r="14" spans="1:65" x14ac:dyDescent="0.25">
      <c r="A14" s="115">
        <v>36892</v>
      </c>
      <c r="B14" s="112">
        <v>308.90114712141201</v>
      </c>
      <c r="C14" s="112">
        <v>328.57300193749802</v>
      </c>
      <c r="E14" s="162">
        <v>37622</v>
      </c>
      <c r="F14" s="166">
        <v>351.367727743773</v>
      </c>
      <c r="G14" s="166">
        <v>334.58990412127298</v>
      </c>
    </row>
    <row r="15" spans="1:65" x14ac:dyDescent="0.25">
      <c r="A15" s="111">
        <v>36923</v>
      </c>
      <c r="B15" s="112">
        <v>309.02934816371601</v>
      </c>
      <c r="C15" s="112">
        <v>331.896686767267</v>
      </c>
      <c r="E15" s="163">
        <v>37712</v>
      </c>
      <c r="F15" s="166">
        <v>353.76000244409897</v>
      </c>
      <c r="G15" s="166">
        <v>337.37908943764802</v>
      </c>
    </row>
    <row r="16" spans="1:65" x14ac:dyDescent="0.25">
      <c r="A16" s="115">
        <v>36951</v>
      </c>
      <c r="B16" s="112">
        <v>311.03915041665903</v>
      </c>
      <c r="C16" s="112">
        <v>330.54552689870502</v>
      </c>
      <c r="E16" s="164">
        <v>37803</v>
      </c>
      <c r="F16" s="166">
        <v>356.87734009075501</v>
      </c>
      <c r="G16" s="166">
        <v>340.16376008364102</v>
      </c>
    </row>
    <row r="17" spans="1:7" x14ac:dyDescent="0.25">
      <c r="A17" s="115">
        <v>36982</v>
      </c>
      <c r="B17" s="112">
        <v>313.41807981222598</v>
      </c>
      <c r="C17" s="112">
        <v>331.62031748479001</v>
      </c>
      <c r="E17" s="165">
        <v>37895</v>
      </c>
      <c r="F17" s="166">
        <v>360.26651332142501</v>
      </c>
      <c r="G17" s="166">
        <v>343.63517470132098</v>
      </c>
    </row>
    <row r="18" spans="1:7" x14ac:dyDescent="0.25">
      <c r="A18" s="115">
        <v>37012</v>
      </c>
      <c r="B18" s="112">
        <v>313.83218911940003</v>
      </c>
      <c r="C18" s="112">
        <v>331.76670132984901</v>
      </c>
      <c r="E18" s="162">
        <v>37987</v>
      </c>
      <c r="F18" s="166">
        <v>361.96574116245</v>
      </c>
      <c r="G18" s="166">
        <v>345.890432263479</v>
      </c>
    </row>
    <row r="19" spans="1:7" x14ac:dyDescent="0.25">
      <c r="A19" s="115">
        <v>37043</v>
      </c>
      <c r="B19" s="112">
        <v>314.44420409534098</v>
      </c>
      <c r="C19" s="112">
        <v>333.56366223249501</v>
      </c>
      <c r="E19" s="163">
        <v>38078</v>
      </c>
      <c r="F19" s="166">
        <v>369.96817404435802</v>
      </c>
      <c r="G19" s="166">
        <v>349.53593394599397</v>
      </c>
    </row>
    <row r="20" spans="1:7" x14ac:dyDescent="0.25">
      <c r="A20" s="115">
        <v>37073</v>
      </c>
      <c r="B20" s="112">
        <v>316.47780109461598</v>
      </c>
      <c r="C20" s="112">
        <v>333.371490380593</v>
      </c>
      <c r="E20" s="164">
        <v>38169</v>
      </c>
      <c r="F20" s="166">
        <v>373.89974387911201</v>
      </c>
      <c r="G20" s="166">
        <v>352.967568970895</v>
      </c>
    </row>
    <row r="21" spans="1:7" x14ac:dyDescent="0.25">
      <c r="A21" s="115">
        <v>37104</v>
      </c>
      <c r="B21" s="112">
        <v>318.60145751570502</v>
      </c>
      <c r="C21" s="112">
        <v>335.55644898860999</v>
      </c>
      <c r="E21" s="165">
        <v>38261</v>
      </c>
      <c r="F21" s="166">
        <v>379.17201925653598</v>
      </c>
      <c r="G21" s="166">
        <v>357.03410779429203</v>
      </c>
    </row>
    <row r="22" spans="1:7" x14ac:dyDescent="0.25">
      <c r="A22" s="115">
        <v>37135</v>
      </c>
      <c r="B22" s="112">
        <v>318.70357172351697</v>
      </c>
      <c r="C22" s="112">
        <v>335.74403258549802</v>
      </c>
      <c r="E22" s="162">
        <v>38353</v>
      </c>
      <c r="F22" s="166">
        <v>379.981522987228</v>
      </c>
      <c r="G22" s="166">
        <v>360.61833239949499</v>
      </c>
    </row>
    <row r="23" spans="1:7" x14ac:dyDescent="0.25">
      <c r="A23" s="115">
        <v>37165</v>
      </c>
      <c r="B23" s="112">
        <v>319.94081117359002</v>
      </c>
      <c r="C23" s="112">
        <v>337.26313489736901</v>
      </c>
      <c r="E23" s="163">
        <v>38443</v>
      </c>
      <c r="F23" s="166">
        <v>386.31266342902097</v>
      </c>
      <c r="G23" s="166">
        <v>364.28062925547999</v>
      </c>
    </row>
    <row r="24" spans="1:7" x14ac:dyDescent="0.25">
      <c r="A24" s="115">
        <v>37196</v>
      </c>
      <c r="B24" s="112">
        <v>321.36000016078401</v>
      </c>
      <c r="C24" s="112">
        <v>338.41841553273002</v>
      </c>
      <c r="E24" s="164">
        <v>38534</v>
      </c>
      <c r="F24" s="166">
        <v>391.83122713629598</v>
      </c>
      <c r="G24" s="166">
        <v>368.72253222849503</v>
      </c>
    </row>
    <row r="25" spans="1:7" x14ac:dyDescent="0.25">
      <c r="A25" s="115">
        <v>37226</v>
      </c>
      <c r="B25" s="112">
        <v>321.57448657659802</v>
      </c>
      <c r="C25" s="112">
        <v>339.20739172567602</v>
      </c>
      <c r="E25" s="165">
        <v>38626</v>
      </c>
      <c r="F25" s="166">
        <v>395.55119518483599</v>
      </c>
      <c r="G25" s="166">
        <v>371.47813867320701</v>
      </c>
    </row>
    <row r="26" spans="1:7" x14ac:dyDescent="0.25">
      <c r="A26" s="115">
        <v>37257</v>
      </c>
      <c r="B26" s="112">
        <v>322.69760216790399</v>
      </c>
      <c r="C26" s="112">
        <v>340.70716840748202</v>
      </c>
      <c r="E26" s="162">
        <v>38718</v>
      </c>
      <c r="F26" s="166">
        <v>400.28705994769001</v>
      </c>
      <c r="G26" s="166">
        <v>375.28275613137799</v>
      </c>
    </row>
    <row r="27" spans="1:7" x14ac:dyDescent="0.25">
      <c r="A27" s="111">
        <v>37288</v>
      </c>
      <c r="B27" s="112">
        <v>325.14971048942101</v>
      </c>
      <c r="C27" s="112">
        <v>341.86088271964297</v>
      </c>
      <c r="E27" s="163">
        <v>38808</v>
      </c>
      <c r="F27" s="166">
        <v>404.74113585430899</v>
      </c>
      <c r="G27" s="166">
        <v>378.72406685534702</v>
      </c>
    </row>
    <row r="28" spans="1:7" x14ac:dyDescent="0.25">
      <c r="A28" s="115">
        <v>37316</v>
      </c>
      <c r="B28" s="112">
        <v>325.91089828867899</v>
      </c>
      <c r="C28" s="112">
        <v>339.45379903925499</v>
      </c>
      <c r="E28" s="164">
        <v>38899</v>
      </c>
      <c r="F28" s="166">
        <v>407.37647697718597</v>
      </c>
      <c r="G28" s="166">
        <v>381.69026597424102</v>
      </c>
    </row>
    <row r="29" spans="1:7" x14ac:dyDescent="0.25">
      <c r="A29" s="115">
        <v>37347</v>
      </c>
      <c r="B29" s="112">
        <v>326.57467059512402</v>
      </c>
      <c r="C29" s="112">
        <v>343.68730264713298</v>
      </c>
      <c r="E29" s="165">
        <v>38991</v>
      </c>
      <c r="F29" s="166">
        <v>414.20228359651401</v>
      </c>
      <c r="G29" s="166">
        <v>386.50870274383601</v>
      </c>
    </row>
    <row r="30" spans="1:7" x14ac:dyDescent="0.25">
      <c r="A30" s="115">
        <v>37377</v>
      </c>
      <c r="B30" s="112">
        <v>326.77014627731597</v>
      </c>
      <c r="C30" s="112">
        <v>344.14972303072301</v>
      </c>
      <c r="E30" s="162">
        <v>39083</v>
      </c>
      <c r="F30" s="166">
        <v>424.96972012555699</v>
      </c>
      <c r="G30" s="166">
        <v>389.96284123676998</v>
      </c>
    </row>
    <row r="31" spans="1:7" x14ac:dyDescent="0.25">
      <c r="A31" s="115">
        <v>37408</v>
      </c>
      <c r="B31" s="112">
        <v>328.71744093939998</v>
      </c>
      <c r="C31" s="112">
        <v>345.862355139069</v>
      </c>
      <c r="E31" s="163">
        <v>39173</v>
      </c>
      <c r="F31" s="166">
        <v>422.26692358433701</v>
      </c>
      <c r="G31" s="166">
        <v>394.407356943926</v>
      </c>
    </row>
    <row r="32" spans="1:7" x14ac:dyDescent="0.25">
      <c r="A32" s="115">
        <v>37438</v>
      </c>
      <c r="B32" s="112">
        <v>329.26199158773198</v>
      </c>
      <c r="C32" s="112">
        <v>346.27999577578697</v>
      </c>
      <c r="E32" s="164">
        <v>39264</v>
      </c>
      <c r="F32" s="166">
        <v>428.31206038869198</v>
      </c>
      <c r="G32" s="166">
        <v>399.47026863738802</v>
      </c>
    </row>
    <row r="33" spans="1:7" x14ac:dyDescent="0.25">
      <c r="A33" s="115">
        <v>37469</v>
      </c>
      <c r="B33" s="112">
        <v>328.37536361820901</v>
      </c>
      <c r="C33" s="112">
        <v>345.51379213183498</v>
      </c>
      <c r="E33" s="165">
        <v>39356</v>
      </c>
      <c r="F33" s="166">
        <v>430.87985191315897</v>
      </c>
      <c r="G33" s="166">
        <v>402.091968267933</v>
      </c>
    </row>
    <row r="34" spans="1:7" x14ac:dyDescent="0.25">
      <c r="A34" s="115">
        <v>37500</v>
      </c>
      <c r="B34" s="112">
        <v>329.433541094926</v>
      </c>
      <c r="C34" s="112">
        <v>346.46150128958601</v>
      </c>
      <c r="E34" s="162">
        <v>39448</v>
      </c>
      <c r="F34" s="166">
        <v>443.14918557318799</v>
      </c>
      <c r="G34" s="166">
        <v>406.13119812651399</v>
      </c>
    </row>
    <row r="35" spans="1:7" x14ac:dyDescent="0.25">
      <c r="A35" s="115">
        <v>37530</v>
      </c>
      <c r="B35" s="112">
        <v>330.05821676154102</v>
      </c>
      <c r="C35" s="112">
        <v>346.403901222949</v>
      </c>
      <c r="E35" s="163">
        <v>39539</v>
      </c>
      <c r="F35" s="166">
        <v>439.73304147975398</v>
      </c>
      <c r="G35" s="166">
        <v>410.247658382748</v>
      </c>
    </row>
    <row r="36" spans="1:7" x14ac:dyDescent="0.25">
      <c r="A36" s="115">
        <v>37561</v>
      </c>
      <c r="B36" s="112">
        <v>331.02716865314</v>
      </c>
      <c r="C36" s="112">
        <v>347.53758846304601</v>
      </c>
      <c r="E36" s="164">
        <v>39630</v>
      </c>
      <c r="F36" s="166">
        <v>441.24750917917299</v>
      </c>
      <c r="G36" s="166">
        <v>412.81480841652598</v>
      </c>
    </row>
    <row r="37" spans="1:7" x14ac:dyDescent="0.25">
      <c r="A37" s="115">
        <v>37591</v>
      </c>
      <c r="B37" s="112">
        <v>330.80295888719502</v>
      </c>
      <c r="C37" s="112">
        <v>347.34840314472302</v>
      </c>
      <c r="E37" s="165">
        <v>39722</v>
      </c>
      <c r="F37" s="166">
        <v>442.933072211546</v>
      </c>
      <c r="G37" s="166">
        <v>415.48439410281202</v>
      </c>
    </row>
    <row r="38" spans="1:7" x14ac:dyDescent="0.25">
      <c r="A38" s="115">
        <v>37622</v>
      </c>
      <c r="B38" s="112">
        <v>333.76159065404499</v>
      </c>
      <c r="C38" s="112">
        <v>349.11331341687099</v>
      </c>
      <c r="E38" s="162">
        <v>39814</v>
      </c>
      <c r="F38" s="166">
        <v>430.95740526648598</v>
      </c>
      <c r="G38" s="166">
        <v>416.36725033865002</v>
      </c>
    </row>
    <row r="39" spans="1:7" x14ac:dyDescent="0.25">
      <c r="A39" s="111">
        <v>37653</v>
      </c>
      <c r="B39" s="112">
        <v>334.71947456084803</v>
      </c>
      <c r="C39" s="112">
        <v>349.98899951534997</v>
      </c>
      <c r="E39" s="163">
        <v>39904</v>
      </c>
      <c r="F39" s="166">
        <v>444.03948048593003</v>
      </c>
      <c r="G39" s="166">
        <v>418.501142482673</v>
      </c>
    </row>
    <row r="40" spans="1:7" x14ac:dyDescent="0.25">
      <c r="A40" s="115">
        <v>37681</v>
      </c>
      <c r="B40" s="112">
        <v>335.288647148927</v>
      </c>
      <c r="C40" s="112">
        <v>355.00087029909901</v>
      </c>
      <c r="E40" s="164">
        <v>39995</v>
      </c>
      <c r="F40" s="166">
        <v>443.36032555215701</v>
      </c>
      <c r="G40" s="166">
        <v>418.41306256614899</v>
      </c>
    </row>
    <row r="41" spans="1:7" x14ac:dyDescent="0.25">
      <c r="A41" s="115">
        <v>37712</v>
      </c>
      <c r="B41" s="112">
        <v>336.49622799459797</v>
      </c>
      <c r="C41" s="112">
        <v>352.552449477045</v>
      </c>
      <c r="E41" s="165">
        <v>40087</v>
      </c>
      <c r="F41" s="166">
        <v>446.965371665867</v>
      </c>
      <c r="G41" s="166">
        <v>420.125439766287</v>
      </c>
    </row>
    <row r="42" spans="1:7" x14ac:dyDescent="0.25">
      <c r="A42" s="115">
        <v>37742</v>
      </c>
      <c r="B42" s="112">
        <v>337.40316441517598</v>
      </c>
      <c r="C42" s="112">
        <v>353.80189498752401</v>
      </c>
      <c r="E42" s="162">
        <v>40179</v>
      </c>
      <c r="F42" s="166">
        <v>449.42001354721299</v>
      </c>
      <c r="G42" s="166">
        <v>423.85972626516201</v>
      </c>
    </row>
    <row r="43" spans="1:7" x14ac:dyDescent="0.25">
      <c r="A43" s="115">
        <v>37773</v>
      </c>
      <c r="B43" s="112">
        <v>338.23787590316999</v>
      </c>
      <c r="C43" s="112">
        <v>354.925662867727</v>
      </c>
      <c r="E43" s="163">
        <v>40269</v>
      </c>
      <c r="F43" s="166">
        <v>449.232927413271</v>
      </c>
      <c r="G43" s="166">
        <v>424.13498452090101</v>
      </c>
    </row>
    <row r="44" spans="1:7" x14ac:dyDescent="0.25">
      <c r="A44" s="115">
        <v>37803</v>
      </c>
      <c r="B44" s="112">
        <v>338.97510004591601</v>
      </c>
      <c r="C44" s="112">
        <v>355.61697669312099</v>
      </c>
      <c r="E44" s="164">
        <v>40360</v>
      </c>
      <c r="F44" s="166">
        <v>452.346333898789</v>
      </c>
      <c r="G44" s="166">
        <v>427.79228380709401</v>
      </c>
    </row>
    <row r="45" spans="1:7" x14ac:dyDescent="0.25">
      <c r="A45" s="115">
        <v>37834</v>
      </c>
      <c r="B45" s="112">
        <v>340.10854550783699</v>
      </c>
      <c r="C45" s="112">
        <v>356.19516554294597</v>
      </c>
      <c r="E45" s="165">
        <v>40452</v>
      </c>
      <c r="F45" s="166">
        <v>455.42880488581602</v>
      </c>
      <c r="G45" s="166">
        <v>429.53108381258301</v>
      </c>
    </row>
    <row r="46" spans="1:7" x14ac:dyDescent="0.25">
      <c r="A46" s="115">
        <v>37865</v>
      </c>
      <c r="B46" s="112">
        <v>341.40763469716899</v>
      </c>
      <c r="C46" s="112">
        <v>358.81987803619802</v>
      </c>
      <c r="E46" s="162">
        <v>40544</v>
      </c>
      <c r="F46" s="166">
        <v>462.10052363558299</v>
      </c>
      <c r="G46" s="166">
        <v>432.72391924842799</v>
      </c>
    </row>
    <row r="47" spans="1:7" x14ac:dyDescent="0.25">
      <c r="A47" s="115">
        <v>37895</v>
      </c>
      <c r="B47" s="112">
        <v>342.29742114055603</v>
      </c>
      <c r="C47" s="112">
        <v>359.71794324616798</v>
      </c>
      <c r="E47" s="163">
        <v>40634</v>
      </c>
      <c r="F47" s="166">
        <v>461.245214785548</v>
      </c>
      <c r="G47" s="166">
        <v>433.69068846597901</v>
      </c>
    </row>
    <row r="48" spans="1:7" x14ac:dyDescent="0.25">
      <c r="A48" s="115">
        <v>37926</v>
      </c>
      <c r="B48" s="112">
        <v>343.58689185873999</v>
      </c>
      <c r="C48" s="112">
        <v>360.01903107897402</v>
      </c>
      <c r="E48" s="164">
        <v>40725</v>
      </c>
      <c r="F48" s="166">
        <v>462.74463092527799</v>
      </c>
      <c r="G48" s="166">
        <v>435.14007743757298</v>
      </c>
    </row>
    <row r="49" spans="1:7" x14ac:dyDescent="0.25">
      <c r="A49" s="115">
        <v>37956</v>
      </c>
      <c r="B49" s="112">
        <v>345.02121110466697</v>
      </c>
      <c r="C49" s="112">
        <v>361.062565639132</v>
      </c>
      <c r="E49" s="165">
        <v>40817</v>
      </c>
      <c r="F49" s="166">
        <v>464.54602813371099</v>
      </c>
      <c r="G49" s="166">
        <v>437.86723366090098</v>
      </c>
    </row>
    <row r="50" spans="1:7" x14ac:dyDescent="0.25">
      <c r="A50" s="115">
        <v>37987</v>
      </c>
      <c r="B50" s="112">
        <v>345.23043526879599</v>
      </c>
      <c r="C50" s="112">
        <v>362.53018089964002</v>
      </c>
      <c r="E50" s="162">
        <v>40909</v>
      </c>
      <c r="F50" s="166">
        <v>465.45921899338799</v>
      </c>
      <c r="G50" s="166">
        <v>439.582571450861</v>
      </c>
    </row>
    <row r="51" spans="1:7" x14ac:dyDescent="0.25">
      <c r="A51" s="111">
        <v>38018</v>
      </c>
      <c r="B51" s="112">
        <v>345.599685713616</v>
      </c>
      <c r="C51" s="112">
        <v>358.96825498122303</v>
      </c>
      <c r="E51" s="163">
        <v>41000</v>
      </c>
      <c r="F51" s="166">
        <v>469.14263719821901</v>
      </c>
      <c r="G51" s="166">
        <v>441.62282706360401</v>
      </c>
    </row>
    <row r="52" spans="1:7" x14ac:dyDescent="0.25">
      <c r="A52" s="115">
        <v>38047</v>
      </c>
      <c r="B52" s="112">
        <v>346.84117580802598</v>
      </c>
      <c r="C52" s="112">
        <v>364.39878760648799</v>
      </c>
      <c r="E52" s="164">
        <v>41091</v>
      </c>
      <c r="F52" s="166">
        <v>471.17026680954302</v>
      </c>
      <c r="G52" s="166">
        <v>443.26986098799199</v>
      </c>
    </row>
    <row r="53" spans="1:7" x14ac:dyDescent="0.25">
      <c r="A53" s="115">
        <v>38078</v>
      </c>
      <c r="B53" s="112">
        <v>348.37432797999901</v>
      </c>
      <c r="C53" s="112">
        <v>370.56246985356802</v>
      </c>
      <c r="E53" s="165">
        <v>41183</v>
      </c>
      <c r="F53" s="166">
        <v>470.57147060562698</v>
      </c>
      <c r="G53" s="166">
        <v>443.64769366375498</v>
      </c>
    </row>
    <row r="54" spans="1:7" x14ac:dyDescent="0.25">
      <c r="A54" s="115">
        <v>38108</v>
      </c>
      <c r="B54" s="112">
        <v>349.647628543341</v>
      </c>
      <c r="C54" s="112">
        <v>369.226126242124</v>
      </c>
      <c r="E54" s="162">
        <v>41275</v>
      </c>
      <c r="F54" s="166">
        <v>467.96103361133402</v>
      </c>
      <c r="G54" s="166">
        <v>443.16554394942301</v>
      </c>
    </row>
    <row r="55" spans="1:7" x14ac:dyDescent="0.25">
      <c r="A55" s="115">
        <v>38139</v>
      </c>
      <c r="B55" s="112">
        <v>350.585845314643</v>
      </c>
      <c r="C55" s="112">
        <v>370.115926037382</v>
      </c>
      <c r="E55" s="163">
        <v>41365</v>
      </c>
      <c r="F55" s="166">
        <v>479.898946175822</v>
      </c>
      <c r="G55" s="166">
        <v>446.58300236446701</v>
      </c>
    </row>
    <row r="56" spans="1:7" x14ac:dyDescent="0.25">
      <c r="A56" s="115">
        <v>38169</v>
      </c>
      <c r="B56" s="112">
        <v>351.69215138100202</v>
      </c>
      <c r="C56" s="112">
        <v>372.02684868296598</v>
      </c>
      <c r="E56" s="164">
        <v>41456</v>
      </c>
      <c r="F56" s="166">
        <v>474.92325760990298</v>
      </c>
      <c r="G56" s="166">
        <v>446.92064673753498</v>
      </c>
    </row>
    <row r="57" spans="1:7" x14ac:dyDescent="0.25">
      <c r="A57" s="115">
        <v>38200</v>
      </c>
      <c r="B57" s="112">
        <v>353.33920597775</v>
      </c>
      <c r="C57" s="112">
        <v>374.261648357902</v>
      </c>
      <c r="E57" s="165">
        <v>41548</v>
      </c>
      <c r="F57" s="166">
        <v>475.49312786956199</v>
      </c>
      <c r="G57" s="166">
        <v>448.04300835350301</v>
      </c>
    </row>
    <row r="58" spans="1:7" x14ac:dyDescent="0.25">
      <c r="A58" s="115">
        <v>38231</v>
      </c>
      <c r="B58" s="112">
        <v>353.87134955393401</v>
      </c>
      <c r="C58" s="112">
        <v>375.41073459646702</v>
      </c>
      <c r="E58" s="162">
        <v>41640</v>
      </c>
      <c r="F58" s="166">
        <v>476.86388858318099</v>
      </c>
      <c r="G58" s="166">
        <v>448.97894200632999</v>
      </c>
    </row>
    <row r="59" spans="1:7" x14ac:dyDescent="0.25">
      <c r="A59" s="115">
        <v>38261</v>
      </c>
      <c r="B59" s="112">
        <v>355.67809548385299</v>
      </c>
      <c r="C59" s="112">
        <v>378.69858971612302</v>
      </c>
      <c r="E59" s="163">
        <v>41730</v>
      </c>
      <c r="F59" s="166">
        <v>479.359048066502</v>
      </c>
      <c r="G59" s="166">
        <v>449.54301021518501</v>
      </c>
    </row>
    <row r="60" spans="1:7" x14ac:dyDescent="0.25">
      <c r="A60" s="115">
        <v>38292</v>
      </c>
      <c r="B60" s="112">
        <v>356.37831209660601</v>
      </c>
      <c r="C60" s="112">
        <v>379.06934604460002</v>
      </c>
      <c r="E60" s="164">
        <v>41821</v>
      </c>
      <c r="F60" s="166">
        <v>479.75916795020697</v>
      </c>
      <c r="G60" s="166">
        <v>452.47171014150399</v>
      </c>
    </row>
    <row r="61" spans="1:7" x14ac:dyDescent="0.25">
      <c r="A61" s="115">
        <v>38322</v>
      </c>
      <c r="B61" s="112">
        <v>359.045915802416</v>
      </c>
      <c r="C61" s="112">
        <v>379.74812200888499</v>
      </c>
      <c r="E61" s="165">
        <v>41913</v>
      </c>
      <c r="F61" s="166">
        <v>485.59647357487398</v>
      </c>
      <c r="G61" s="166">
        <v>455.82044654090498</v>
      </c>
    </row>
    <row r="62" spans="1:7" x14ac:dyDescent="0.25">
      <c r="A62" s="115">
        <v>38353</v>
      </c>
      <c r="B62" s="112">
        <v>359.57039456654098</v>
      </c>
      <c r="C62" s="112">
        <v>379.60693008659302</v>
      </c>
    </row>
    <row r="63" spans="1:7" x14ac:dyDescent="0.25">
      <c r="A63" s="111">
        <v>38384</v>
      </c>
      <c r="B63" s="112">
        <v>360.14933892712702</v>
      </c>
      <c r="C63" s="112">
        <v>380.93791586966103</v>
      </c>
    </row>
    <row r="64" spans="1:7" x14ac:dyDescent="0.25">
      <c r="A64" s="115">
        <v>38412</v>
      </c>
      <c r="B64" s="112">
        <v>362.135263704816</v>
      </c>
      <c r="C64" s="112">
        <v>379.399723005429</v>
      </c>
    </row>
    <row r="65" spans="1:3" x14ac:dyDescent="0.25">
      <c r="A65" s="115">
        <v>38443</v>
      </c>
      <c r="B65" s="112">
        <v>363.36273978069102</v>
      </c>
      <c r="C65" s="112">
        <v>386.70532496694602</v>
      </c>
    </row>
    <row r="66" spans="1:3" x14ac:dyDescent="0.25">
      <c r="A66" s="115">
        <v>38473</v>
      </c>
      <c r="B66" s="112">
        <v>364.17172662304898</v>
      </c>
      <c r="C66" s="112">
        <v>385.72443507054498</v>
      </c>
    </row>
    <row r="67" spans="1:3" x14ac:dyDescent="0.25">
      <c r="A67" s="115">
        <v>38504</v>
      </c>
      <c r="B67" s="112">
        <v>365.30742136270101</v>
      </c>
      <c r="C67" s="112">
        <v>386.50823024957202</v>
      </c>
    </row>
    <row r="68" spans="1:3" x14ac:dyDescent="0.25">
      <c r="A68" s="115">
        <v>38534</v>
      </c>
      <c r="B68" s="112">
        <v>367.31523982072599</v>
      </c>
      <c r="C68" s="112">
        <v>389.482734567546</v>
      </c>
    </row>
    <row r="69" spans="1:3" x14ac:dyDescent="0.25">
      <c r="A69" s="115">
        <v>38565</v>
      </c>
      <c r="B69" s="112">
        <v>368.76070097429198</v>
      </c>
      <c r="C69" s="112">
        <v>392.65751368059</v>
      </c>
    </row>
    <row r="70" spans="1:3" x14ac:dyDescent="0.25">
      <c r="A70" s="115">
        <v>38596</v>
      </c>
      <c r="B70" s="112">
        <v>370.09165589046802</v>
      </c>
      <c r="C70" s="112">
        <v>393.35343316075301</v>
      </c>
    </row>
    <row r="71" spans="1:3" x14ac:dyDescent="0.25">
      <c r="A71" s="115">
        <v>38626</v>
      </c>
      <c r="B71" s="112">
        <v>370.59819785678002</v>
      </c>
      <c r="C71" s="112">
        <v>394.18188827376798</v>
      </c>
    </row>
    <row r="72" spans="1:3" x14ac:dyDescent="0.25">
      <c r="A72" s="115">
        <v>38657</v>
      </c>
      <c r="B72" s="112">
        <v>371.49915715780003</v>
      </c>
      <c r="C72" s="112">
        <v>396.199992043701</v>
      </c>
    </row>
    <row r="73" spans="1:3" x14ac:dyDescent="0.25">
      <c r="A73" s="115">
        <v>38687</v>
      </c>
      <c r="B73" s="112">
        <v>372.33706100504003</v>
      </c>
      <c r="C73" s="112">
        <v>396.27170523703802</v>
      </c>
    </row>
    <row r="74" spans="1:3" x14ac:dyDescent="0.25">
      <c r="A74" s="115">
        <v>38718</v>
      </c>
      <c r="B74" s="112">
        <v>374.33444504463199</v>
      </c>
      <c r="C74" s="112">
        <v>393.47153074266998</v>
      </c>
    </row>
    <row r="75" spans="1:3" x14ac:dyDescent="0.25">
      <c r="A75" s="111">
        <v>38749</v>
      </c>
      <c r="B75" s="112">
        <v>375.43974289046702</v>
      </c>
      <c r="C75" s="112">
        <v>405.645349827774</v>
      </c>
    </row>
    <row r="76" spans="1:3" x14ac:dyDescent="0.25">
      <c r="A76" s="115">
        <v>38777</v>
      </c>
      <c r="B76" s="112">
        <v>376.07408045903497</v>
      </c>
      <c r="C76" s="112">
        <v>401.74429927262599</v>
      </c>
    </row>
    <row r="77" spans="1:3" x14ac:dyDescent="0.25">
      <c r="A77" s="115">
        <v>38808</v>
      </c>
      <c r="B77" s="112">
        <v>376.81491244351298</v>
      </c>
      <c r="C77" s="112">
        <v>402.79533902313699</v>
      </c>
    </row>
    <row r="78" spans="1:3" x14ac:dyDescent="0.25">
      <c r="A78" s="115">
        <v>38838</v>
      </c>
      <c r="B78" s="112">
        <v>378.68778196853299</v>
      </c>
      <c r="C78" s="112">
        <v>403.56621791650701</v>
      </c>
    </row>
    <row r="79" spans="1:3" x14ac:dyDescent="0.25">
      <c r="A79" s="115">
        <v>38869</v>
      </c>
      <c r="B79" s="112">
        <v>380.66950615399497</v>
      </c>
      <c r="C79" s="112">
        <v>407.861850623284</v>
      </c>
    </row>
    <row r="80" spans="1:3" x14ac:dyDescent="0.25">
      <c r="A80" s="115">
        <v>38899</v>
      </c>
      <c r="B80" s="112">
        <v>380.59469572320501</v>
      </c>
      <c r="C80" s="112">
        <v>407.18513948498901</v>
      </c>
    </row>
    <row r="81" spans="1:3" x14ac:dyDescent="0.25">
      <c r="A81" s="115">
        <v>38930</v>
      </c>
      <c r="B81" s="112">
        <v>381.30910906322799</v>
      </c>
      <c r="C81" s="112">
        <v>407.05257339063598</v>
      </c>
    </row>
    <row r="82" spans="1:3" x14ac:dyDescent="0.25">
      <c r="A82" s="115">
        <v>38961</v>
      </c>
      <c r="B82" s="112">
        <v>383.16699313628999</v>
      </c>
      <c r="C82" s="112">
        <v>407.89171805593401</v>
      </c>
    </row>
    <row r="83" spans="1:3" x14ac:dyDescent="0.25">
      <c r="A83" s="115">
        <v>38991</v>
      </c>
      <c r="B83" s="112">
        <v>385.51317415049499</v>
      </c>
      <c r="C83" s="112">
        <v>411.18801340567302</v>
      </c>
    </row>
    <row r="84" spans="1:3" x14ac:dyDescent="0.25">
      <c r="A84" s="115">
        <v>39022</v>
      </c>
      <c r="B84" s="112">
        <v>386.290546903772</v>
      </c>
      <c r="C84" s="112">
        <v>412.75210594600497</v>
      </c>
    </row>
    <row r="85" spans="1:3" x14ac:dyDescent="0.25">
      <c r="A85" s="115">
        <v>39052</v>
      </c>
      <c r="B85" s="112">
        <v>387.72238717724201</v>
      </c>
      <c r="C85" s="112">
        <v>418.66673143786397</v>
      </c>
    </row>
    <row r="86" spans="1:3" x14ac:dyDescent="0.25">
      <c r="A86" s="115">
        <v>39083</v>
      </c>
      <c r="B86" s="112">
        <v>388.316046732448</v>
      </c>
      <c r="C86" s="112">
        <v>418.42356026603397</v>
      </c>
    </row>
    <row r="87" spans="1:3" x14ac:dyDescent="0.25">
      <c r="A87" s="111">
        <v>39114</v>
      </c>
      <c r="B87" s="112">
        <v>389.84115378766001</v>
      </c>
      <c r="C87" s="112">
        <v>436.62306200709799</v>
      </c>
    </row>
    <row r="88" spans="1:3" x14ac:dyDescent="0.25">
      <c r="A88" s="115">
        <v>39142</v>
      </c>
      <c r="B88" s="112">
        <v>391.73132319020198</v>
      </c>
      <c r="C88" s="112">
        <v>419.86253810353901</v>
      </c>
    </row>
    <row r="89" spans="1:3" x14ac:dyDescent="0.25">
      <c r="A89" s="115">
        <v>39173</v>
      </c>
      <c r="B89" s="112">
        <v>391.92387690363603</v>
      </c>
      <c r="C89" s="112">
        <v>419.60474971795003</v>
      </c>
    </row>
    <row r="90" spans="1:3" x14ac:dyDescent="0.25">
      <c r="A90" s="115">
        <v>39203</v>
      </c>
      <c r="B90" s="112">
        <v>394.65497647640098</v>
      </c>
      <c r="C90" s="112">
        <v>422.07377413813703</v>
      </c>
    </row>
    <row r="91" spans="1:3" x14ac:dyDescent="0.25">
      <c r="A91" s="115">
        <v>39234</v>
      </c>
      <c r="B91" s="112">
        <v>396.64321745173999</v>
      </c>
      <c r="C91" s="112">
        <v>425.12224689692499</v>
      </c>
    </row>
    <row r="92" spans="1:3" x14ac:dyDescent="0.25">
      <c r="A92" s="115">
        <v>39264</v>
      </c>
      <c r="B92" s="112">
        <v>398.189275016056</v>
      </c>
      <c r="C92" s="112">
        <v>426.549447191767</v>
      </c>
    </row>
    <row r="93" spans="1:3" x14ac:dyDescent="0.25">
      <c r="A93" s="115">
        <v>39295</v>
      </c>
      <c r="B93" s="112">
        <v>399.82109725265502</v>
      </c>
      <c r="C93" s="112">
        <v>428.03671145386602</v>
      </c>
    </row>
    <row r="94" spans="1:3" x14ac:dyDescent="0.25">
      <c r="A94" s="115">
        <v>39326</v>
      </c>
      <c r="B94" s="112">
        <v>400.40043364345303</v>
      </c>
      <c r="C94" s="112">
        <v>430.350022520442</v>
      </c>
    </row>
    <row r="95" spans="1:3" x14ac:dyDescent="0.25">
      <c r="A95" s="115">
        <v>39356</v>
      </c>
      <c r="B95" s="112">
        <v>400.59795674889301</v>
      </c>
      <c r="C95" s="112">
        <v>428.94717813949899</v>
      </c>
    </row>
    <row r="96" spans="1:3" x14ac:dyDescent="0.25">
      <c r="A96" s="115">
        <v>39387</v>
      </c>
      <c r="B96" s="112">
        <v>402.59801394359403</v>
      </c>
      <c r="C96" s="112">
        <v>432.152782131489</v>
      </c>
    </row>
    <row r="97" spans="1:3" x14ac:dyDescent="0.25">
      <c r="A97" s="115">
        <v>39417</v>
      </c>
      <c r="B97" s="112">
        <v>403.07993411131099</v>
      </c>
      <c r="C97" s="112">
        <v>431.53959546848802</v>
      </c>
    </row>
    <row r="98" spans="1:3" x14ac:dyDescent="0.25">
      <c r="A98" s="115">
        <v>39448</v>
      </c>
      <c r="B98" s="112">
        <v>404.27388670543701</v>
      </c>
      <c r="C98" s="112">
        <v>433.32550231917401</v>
      </c>
    </row>
    <row r="99" spans="1:3" x14ac:dyDescent="0.25">
      <c r="A99" s="111">
        <v>39479</v>
      </c>
      <c r="B99" s="112">
        <v>406.25358763248897</v>
      </c>
      <c r="C99" s="112">
        <v>456.55975192975399</v>
      </c>
    </row>
    <row r="100" spans="1:3" x14ac:dyDescent="0.25">
      <c r="A100" s="115">
        <v>39508</v>
      </c>
      <c r="B100" s="112">
        <v>407.86612004161702</v>
      </c>
      <c r="C100" s="112">
        <v>439.56230247063502</v>
      </c>
    </row>
    <row r="101" spans="1:3" x14ac:dyDescent="0.25">
      <c r="A101" s="115">
        <v>39539</v>
      </c>
      <c r="B101" s="112">
        <v>410.60409061259799</v>
      </c>
      <c r="C101" s="112">
        <v>439.56176777419398</v>
      </c>
    </row>
    <row r="102" spans="1:3" x14ac:dyDescent="0.25">
      <c r="A102" s="115">
        <v>39569</v>
      </c>
      <c r="B102" s="112">
        <v>409.48488156673898</v>
      </c>
      <c r="C102" s="112">
        <v>440.10662428678501</v>
      </c>
    </row>
    <row r="103" spans="1:3" x14ac:dyDescent="0.25">
      <c r="A103" s="115">
        <v>39600</v>
      </c>
      <c r="B103" s="112">
        <v>410.654002968908</v>
      </c>
      <c r="C103" s="112">
        <v>439.53073237828397</v>
      </c>
    </row>
    <row r="104" spans="1:3" x14ac:dyDescent="0.25">
      <c r="A104" s="115">
        <v>39630</v>
      </c>
      <c r="B104" s="112">
        <v>411.84881454941302</v>
      </c>
      <c r="C104" s="112">
        <v>440.586433212077</v>
      </c>
    </row>
    <row r="105" spans="1:3" x14ac:dyDescent="0.25">
      <c r="A105" s="115">
        <v>39661</v>
      </c>
      <c r="B105" s="112">
        <v>412.91864740481901</v>
      </c>
      <c r="C105" s="112">
        <v>441.09577476779202</v>
      </c>
    </row>
    <row r="106" spans="1:3" x14ac:dyDescent="0.25">
      <c r="A106" s="115">
        <v>39692</v>
      </c>
      <c r="B106" s="112">
        <v>413.67696329534499</v>
      </c>
      <c r="C106" s="112">
        <v>442.06031955765002</v>
      </c>
    </row>
    <row r="107" spans="1:3" x14ac:dyDescent="0.25">
      <c r="A107" s="115">
        <v>39722</v>
      </c>
      <c r="B107" s="112">
        <v>415.13689955973803</v>
      </c>
      <c r="C107" s="112">
        <v>443.973390141295</v>
      </c>
    </row>
    <row r="108" spans="1:3" x14ac:dyDescent="0.25">
      <c r="A108" s="115">
        <v>39753</v>
      </c>
      <c r="B108" s="112">
        <v>415.55120211981102</v>
      </c>
      <c r="C108" s="112">
        <v>442.50896196477902</v>
      </c>
    </row>
    <row r="109" spans="1:3" x14ac:dyDescent="0.25">
      <c r="A109" s="115">
        <v>39783</v>
      </c>
      <c r="B109" s="112">
        <v>415.76508062888797</v>
      </c>
      <c r="C109" s="112">
        <v>442.316864528564</v>
      </c>
    </row>
    <row r="110" spans="1:3" x14ac:dyDescent="0.25">
      <c r="A110" s="115">
        <v>39814</v>
      </c>
      <c r="B110" s="112">
        <v>415.72602342789702</v>
      </c>
      <c r="C110" s="112">
        <v>442.26563414907702</v>
      </c>
    </row>
    <row r="111" spans="1:3" x14ac:dyDescent="0.25">
      <c r="A111" s="111">
        <v>39845</v>
      </c>
      <c r="B111" s="112">
        <v>416.735527865508</v>
      </c>
      <c r="C111" s="112">
        <v>429.82899715361998</v>
      </c>
    </row>
    <row r="112" spans="1:3" x14ac:dyDescent="0.25">
      <c r="A112" s="115">
        <v>39873</v>
      </c>
      <c r="B112" s="112">
        <v>416.64019972254403</v>
      </c>
      <c r="C112" s="112">
        <v>420.77758449676202</v>
      </c>
    </row>
    <row r="113" spans="1:3" x14ac:dyDescent="0.25">
      <c r="A113" s="115">
        <v>39904</v>
      </c>
      <c r="B113" s="112">
        <v>417.85375401527398</v>
      </c>
      <c r="C113" s="112">
        <v>446.34527975809601</v>
      </c>
    </row>
    <row r="114" spans="1:3" x14ac:dyDescent="0.25">
      <c r="A114" s="115">
        <v>39934</v>
      </c>
      <c r="B114" s="112">
        <v>418.69831562050399</v>
      </c>
      <c r="C114" s="112">
        <v>444.02898392729003</v>
      </c>
    </row>
    <row r="115" spans="1:3" x14ac:dyDescent="0.25">
      <c r="A115" s="115">
        <v>39965</v>
      </c>
      <c r="B115" s="112">
        <v>418.95135781224201</v>
      </c>
      <c r="C115" s="112">
        <v>441.74417777240399</v>
      </c>
    </row>
    <row r="116" spans="1:3" x14ac:dyDescent="0.25">
      <c r="A116" s="115">
        <v>39995</v>
      </c>
      <c r="B116" s="112">
        <v>417.75609420181502</v>
      </c>
      <c r="C116" s="112">
        <v>442.46434988046002</v>
      </c>
    </row>
    <row r="117" spans="1:3" x14ac:dyDescent="0.25">
      <c r="A117" s="115">
        <v>40026</v>
      </c>
      <c r="B117" s="112">
        <v>418.19579077876301</v>
      </c>
      <c r="C117" s="112">
        <v>443.66948188758698</v>
      </c>
    </row>
    <row r="118" spans="1:3" x14ac:dyDescent="0.25">
      <c r="A118" s="115">
        <v>40057</v>
      </c>
      <c r="B118" s="112">
        <v>419.28730271786901</v>
      </c>
      <c r="C118" s="112">
        <v>443.94714488842499</v>
      </c>
    </row>
    <row r="119" spans="1:3" x14ac:dyDescent="0.25">
      <c r="A119" s="115">
        <v>40087</v>
      </c>
      <c r="B119" s="112">
        <v>419.42993992006501</v>
      </c>
      <c r="C119" s="112">
        <v>444.55677848502899</v>
      </c>
    </row>
    <row r="120" spans="1:3" x14ac:dyDescent="0.25">
      <c r="A120" s="115">
        <v>40118</v>
      </c>
      <c r="B120" s="112">
        <v>419.67259377507003</v>
      </c>
      <c r="C120" s="112">
        <v>445.65620727191902</v>
      </c>
    </row>
    <row r="121" spans="1:3" x14ac:dyDescent="0.25">
      <c r="A121" s="115">
        <v>40148</v>
      </c>
      <c r="B121" s="112">
        <v>421.273785603725</v>
      </c>
      <c r="C121" s="112">
        <v>450.68312924065202</v>
      </c>
    </row>
    <row r="122" spans="1:3" x14ac:dyDescent="0.25">
      <c r="A122" s="115">
        <v>40179</v>
      </c>
      <c r="B122" s="112">
        <v>423.287938909464</v>
      </c>
      <c r="C122" s="112">
        <v>445.30233622812602</v>
      </c>
    </row>
    <row r="123" spans="1:3" x14ac:dyDescent="0.25">
      <c r="A123" s="115">
        <v>40210</v>
      </c>
      <c r="B123" s="112">
        <v>423.08087316591701</v>
      </c>
      <c r="C123" s="112">
        <v>453.79107266211201</v>
      </c>
    </row>
    <row r="124" spans="1:3" x14ac:dyDescent="0.25">
      <c r="A124" s="115">
        <v>40238</v>
      </c>
      <c r="B124" s="112">
        <v>425.21036672010598</v>
      </c>
      <c r="C124" s="112">
        <v>449.16663175140098</v>
      </c>
    </row>
    <row r="125" spans="1:3" x14ac:dyDescent="0.25">
      <c r="A125" s="115">
        <v>40269</v>
      </c>
      <c r="B125" s="112">
        <v>423.91057006604001</v>
      </c>
      <c r="C125" s="112">
        <v>448.17874766792602</v>
      </c>
    </row>
    <row r="126" spans="1:3" x14ac:dyDescent="0.25">
      <c r="A126" s="115">
        <v>40299</v>
      </c>
      <c r="B126" s="112">
        <v>423.72148297626597</v>
      </c>
      <c r="C126" s="112">
        <v>449.45161560292098</v>
      </c>
    </row>
    <row r="127" spans="1:3" x14ac:dyDescent="0.25">
      <c r="A127" s="115">
        <v>40330</v>
      </c>
      <c r="B127" s="112">
        <v>424.772900520397</v>
      </c>
      <c r="C127" s="112">
        <v>450.06841896896702</v>
      </c>
    </row>
    <row r="128" spans="1:3" x14ac:dyDescent="0.25">
      <c r="A128" s="115">
        <v>40360</v>
      </c>
      <c r="B128" s="112">
        <v>426.94480705696498</v>
      </c>
      <c r="C128" s="112">
        <v>450.42677959639002</v>
      </c>
    </row>
    <row r="129" spans="1:3" x14ac:dyDescent="0.25">
      <c r="A129" s="115">
        <v>40391</v>
      </c>
      <c r="B129" s="112">
        <v>427.84022721149501</v>
      </c>
      <c r="C129" s="112">
        <v>452.48854594902298</v>
      </c>
    </row>
    <row r="130" spans="1:3" x14ac:dyDescent="0.25">
      <c r="A130" s="115">
        <v>40422</v>
      </c>
      <c r="B130" s="117">
        <v>428.59181715282102</v>
      </c>
      <c r="C130" s="117">
        <v>454.12367615095502</v>
      </c>
    </row>
    <row r="131" spans="1:3" x14ac:dyDescent="0.25">
      <c r="A131" s="115">
        <v>40452</v>
      </c>
      <c r="B131" s="117">
        <v>429.02305871120899</v>
      </c>
      <c r="C131" s="117">
        <v>454.51288650819799</v>
      </c>
    </row>
    <row r="132" spans="1:3" x14ac:dyDescent="0.25">
      <c r="A132" s="115">
        <v>40483</v>
      </c>
      <c r="B132" s="117">
        <v>429.84539766216301</v>
      </c>
      <c r="C132" s="117">
        <v>455.46650487781</v>
      </c>
    </row>
    <row r="133" spans="1:3" x14ac:dyDescent="0.25">
      <c r="A133" s="115">
        <v>40513</v>
      </c>
      <c r="B133" s="117">
        <v>429.72479506437799</v>
      </c>
      <c r="C133" s="126">
        <v>456.30702327144098</v>
      </c>
    </row>
    <row r="134" spans="1:3" x14ac:dyDescent="0.25">
      <c r="A134" s="115">
        <v>40544</v>
      </c>
      <c r="B134" s="117">
        <v>432.97197422266203</v>
      </c>
      <c r="C134" s="126">
        <v>464.24208185648001</v>
      </c>
    </row>
    <row r="135" spans="1:3" x14ac:dyDescent="0.25">
      <c r="A135" s="115">
        <v>40575</v>
      </c>
      <c r="B135" s="112">
        <v>432.36805837378802</v>
      </c>
      <c r="C135" s="145">
        <v>460.65754808110199</v>
      </c>
    </row>
    <row r="136" spans="1:3" x14ac:dyDescent="0.25">
      <c r="A136" s="115">
        <v>40603</v>
      </c>
      <c r="B136" s="112">
        <v>432.83172514883398</v>
      </c>
      <c r="C136" s="145">
        <v>461.40194096916701</v>
      </c>
    </row>
    <row r="137" spans="1:3" x14ac:dyDescent="0.25">
      <c r="A137" s="115">
        <v>40634</v>
      </c>
      <c r="B137" s="112">
        <v>433.19842548845401</v>
      </c>
      <c r="C137" s="145">
        <v>458.93537500481898</v>
      </c>
    </row>
    <row r="138" spans="1:3" x14ac:dyDescent="0.25">
      <c r="A138" s="115">
        <v>40664</v>
      </c>
      <c r="B138" s="112">
        <v>434.01643004936</v>
      </c>
      <c r="C138" s="145">
        <v>460.451698651345</v>
      </c>
    </row>
    <row r="139" spans="1:3" x14ac:dyDescent="0.25">
      <c r="A139" s="115">
        <v>40695</v>
      </c>
      <c r="B139" s="117">
        <v>433.857209860122</v>
      </c>
      <c r="C139" s="126">
        <v>464.34857070048002</v>
      </c>
    </row>
    <row r="140" spans="1:3" x14ac:dyDescent="0.25">
      <c r="A140" s="115">
        <v>40725</v>
      </c>
      <c r="B140" s="112">
        <v>434.37350842607498</v>
      </c>
      <c r="C140" s="126">
        <v>463.89786772699301</v>
      </c>
    </row>
    <row r="141" spans="1:3" x14ac:dyDescent="0.25">
      <c r="A141" s="115">
        <v>40756</v>
      </c>
      <c r="B141" s="112">
        <v>434.70187732135702</v>
      </c>
      <c r="C141" s="126">
        <v>461.81399945380798</v>
      </c>
    </row>
    <row r="142" spans="1:3" x14ac:dyDescent="0.25">
      <c r="A142" s="115">
        <v>40787</v>
      </c>
      <c r="B142" s="117">
        <v>436.34484656528599</v>
      </c>
      <c r="C142" s="126">
        <v>462.52202559503399</v>
      </c>
    </row>
    <row r="143" spans="1:3" x14ac:dyDescent="0.25">
      <c r="A143" s="115">
        <v>40817</v>
      </c>
      <c r="B143" s="112">
        <v>437.40480749136498</v>
      </c>
      <c r="C143" s="126">
        <v>464.13305437561201</v>
      </c>
    </row>
    <row r="144" spans="1:3" x14ac:dyDescent="0.25">
      <c r="A144" s="115">
        <v>40848</v>
      </c>
      <c r="B144" s="117">
        <v>437.95163376019798</v>
      </c>
      <c r="C144" s="126">
        <v>464.77334193415999</v>
      </c>
    </row>
    <row r="145" spans="1:3" x14ac:dyDescent="0.25">
      <c r="A145" s="115">
        <v>40878</v>
      </c>
      <c r="B145" s="117">
        <v>438.24525973113998</v>
      </c>
      <c r="C145" s="126">
        <v>464.73168809136001</v>
      </c>
    </row>
    <row r="146" spans="1:3" x14ac:dyDescent="0.25">
      <c r="A146" s="115">
        <v>40909</v>
      </c>
      <c r="B146" s="117">
        <v>437.502130448581</v>
      </c>
      <c r="C146" s="126">
        <v>464.80185004276098</v>
      </c>
    </row>
    <row r="147" spans="1:3" x14ac:dyDescent="0.25">
      <c r="A147" s="115">
        <v>40940</v>
      </c>
      <c r="B147" s="117">
        <v>439.949622008294</v>
      </c>
      <c r="C147" s="126">
        <v>464.82667561497499</v>
      </c>
    </row>
    <row r="148" spans="1:3" x14ac:dyDescent="0.25">
      <c r="A148" s="115">
        <v>40969</v>
      </c>
      <c r="B148" s="117">
        <v>441.29596189570702</v>
      </c>
      <c r="C148" s="126">
        <v>466.74913132242699</v>
      </c>
    </row>
    <row r="149" spans="1:3" x14ac:dyDescent="0.25">
      <c r="A149" s="115">
        <v>41000</v>
      </c>
      <c r="B149" s="117">
        <v>440.77008982625603</v>
      </c>
      <c r="C149" s="126">
        <v>468.82869876559499</v>
      </c>
    </row>
    <row r="150" spans="1:3" x14ac:dyDescent="0.25">
      <c r="A150" s="115">
        <v>41030</v>
      </c>
      <c r="B150" s="117">
        <v>441.60105224612403</v>
      </c>
      <c r="C150" s="126">
        <v>468.522956643523</v>
      </c>
    </row>
    <row r="151" spans="1:3" x14ac:dyDescent="0.25">
      <c r="A151" s="115">
        <v>41061</v>
      </c>
      <c r="B151" s="117">
        <v>442.49733911843202</v>
      </c>
      <c r="C151" s="126">
        <v>470.076256185538</v>
      </c>
    </row>
    <row r="152" spans="1:3" x14ac:dyDescent="0.25">
      <c r="A152" s="115">
        <v>41091</v>
      </c>
      <c r="B152" s="117">
        <v>442.58859848450601</v>
      </c>
      <c r="C152" s="126">
        <v>470.82039409950198</v>
      </c>
    </row>
    <row r="153" spans="1:3" x14ac:dyDescent="0.25">
      <c r="A153" s="115">
        <v>41122</v>
      </c>
      <c r="B153" s="117">
        <v>444.03195513845498</v>
      </c>
      <c r="C153" s="126">
        <v>472.06046580794799</v>
      </c>
    </row>
    <row r="154" spans="1:3" x14ac:dyDescent="0.25">
      <c r="A154" s="115">
        <v>41153</v>
      </c>
      <c r="B154" s="117">
        <v>443.18902934101499</v>
      </c>
      <c r="C154" s="126">
        <v>470.62994052117801</v>
      </c>
    </row>
    <row r="155" spans="1:3" x14ac:dyDescent="0.25">
      <c r="A155" s="115">
        <v>41183</v>
      </c>
      <c r="B155" s="117">
        <v>443.13199952713501</v>
      </c>
      <c r="C155" s="126">
        <v>470.16860886393499</v>
      </c>
    </row>
    <row r="156" spans="1:3" x14ac:dyDescent="0.25">
      <c r="A156" s="115">
        <v>41214</v>
      </c>
      <c r="B156" s="117">
        <v>444.080230148174</v>
      </c>
      <c r="C156" s="126">
        <v>471.42723697333599</v>
      </c>
    </row>
    <row r="157" spans="1:3" x14ac:dyDescent="0.25">
      <c r="A157" s="115">
        <v>41244</v>
      </c>
      <c r="B157" s="117">
        <v>443.73085131595599</v>
      </c>
      <c r="C157" s="126">
        <v>470.11856597961099</v>
      </c>
    </row>
    <row r="158" spans="1:3" x14ac:dyDescent="0.25">
      <c r="A158" s="115">
        <v>41275</v>
      </c>
      <c r="B158" s="117">
        <v>442.21879630115001</v>
      </c>
      <c r="C158" s="126">
        <v>469.77781494809301</v>
      </c>
    </row>
    <row r="159" spans="1:3" x14ac:dyDescent="0.25">
      <c r="A159" s="115">
        <v>41306</v>
      </c>
      <c r="B159" s="117">
        <v>443.316042848628</v>
      </c>
      <c r="C159" s="126">
        <v>468.98047667918303</v>
      </c>
    </row>
    <row r="160" spans="1:3" x14ac:dyDescent="0.25">
      <c r="A160" s="115">
        <v>41334</v>
      </c>
      <c r="B160" s="117">
        <v>443.96179269849102</v>
      </c>
      <c r="C160" s="126">
        <v>465.12480920672601</v>
      </c>
    </row>
    <row r="161" spans="1:3" x14ac:dyDescent="0.25">
      <c r="A161" s="115">
        <v>41365</v>
      </c>
      <c r="B161" s="117">
        <v>446.78783646684002</v>
      </c>
      <c r="C161" s="126">
        <v>488.14208603088599</v>
      </c>
    </row>
    <row r="162" spans="1:3" x14ac:dyDescent="0.25">
      <c r="A162" s="115">
        <v>41395</v>
      </c>
      <c r="B162" s="117">
        <v>446.37592309454499</v>
      </c>
      <c r="C162" s="126">
        <v>476.97984329613701</v>
      </c>
    </row>
    <row r="163" spans="1:3" x14ac:dyDescent="0.25">
      <c r="A163" s="115">
        <v>41426</v>
      </c>
      <c r="B163" s="117">
        <v>446.58524753201698</v>
      </c>
      <c r="C163" s="126">
        <v>474.57490920044398</v>
      </c>
    </row>
    <row r="164" spans="1:3" x14ac:dyDescent="0.25">
      <c r="A164" s="115">
        <v>41456</v>
      </c>
      <c r="B164" s="117">
        <v>447.28630913160202</v>
      </c>
      <c r="C164" s="126">
        <v>474.80117887359802</v>
      </c>
    </row>
    <row r="165" spans="1:3" x14ac:dyDescent="0.25">
      <c r="A165" s="115">
        <v>41487</v>
      </c>
      <c r="B165" s="117">
        <v>446.92719603140199</v>
      </c>
      <c r="C165" s="126">
        <v>475.14241390510801</v>
      </c>
    </row>
    <row r="166" spans="1:3" x14ac:dyDescent="0.25">
      <c r="A166" s="115">
        <v>41518</v>
      </c>
      <c r="B166" s="117">
        <v>446.54843504960002</v>
      </c>
      <c r="C166" s="126">
        <v>474.82618005100301</v>
      </c>
    </row>
    <row r="167" spans="1:3" x14ac:dyDescent="0.25">
      <c r="A167" s="115">
        <v>41548</v>
      </c>
      <c r="B167" s="117">
        <v>447.52844112064099</v>
      </c>
      <c r="C167" s="126">
        <v>474.96241245566898</v>
      </c>
    </row>
    <row r="168" spans="1:3" x14ac:dyDescent="0.25">
      <c r="A168" s="115">
        <v>41579</v>
      </c>
      <c r="B168" s="117">
        <v>447.41642572425201</v>
      </c>
      <c r="C168" s="126">
        <v>474.72663597321201</v>
      </c>
    </row>
    <row r="169" spans="1:3" x14ac:dyDescent="0.25">
      <c r="A169" s="115">
        <v>41609</v>
      </c>
      <c r="B169" s="117">
        <v>449.18415821561598</v>
      </c>
      <c r="C169" s="126">
        <v>476.79033517980599</v>
      </c>
    </row>
    <row r="170" spans="1:3" x14ac:dyDescent="0.25">
      <c r="A170" s="115">
        <v>41640</v>
      </c>
      <c r="B170" s="117">
        <v>449.92336808540301</v>
      </c>
      <c r="C170" s="126">
        <v>477.57718599010502</v>
      </c>
    </row>
    <row r="171" spans="1:3" x14ac:dyDescent="0.25">
      <c r="A171" s="115">
        <v>41671</v>
      </c>
      <c r="B171" s="117">
        <v>448.62960329856998</v>
      </c>
      <c r="C171" s="126">
        <v>478.14650611048899</v>
      </c>
    </row>
    <row r="172" spans="1:3" x14ac:dyDescent="0.25">
      <c r="A172" s="115">
        <v>41699</v>
      </c>
      <c r="B172" s="117">
        <v>448.38385463501697</v>
      </c>
      <c r="C172" s="126">
        <v>474.86797364894898</v>
      </c>
    </row>
    <row r="173" spans="1:3" x14ac:dyDescent="0.25">
      <c r="A173" s="115">
        <v>41730</v>
      </c>
      <c r="B173" s="117">
        <v>448.93365235637202</v>
      </c>
      <c r="C173" s="126">
        <v>481.524813217683</v>
      </c>
    </row>
    <row r="174" spans="1:3" x14ac:dyDescent="0.25">
      <c r="A174" s="115">
        <v>41760</v>
      </c>
      <c r="B174" s="117">
        <v>449.44088845122297</v>
      </c>
      <c r="C174" s="126">
        <v>479.06350924793799</v>
      </c>
    </row>
    <row r="175" spans="1:3" x14ac:dyDescent="0.25">
      <c r="A175" s="115">
        <v>41791</v>
      </c>
      <c r="B175" s="117">
        <v>450.25448983796099</v>
      </c>
      <c r="C175" s="126">
        <v>477.48882173388398</v>
      </c>
    </row>
    <row r="176" spans="1:3" x14ac:dyDescent="0.25">
      <c r="A176" s="115">
        <v>41821</v>
      </c>
      <c r="B176" s="126">
        <v>450.78445985102798</v>
      </c>
      <c r="C176" s="126">
        <v>478.054705971587</v>
      </c>
    </row>
    <row r="177" spans="1:3" x14ac:dyDescent="0.25">
      <c r="A177" s="115">
        <v>41852</v>
      </c>
      <c r="B177" s="117">
        <v>452.12308284570702</v>
      </c>
      <c r="C177" s="126">
        <v>479.47830861516002</v>
      </c>
    </row>
    <row r="178" spans="1:3" x14ac:dyDescent="0.25">
      <c r="A178" s="115">
        <v>41883</v>
      </c>
      <c r="B178" s="117">
        <v>454.50758772777698</v>
      </c>
      <c r="C178" s="126">
        <v>481.74448926387498</v>
      </c>
    </row>
    <row r="179" spans="1:3" x14ac:dyDescent="0.25">
      <c r="A179" s="115">
        <v>41913</v>
      </c>
      <c r="B179" s="117">
        <v>456.01405600515602</v>
      </c>
      <c r="C179" s="126">
        <v>484.53377192433101</v>
      </c>
    </row>
    <row r="180" spans="1:3" x14ac:dyDescent="0.25">
      <c r="A180" s="115">
        <v>41944</v>
      </c>
      <c r="B180" s="126">
        <v>455.06602129522901</v>
      </c>
      <c r="C180" s="126">
        <v>483.87872521143902</v>
      </c>
    </row>
    <row r="181" spans="1:3" x14ac:dyDescent="0.25">
      <c r="A181" s="115">
        <v>41974</v>
      </c>
      <c r="B181" s="126">
        <v>456.38126232232901</v>
      </c>
      <c r="C181" s="126">
        <v>488.37692358885101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08"/>
  <sheetViews>
    <sheetView workbookViewId="0">
      <pane ySplit="8" topLeftCell="A169" activePane="bottomLeft" state="frozen"/>
      <selection activeCell="U174" sqref="U174:V176"/>
      <selection pane="bottomLeft" activeCell="B6" sqref="A6:C191"/>
    </sheetView>
  </sheetViews>
  <sheetFormatPr defaultRowHeight="12.75" x14ac:dyDescent="0.2"/>
  <cols>
    <col min="1" max="1" width="9.7109375" style="6" customWidth="1"/>
    <col min="2" max="2" width="3.7109375" style="6" customWidth="1"/>
    <col min="3" max="3" width="8.7109375" style="6" customWidth="1"/>
    <col min="4" max="4" width="2.85546875" style="6" customWidth="1"/>
    <col min="5" max="5" width="8.7109375" style="113" customWidth="1"/>
    <col min="6" max="6" width="2.85546875" style="6" customWidth="1"/>
    <col min="7" max="7" width="8.7109375" style="113" customWidth="1"/>
    <col min="8" max="8" width="3.42578125" style="6" customWidth="1"/>
    <col min="9" max="9" width="8.7109375" style="6" customWidth="1"/>
    <col min="10" max="10" width="2.85546875" style="6" customWidth="1"/>
    <col min="11" max="11" width="8.7109375" style="113" customWidth="1"/>
    <col min="12" max="12" width="2.85546875" style="6" customWidth="1"/>
    <col min="13" max="13" width="8.7109375" style="113" customWidth="1"/>
    <col min="14" max="14" width="3.28515625" style="6" customWidth="1"/>
    <col min="15" max="15" width="8.7109375" style="6" customWidth="1"/>
    <col min="16" max="16" width="2.85546875" style="6" customWidth="1"/>
    <col min="17" max="17" width="8.7109375" style="113" customWidth="1"/>
    <col min="18" max="18" width="2.85546875" style="6" customWidth="1"/>
    <col min="19" max="19" width="9.140625" style="113" customWidth="1"/>
    <col min="20" max="20" width="2.7109375" style="6" customWidth="1"/>
    <col min="21" max="21" width="8.7109375" style="6" customWidth="1"/>
    <col min="22" max="22" width="3.7109375" style="6" customWidth="1"/>
    <col min="23" max="23" width="8.7109375" style="6" customWidth="1"/>
    <col min="24" max="24" width="2.85546875" style="6" customWidth="1"/>
    <col min="25" max="25" width="8.7109375" style="113" customWidth="1"/>
    <col min="26" max="26" width="2.85546875" style="6" customWidth="1"/>
    <col min="27" max="27" width="8.7109375" style="113" customWidth="1"/>
    <col min="28" max="28" width="2.85546875" style="6" customWidth="1"/>
    <col min="29" max="29" width="7.7109375" style="6" customWidth="1"/>
    <col min="30" max="30" width="2.85546875" style="6" customWidth="1"/>
    <col min="31" max="31" width="8.7109375" style="113" customWidth="1"/>
    <col min="32" max="32" width="2.85546875" style="6" customWidth="1"/>
    <col min="33" max="33" width="8.7109375" style="113" customWidth="1"/>
    <col min="34" max="34" width="3.5703125" style="6" customWidth="1"/>
    <col min="35" max="35" width="8.7109375" style="6" customWidth="1"/>
    <col min="36" max="36" width="2.85546875" style="6" customWidth="1"/>
    <col min="37" max="37" width="8.7109375" style="113" customWidth="1"/>
    <col min="38" max="38" width="3.28515625" style="6" customWidth="1"/>
    <col min="39" max="39" width="8.7109375" style="113" customWidth="1"/>
    <col min="40" max="40" width="3.28515625" style="6" customWidth="1"/>
    <col min="41" max="41" width="8.7109375" style="6" customWidth="1"/>
    <col min="42" max="42" width="3.7109375" style="6" customWidth="1"/>
    <col min="43" max="43" width="8.7109375" style="6" customWidth="1"/>
    <col min="44" max="44" width="2.85546875" style="6" customWidth="1"/>
    <col min="45" max="45" width="8.7109375" style="113" customWidth="1"/>
    <col min="46" max="46" width="2.85546875" style="6" customWidth="1"/>
    <col min="47" max="47" width="8.7109375" style="113" customWidth="1"/>
    <col min="48" max="48" width="2.85546875" style="6" customWidth="1"/>
    <col min="49" max="49" width="8.7109375" style="6" customWidth="1"/>
    <col min="50" max="50" width="2.85546875" style="6" customWidth="1"/>
    <col min="51" max="51" width="8.7109375" style="113" customWidth="1"/>
    <col min="52" max="52" width="2.85546875" style="6" customWidth="1"/>
    <col min="53" max="53" width="8.7109375" style="113" customWidth="1"/>
    <col min="54" max="54" width="2.85546875" style="6" customWidth="1"/>
    <col min="55" max="55" width="8.7109375" style="6" customWidth="1"/>
    <col min="56" max="56" width="2.85546875" style="6" customWidth="1"/>
    <col min="57" max="57" width="8.7109375" style="113" customWidth="1"/>
    <col min="58" max="58" width="2.85546875" style="6" customWidth="1"/>
    <col min="59" max="59" width="8.7109375" style="113" customWidth="1"/>
    <col min="60" max="60" width="2.85546875" style="6" customWidth="1"/>
    <col min="61" max="16384" width="9.140625" style="6"/>
  </cols>
  <sheetData>
    <row r="1" spans="1:60" s="66" customFormat="1" ht="21" x14ac:dyDescent="0.25">
      <c r="A1" s="66" t="s">
        <v>789</v>
      </c>
      <c r="B1" s="156"/>
      <c r="C1" s="156"/>
      <c r="E1" s="159"/>
      <c r="G1" s="159"/>
      <c r="K1" s="159"/>
      <c r="M1" s="74"/>
      <c r="Q1" s="159"/>
      <c r="S1" s="74"/>
      <c r="U1" s="66" t="s">
        <v>789</v>
      </c>
      <c r="V1" s="156"/>
      <c r="W1" s="156"/>
      <c r="Y1" s="159"/>
      <c r="AA1" s="159"/>
      <c r="AE1" s="159"/>
      <c r="AG1" s="74"/>
      <c r="AK1" s="159"/>
      <c r="AM1" s="74"/>
      <c r="AN1" s="158"/>
      <c r="AO1" s="66" t="s">
        <v>789</v>
      </c>
      <c r="AP1" s="156"/>
      <c r="AQ1" s="156"/>
      <c r="AR1" s="158"/>
      <c r="AS1" s="157"/>
      <c r="AT1" s="158"/>
      <c r="AU1" s="157"/>
      <c r="AV1" s="158"/>
      <c r="AW1" s="158"/>
      <c r="AX1" s="158"/>
      <c r="AY1" s="157"/>
      <c r="AZ1" s="158"/>
      <c r="BA1" s="157"/>
      <c r="BB1" s="156"/>
      <c r="BC1" s="156"/>
      <c r="BD1" s="156"/>
      <c r="BE1" s="155"/>
      <c r="BF1" s="156"/>
      <c r="BG1" s="155"/>
      <c r="BH1" s="78"/>
    </row>
    <row r="2" spans="1:60" s="71" customFormat="1" ht="12.75" customHeight="1" x14ac:dyDescent="0.2">
      <c r="A2" s="71" t="s">
        <v>700</v>
      </c>
      <c r="B2" s="72"/>
      <c r="C2" s="72"/>
      <c r="E2" s="73"/>
      <c r="G2" s="73"/>
      <c r="K2" s="73"/>
      <c r="M2" s="74"/>
      <c r="Q2" s="73"/>
      <c r="S2" s="74" t="s">
        <v>701</v>
      </c>
      <c r="U2" s="71" t="s">
        <v>700</v>
      </c>
      <c r="V2" s="72"/>
      <c r="W2" s="72"/>
      <c r="Y2" s="73"/>
      <c r="AA2" s="73"/>
      <c r="AE2" s="73"/>
      <c r="AG2" s="74"/>
      <c r="AK2" s="73"/>
      <c r="AM2" s="74" t="s">
        <v>701</v>
      </c>
      <c r="AN2" s="75"/>
      <c r="AO2" s="71" t="s">
        <v>700</v>
      </c>
      <c r="AP2" s="72"/>
      <c r="AQ2" s="72"/>
      <c r="AR2" s="75"/>
      <c r="AS2" s="76"/>
      <c r="AT2" s="75"/>
      <c r="AU2" s="76"/>
      <c r="AV2" s="75"/>
      <c r="AW2" s="75"/>
      <c r="AX2" s="75"/>
      <c r="AY2" s="76"/>
      <c r="AZ2" s="75"/>
      <c r="BA2" s="76"/>
      <c r="BB2" s="72"/>
      <c r="BC2" s="72"/>
      <c r="BD2" s="72"/>
      <c r="BE2" s="77"/>
      <c r="BF2" s="72"/>
      <c r="BG2" s="77" t="s">
        <v>701</v>
      </c>
      <c r="BH2" s="78"/>
    </row>
    <row r="3" spans="1:60" s="80" customFormat="1" ht="12.75" customHeight="1" x14ac:dyDescent="0.2">
      <c r="A3" s="79"/>
      <c r="B3" s="79"/>
      <c r="E3" s="81"/>
      <c r="G3" s="81"/>
      <c r="K3" s="81"/>
      <c r="M3" s="81"/>
      <c r="P3" s="76"/>
      <c r="Q3" s="154"/>
      <c r="R3" s="154"/>
      <c r="Y3" s="81"/>
      <c r="AA3" s="81"/>
      <c r="AE3" s="81"/>
      <c r="AG3" s="81"/>
      <c r="AK3" s="81"/>
      <c r="AM3" s="81"/>
      <c r="AS3" s="81"/>
      <c r="AU3" s="81"/>
      <c r="AY3" s="81"/>
      <c r="BA3" s="81"/>
      <c r="BE3" s="81"/>
      <c r="BG3" s="81"/>
    </row>
    <row r="4" spans="1:60" s="88" customFormat="1" ht="12.75" customHeight="1" thickBot="1" x14ac:dyDescent="0.25">
      <c r="A4" s="84" t="s">
        <v>702</v>
      </c>
      <c r="B4" s="149"/>
      <c r="C4" s="86"/>
      <c r="D4" s="86"/>
      <c r="E4" s="87"/>
      <c r="F4" s="86"/>
      <c r="G4" s="87"/>
      <c r="H4" s="86"/>
      <c r="I4" s="86"/>
      <c r="J4" s="86"/>
      <c r="K4" s="87"/>
      <c r="L4" s="86"/>
      <c r="M4" s="87"/>
      <c r="N4" s="86"/>
      <c r="O4" s="86"/>
      <c r="P4" s="86"/>
      <c r="Q4" s="87"/>
      <c r="R4" s="86"/>
      <c r="S4" s="87"/>
      <c r="T4" s="86"/>
      <c r="W4" s="86"/>
      <c r="X4" s="86"/>
      <c r="Y4" s="87"/>
      <c r="Z4" s="86"/>
      <c r="AA4" s="87"/>
      <c r="AB4" s="86"/>
      <c r="AC4" s="86"/>
      <c r="AD4" s="86"/>
      <c r="AE4" s="87"/>
      <c r="AF4" s="86"/>
      <c r="AG4" s="87"/>
      <c r="AH4" s="86"/>
      <c r="AI4" s="86"/>
      <c r="AJ4" s="86"/>
      <c r="AK4" s="87"/>
      <c r="AL4" s="86"/>
      <c r="AM4" s="87"/>
      <c r="AQ4" s="86"/>
      <c r="AR4" s="86"/>
      <c r="AS4" s="87"/>
      <c r="AT4" s="86"/>
      <c r="AU4" s="87"/>
      <c r="AV4" s="86"/>
      <c r="AW4" s="86"/>
      <c r="AX4" s="86"/>
      <c r="AY4" s="87"/>
      <c r="AZ4" s="86"/>
      <c r="BA4" s="87"/>
      <c r="BB4" s="86"/>
      <c r="BC4" s="86"/>
      <c r="BD4" s="86"/>
      <c r="BE4" s="87"/>
      <c r="BF4" s="86"/>
      <c r="BG4" s="87"/>
    </row>
    <row r="5" spans="1:60" s="89" customFormat="1" ht="24" customHeight="1" x14ac:dyDescent="0.25">
      <c r="B5" s="153"/>
      <c r="C5" s="90" t="s">
        <v>703</v>
      </c>
      <c r="D5" s="91"/>
      <c r="E5" s="91"/>
      <c r="F5" s="91"/>
      <c r="G5" s="91"/>
      <c r="H5" s="152"/>
      <c r="I5" s="151" t="s">
        <v>788</v>
      </c>
      <c r="J5" s="150"/>
      <c r="K5" s="150"/>
      <c r="L5" s="150"/>
      <c r="M5" s="150"/>
      <c r="N5" s="152"/>
      <c r="O5" s="151" t="s">
        <v>787</v>
      </c>
      <c r="P5" s="150"/>
      <c r="Q5" s="150"/>
      <c r="R5" s="150"/>
      <c r="S5" s="150"/>
      <c r="T5" s="92"/>
      <c r="W5" s="93" t="s">
        <v>706</v>
      </c>
      <c r="X5" s="94"/>
      <c r="Y5" s="94"/>
      <c r="Z5" s="94"/>
      <c r="AA5" s="94"/>
      <c r="AB5" s="95"/>
      <c r="AC5" s="93" t="s">
        <v>707</v>
      </c>
      <c r="AD5" s="96"/>
      <c r="AE5" s="96"/>
      <c r="AF5" s="96"/>
      <c r="AG5" s="96"/>
      <c r="AH5" s="92"/>
      <c r="AI5" s="93" t="s">
        <v>786</v>
      </c>
      <c r="AJ5" s="96"/>
      <c r="AK5" s="96"/>
      <c r="AL5" s="96"/>
      <c r="AM5" s="96"/>
      <c r="AQ5" s="93" t="s">
        <v>709</v>
      </c>
      <c r="AR5" s="94"/>
      <c r="AS5" s="94"/>
      <c r="AT5" s="94"/>
      <c r="AU5" s="94"/>
      <c r="AV5" s="92"/>
      <c r="AW5" s="93" t="s">
        <v>785</v>
      </c>
      <c r="AX5" s="94"/>
      <c r="AY5" s="94"/>
      <c r="AZ5" s="94"/>
      <c r="BA5" s="94"/>
      <c r="BB5" s="92"/>
      <c r="BC5" s="93" t="s">
        <v>711</v>
      </c>
      <c r="BD5" s="94"/>
      <c r="BE5" s="94"/>
      <c r="BF5" s="94"/>
      <c r="BG5" s="94"/>
    </row>
    <row r="6" spans="1:60" s="88" customFormat="1" ht="12.75" customHeight="1" x14ac:dyDescent="0.2">
      <c r="A6" s="149"/>
      <c r="B6" s="149"/>
      <c r="C6" s="98" t="s">
        <v>712</v>
      </c>
      <c r="D6" s="99"/>
      <c r="E6" s="100" t="s">
        <v>713</v>
      </c>
      <c r="F6" s="100"/>
      <c r="G6" s="100"/>
      <c r="H6" s="148"/>
      <c r="I6" s="98" t="s">
        <v>784</v>
      </c>
      <c r="J6" s="99"/>
      <c r="K6" s="100" t="s">
        <v>713</v>
      </c>
      <c r="L6" s="100"/>
      <c r="M6" s="100"/>
      <c r="N6" s="148"/>
      <c r="O6" s="98" t="s">
        <v>784</v>
      </c>
      <c r="P6" s="99"/>
      <c r="Q6" s="100" t="s">
        <v>713</v>
      </c>
      <c r="R6" s="100"/>
      <c r="S6" s="100"/>
      <c r="T6" s="147"/>
      <c r="U6" s="147"/>
      <c r="V6" s="147"/>
      <c r="W6" s="98" t="s">
        <v>784</v>
      </c>
      <c r="X6" s="102"/>
      <c r="Y6" s="103" t="s">
        <v>713</v>
      </c>
      <c r="Z6" s="103"/>
      <c r="AA6" s="103"/>
      <c r="AB6" s="147"/>
      <c r="AC6" s="98" t="s">
        <v>784</v>
      </c>
      <c r="AD6" s="102"/>
      <c r="AE6" s="103" t="s">
        <v>713</v>
      </c>
      <c r="AF6" s="103"/>
      <c r="AG6" s="103"/>
      <c r="AI6" s="98" t="s">
        <v>784</v>
      </c>
      <c r="AJ6" s="102"/>
      <c r="AK6" s="103" t="s">
        <v>713</v>
      </c>
      <c r="AL6" s="103"/>
      <c r="AM6" s="103"/>
      <c r="AN6" s="147"/>
      <c r="AO6" s="147"/>
      <c r="AP6" s="147"/>
      <c r="AQ6" s="98" t="s">
        <v>784</v>
      </c>
      <c r="AR6" s="99"/>
      <c r="AS6" s="100" t="s">
        <v>713</v>
      </c>
      <c r="AT6" s="100"/>
      <c r="AU6" s="100"/>
      <c r="AW6" s="98" t="s">
        <v>784</v>
      </c>
      <c r="AX6" s="99"/>
      <c r="AY6" s="100" t="s">
        <v>713</v>
      </c>
      <c r="AZ6" s="100"/>
      <c r="BA6" s="100"/>
      <c r="BC6" s="98" t="s">
        <v>784</v>
      </c>
      <c r="BD6" s="102"/>
      <c r="BE6" s="103" t="s">
        <v>713</v>
      </c>
      <c r="BF6" s="103"/>
      <c r="BG6" s="103"/>
    </row>
    <row r="7" spans="1:60" s="101" customFormat="1" ht="19.5" customHeight="1" x14ac:dyDescent="0.2">
      <c r="A7" s="97"/>
      <c r="B7" s="97"/>
      <c r="C7" s="104"/>
      <c r="D7" s="105"/>
      <c r="E7" s="106" t="s">
        <v>714</v>
      </c>
      <c r="F7" s="105"/>
      <c r="G7" s="107" t="s">
        <v>715</v>
      </c>
      <c r="H7" s="146"/>
      <c r="I7" s="104"/>
      <c r="J7" s="105"/>
      <c r="K7" s="106" t="s">
        <v>714</v>
      </c>
      <c r="L7" s="105"/>
      <c r="M7" s="107" t="s">
        <v>715</v>
      </c>
      <c r="N7" s="146"/>
      <c r="O7" s="104"/>
      <c r="P7" s="105"/>
      <c r="Q7" s="106" t="s">
        <v>714</v>
      </c>
      <c r="R7" s="105"/>
      <c r="S7" s="107" t="s">
        <v>715</v>
      </c>
      <c r="U7" s="97"/>
      <c r="V7" s="97"/>
      <c r="W7" s="104"/>
      <c r="X7" s="105"/>
      <c r="Y7" s="106" t="s">
        <v>714</v>
      </c>
      <c r="Z7" s="105"/>
      <c r="AA7" s="107" t="s">
        <v>715</v>
      </c>
      <c r="AC7" s="104"/>
      <c r="AD7" s="105"/>
      <c r="AE7" s="106" t="s">
        <v>714</v>
      </c>
      <c r="AF7" s="105"/>
      <c r="AG7" s="107" t="s">
        <v>715</v>
      </c>
      <c r="AI7" s="104"/>
      <c r="AJ7" s="105"/>
      <c r="AK7" s="106" t="s">
        <v>714</v>
      </c>
      <c r="AL7" s="105"/>
      <c r="AM7" s="107" t="s">
        <v>715</v>
      </c>
      <c r="AO7" s="97"/>
      <c r="AP7" s="97"/>
      <c r="AQ7" s="104"/>
      <c r="AR7" s="105"/>
      <c r="AS7" s="106" t="s">
        <v>714</v>
      </c>
      <c r="AT7" s="105"/>
      <c r="AU7" s="107" t="s">
        <v>715</v>
      </c>
      <c r="AW7" s="104"/>
      <c r="AX7" s="105"/>
      <c r="AY7" s="106" t="s">
        <v>714</v>
      </c>
      <c r="AZ7" s="105"/>
      <c r="BA7" s="107" t="s">
        <v>715</v>
      </c>
      <c r="BC7" s="104"/>
      <c r="BD7" s="108"/>
      <c r="BE7" s="106" t="s">
        <v>714</v>
      </c>
      <c r="BF7" s="108"/>
      <c r="BG7" s="107" t="s">
        <v>715</v>
      </c>
    </row>
    <row r="8" spans="1:60" s="101" customFormat="1" ht="12.75" customHeight="1" x14ac:dyDescent="0.2">
      <c r="A8" s="97"/>
      <c r="B8" s="97"/>
      <c r="C8" s="101" t="s">
        <v>783</v>
      </c>
      <c r="E8" s="101" t="s">
        <v>782</v>
      </c>
      <c r="G8" s="101" t="s">
        <v>781</v>
      </c>
      <c r="I8" s="101" t="s">
        <v>780</v>
      </c>
      <c r="K8" s="101" t="s">
        <v>779</v>
      </c>
      <c r="M8" s="101" t="s">
        <v>778</v>
      </c>
      <c r="O8" s="101" t="s">
        <v>777</v>
      </c>
      <c r="Q8" s="101" t="s">
        <v>776</v>
      </c>
      <c r="S8" s="101" t="s">
        <v>775</v>
      </c>
      <c r="U8" s="97"/>
      <c r="V8" s="97"/>
      <c r="W8" s="101" t="s">
        <v>774</v>
      </c>
      <c r="Y8" s="101" t="s">
        <v>773</v>
      </c>
      <c r="AA8" s="101" t="s">
        <v>772</v>
      </c>
      <c r="AC8" s="101" t="s">
        <v>771</v>
      </c>
      <c r="AE8" s="101" t="s">
        <v>770</v>
      </c>
      <c r="AG8" s="101" t="s">
        <v>769</v>
      </c>
      <c r="AI8" s="101" t="s">
        <v>768</v>
      </c>
      <c r="AK8" s="101" t="s">
        <v>767</v>
      </c>
      <c r="AM8" s="101" t="s">
        <v>766</v>
      </c>
      <c r="AO8" s="97"/>
      <c r="AQ8" s="101" t="s">
        <v>765</v>
      </c>
      <c r="AS8" s="101" t="s">
        <v>764</v>
      </c>
      <c r="AU8" s="101" t="s">
        <v>763</v>
      </c>
      <c r="AW8" s="101" t="s">
        <v>762</v>
      </c>
      <c r="AY8" s="101" t="s">
        <v>761</v>
      </c>
      <c r="BA8" s="101" t="s">
        <v>760</v>
      </c>
      <c r="BB8" s="97"/>
      <c r="BC8" s="101" t="s">
        <v>759</v>
      </c>
      <c r="BD8" s="97"/>
      <c r="BE8" s="101" t="s">
        <v>758</v>
      </c>
      <c r="BF8" s="97"/>
      <c r="BG8" s="101" t="s">
        <v>757</v>
      </c>
    </row>
    <row r="9" spans="1:60" s="101" customFormat="1" ht="12.75" customHeight="1" x14ac:dyDescent="0.2">
      <c r="A9" s="97"/>
      <c r="B9" s="97"/>
      <c r="U9" s="97"/>
      <c r="V9" s="97"/>
      <c r="AO9" s="97"/>
      <c r="BB9" s="97"/>
      <c r="BD9" s="97"/>
      <c r="BF9" s="97"/>
    </row>
    <row r="10" spans="1:60" x14ac:dyDescent="0.2">
      <c r="A10" s="111">
        <v>36526</v>
      </c>
      <c r="B10" s="52"/>
      <c r="C10" s="112">
        <v>311.42032507306601</v>
      </c>
      <c r="D10" s="112"/>
      <c r="F10" s="113"/>
      <c r="H10" s="112"/>
      <c r="I10" s="112">
        <v>310.94972519825001</v>
      </c>
      <c r="J10" s="112"/>
      <c r="L10" s="113"/>
      <c r="N10" s="112"/>
      <c r="O10" s="112">
        <v>312.42428462562401</v>
      </c>
      <c r="P10" s="112"/>
      <c r="R10" s="113"/>
      <c r="U10" s="111">
        <v>36526</v>
      </c>
      <c r="V10" s="52"/>
      <c r="W10" s="112">
        <v>295.895443816257</v>
      </c>
      <c r="X10" s="112"/>
      <c r="Z10" s="113"/>
      <c r="AB10" s="112"/>
      <c r="AC10" s="112">
        <v>368.64390452267003</v>
      </c>
      <c r="AD10" s="112"/>
      <c r="AF10" s="113"/>
      <c r="AH10" s="112"/>
      <c r="AI10" s="112">
        <v>312.42205533703401</v>
      </c>
      <c r="AJ10" s="112"/>
      <c r="AL10" s="113"/>
      <c r="AO10" s="111">
        <v>36526</v>
      </c>
      <c r="AP10" s="52"/>
      <c r="AQ10" s="112">
        <v>368.755569359905</v>
      </c>
      <c r="AR10" s="112"/>
      <c r="AT10" s="113"/>
      <c r="AV10" s="112"/>
      <c r="AW10" s="112">
        <v>363.79544557754002</v>
      </c>
      <c r="AX10" s="112"/>
      <c r="AZ10" s="113"/>
      <c r="BB10" s="112"/>
      <c r="BC10" s="112">
        <v>211.203223552862</v>
      </c>
      <c r="BD10" s="112"/>
      <c r="BF10" s="113"/>
    </row>
    <row r="11" spans="1:60" x14ac:dyDescent="0.2">
      <c r="A11" s="111">
        <v>36557</v>
      </c>
      <c r="B11" s="52"/>
      <c r="C11" s="112">
        <v>306.30346749127801</v>
      </c>
      <c r="D11" s="112"/>
      <c r="F11" s="113"/>
      <c r="H11" s="114"/>
      <c r="I11" s="112">
        <v>303.00122089490299</v>
      </c>
      <c r="J11" s="112"/>
      <c r="L11" s="113"/>
      <c r="N11" s="114"/>
      <c r="O11" s="112">
        <v>314.30665499346998</v>
      </c>
      <c r="P11" s="112"/>
      <c r="R11" s="113"/>
      <c r="U11" s="111">
        <v>36557</v>
      </c>
      <c r="V11" s="52"/>
      <c r="W11" s="112">
        <v>288.89464193414699</v>
      </c>
      <c r="X11" s="112"/>
      <c r="Z11" s="113"/>
      <c r="AB11" s="112"/>
      <c r="AC11" s="112">
        <v>345.96223798677198</v>
      </c>
      <c r="AD11" s="112"/>
      <c r="AF11" s="113"/>
      <c r="AH11" s="114"/>
      <c r="AI11" s="112">
        <v>314.41776891868398</v>
      </c>
      <c r="AJ11" s="114"/>
      <c r="AL11" s="113"/>
      <c r="AO11" s="111">
        <v>36557</v>
      </c>
      <c r="AP11" s="52"/>
      <c r="AQ11" s="112">
        <v>361.78806688850602</v>
      </c>
      <c r="AR11" s="112"/>
      <c r="AT11" s="113"/>
      <c r="AV11" s="112"/>
      <c r="AW11" s="112">
        <v>369.25532311515599</v>
      </c>
      <c r="AX11" s="112"/>
      <c r="AZ11" s="113"/>
      <c r="BB11" s="112"/>
      <c r="BC11" s="112">
        <v>211.62048320290901</v>
      </c>
      <c r="BD11" s="112"/>
      <c r="BF11" s="113"/>
    </row>
    <row r="12" spans="1:60" x14ac:dyDescent="0.2">
      <c r="A12" s="111">
        <v>36586</v>
      </c>
      <c r="B12" s="52"/>
      <c r="C12" s="112">
        <v>315.47308805697702</v>
      </c>
      <c r="D12" s="112"/>
      <c r="F12" s="113"/>
      <c r="H12" s="114"/>
      <c r="I12" s="112">
        <v>315.53800712375403</v>
      </c>
      <c r="J12" s="112"/>
      <c r="L12" s="113"/>
      <c r="N12" s="114"/>
      <c r="O12" s="112">
        <v>311.53823146321997</v>
      </c>
      <c r="P12" s="112"/>
      <c r="R12" s="113"/>
      <c r="U12" s="111">
        <v>36586</v>
      </c>
      <c r="V12" s="52"/>
      <c r="W12" s="112">
        <v>301.76535811850903</v>
      </c>
      <c r="X12" s="112"/>
      <c r="Z12" s="113"/>
      <c r="AB12" s="112"/>
      <c r="AC12" s="112">
        <v>394.445309632815</v>
      </c>
      <c r="AD12" s="112"/>
      <c r="AF12" s="113"/>
      <c r="AH12" s="114"/>
      <c r="AI12" s="112">
        <v>311.62261147113202</v>
      </c>
      <c r="AJ12" s="114"/>
      <c r="AL12" s="113"/>
      <c r="AO12" s="111">
        <v>36586</v>
      </c>
      <c r="AP12" s="52"/>
      <c r="AQ12" s="112">
        <v>363.31587921779197</v>
      </c>
      <c r="AR12" s="112"/>
      <c r="AT12" s="113"/>
      <c r="AV12" s="112"/>
      <c r="AW12" s="112">
        <v>365.94490606036101</v>
      </c>
      <c r="AX12" s="112"/>
      <c r="AZ12" s="113"/>
      <c r="BB12" s="112"/>
      <c r="BC12" s="112">
        <v>210.03946751706701</v>
      </c>
      <c r="BD12" s="112"/>
      <c r="BF12" s="113"/>
    </row>
    <row r="13" spans="1:60" x14ac:dyDescent="0.2">
      <c r="A13" s="111">
        <v>36617</v>
      </c>
      <c r="B13" s="52"/>
      <c r="C13" s="112">
        <v>313.49004740398698</v>
      </c>
      <c r="D13" s="112"/>
      <c r="F13" s="113"/>
      <c r="H13" s="114"/>
      <c r="I13" s="112">
        <v>314.42865398223398</v>
      </c>
      <c r="J13" s="112"/>
      <c r="L13" s="113"/>
      <c r="N13" s="114"/>
      <c r="O13" s="112">
        <v>309.33211361866898</v>
      </c>
      <c r="P13" s="112"/>
      <c r="R13" s="113"/>
      <c r="U13" s="111">
        <v>36617</v>
      </c>
      <c r="V13" s="52"/>
      <c r="W13" s="112">
        <v>296.70924603947799</v>
      </c>
      <c r="X13" s="112"/>
      <c r="Z13" s="113"/>
      <c r="AB13" s="112"/>
      <c r="AC13" s="112">
        <v>382.31573228991999</v>
      </c>
      <c r="AD13" s="112"/>
      <c r="AF13" s="113"/>
      <c r="AH13" s="114"/>
      <c r="AI13" s="112">
        <v>309.90973956520997</v>
      </c>
      <c r="AJ13" s="114"/>
      <c r="AL13" s="113"/>
      <c r="AO13" s="111">
        <v>36617</v>
      </c>
      <c r="AP13" s="52"/>
      <c r="AQ13" s="112">
        <v>371.66430744996302</v>
      </c>
      <c r="AR13" s="112"/>
      <c r="AT13" s="113"/>
      <c r="AV13" s="112"/>
      <c r="AW13" s="112">
        <v>367.57894464946202</v>
      </c>
      <c r="AX13" s="112"/>
      <c r="AZ13" s="113"/>
      <c r="BB13" s="112"/>
      <c r="BC13" s="112">
        <v>211.77470107546901</v>
      </c>
      <c r="BD13" s="112"/>
      <c r="BF13" s="113"/>
    </row>
    <row r="14" spans="1:60" x14ac:dyDescent="0.2">
      <c r="A14" s="111">
        <v>36647</v>
      </c>
      <c r="B14" s="52"/>
      <c r="C14" s="112">
        <v>316.05707853990702</v>
      </c>
      <c r="D14" s="112"/>
      <c r="F14" s="113"/>
      <c r="H14" s="114"/>
      <c r="I14" s="112">
        <v>317.46160614332501</v>
      </c>
      <c r="J14" s="112"/>
      <c r="L14" s="113"/>
      <c r="N14" s="114"/>
      <c r="O14" s="112">
        <v>310.00058910481499</v>
      </c>
      <c r="P14" s="112"/>
      <c r="R14" s="113"/>
      <c r="U14" s="111">
        <v>36647</v>
      </c>
      <c r="V14" s="52"/>
      <c r="W14" s="112">
        <v>301.72292400101702</v>
      </c>
      <c r="X14" s="112"/>
      <c r="Z14" s="113"/>
      <c r="AB14" s="112"/>
      <c r="AC14" s="112">
        <v>391.466074776852</v>
      </c>
      <c r="AD14" s="112"/>
      <c r="AF14" s="113"/>
      <c r="AH14" s="114"/>
      <c r="AI14" s="112">
        <v>310.210433023669</v>
      </c>
      <c r="AJ14" s="114"/>
      <c r="AL14" s="113"/>
      <c r="AO14" s="111">
        <v>36647</v>
      </c>
      <c r="AP14" s="52"/>
      <c r="AQ14" s="112">
        <v>367.870696779171</v>
      </c>
      <c r="AR14" s="112"/>
      <c r="AT14" s="113"/>
      <c r="AV14" s="112"/>
      <c r="AW14" s="112">
        <v>371.29000476320903</v>
      </c>
      <c r="AX14" s="112"/>
      <c r="AZ14" s="113"/>
      <c r="BB14" s="112"/>
      <c r="BC14" s="112">
        <v>213.82494497460999</v>
      </c>
      <c r="BD14" s="112"/>
      <c r="BF14" s="113"/>
    </row>
    <row r="15" spans="1:60" x14ac:dyDescent="0.2">
      <c r="A15" s="111">
        <v>36678</v>
      </c>
      <c r="B15" s="52"/>
      <c r="C15" s="112">
        <v>315.36179660652903</v>
      </c>
      <c r="D15" s="112"/>
      <c r="F15" s="113"/>
      <c r="H15" s="114"/>
      <c r="I15" s="112">
        <v>316.27543652909497</v>
      </c>
      <c r="J15" s="112"/>
      <c r="L15" s="113"/>
      <c r="N15" s="114"/>
      <c r="O15" s="112">
        <v>312.15475140812998</v>
      </c>
      <c r="P15" s="112"/>
      <c r="R15" s="113"/>
      <c r="U15" s="111">
        <v>36678</v>
      </c>
      <c r="V15" s="52"/>
      <c r="W15" s="112">
        <v>300.44982637592602</v>
      </c>
      <c r="X15" s="112"/>
      <c r="Z15" s="113"/>
      <c r="AB15" s="112"/>
      <c r="AC15" s="112">
        <v>390.68964485694801</v>
      </c>
      <c r="AD15" s="112"/>
      <c r="AF15" s="113"/>
      <c r="AH15" s="114"/>
      <c r="AI15" s="112">
        <v>312.14692276401502</v>
      </c>
      <c r="AJ15" s="114"/>
      <c r="AL15" s="113"/>
      <c r="AO15" s="111">
        <v>36678</v>
      </c>
      <c r="AP15" s="52"/>
      <c r="AQ15" s="112">
        <v>367.40639335783197</v>
      </c>
      <c r="AR15" s="112"/>
      <c r="AT15" s="113"/>
      <c r="AV15" s="112"/>
      <c r="AW15" s="112">
        <v>375.36464951057502</v>
      </c>
      <c r="AX15" s="112"/>
      <c r="AZ15" s="113"/>
      <c r="BB15" s="112"/>
      <c r="BC15" s="112">
        <v>213.14544320990501</v>
      </c>
      <c r="BD15" s="112"/>
      <c r="BF15" s="113"/>
    </row>
    <row r="16" spans="1:60" x14ac:dyDescent="0.2">
      <c r="A16" s="111">
        <v>36708</v>
      </c>
      <c r="B16" s="52"/>
      <c r="C16" s="112">
        <v>317.86257580790601</v>
      </c>
      <c r="D16" s="112"/>
      <c r="F16" s="113"/>
      <c r="H16" s="114"/>
      <c r="I16" s="112">
        <v>319.44788729189901</v>
      </c>
      <c r="J16" s="112"/>
      <c r="L16" s="113"/>
      <c r="N16" s="114"/>
      <c r="O16" s="112">
        <v>312.54141249058603</v>
      </c>
      <c r="P16" s="112"/>
      <c r="R16" s="113"/>
      <c r="U16" s="111">
        <v>36708</v>
      </c>
      <c r="V16" s="52"/>
      <c r="W16" s="112">
        <v>304.03930329124398</v>
      </c>
      <c r="X16" s="112"/>
      <c r="Z16" s="113"/>
      <c r="AB16" s="112"/>
      <c r="AC16" s="112">
        <v>393.21086175159598</v>
      </c>
      <c r="AD16" s="112"/>
      <c r="AF16" s="113"/>
      <c r="AH16" s="114"/>
      <c r="AI16" s="112">
        <v>312.70833367707701</v>
      </c>
      <c r="AJ16" s="114"/>
      <c r="AL16" s="113"/>
      <c r="AO16" s="111">
        <v>36708</v>
      </c>
      <c r="AP16" s="52"/>
      <c r="AQ16" s="112">
        <v>368.48293494903601</v>
      </c>
      <c r="AR16" s="112"/>
      <c r="AT16" s="113"/>
      <c r="AV16" s="112"/>
      <c r="AW16" s="112">
        <v>376.09638195787102</v>
      </c>
      <c r="AX16" s="112"/>
      <c r="AZ16" s="113"/>
      <c r="BB16" s="112"/>
      <c r="BC16" s="112">
        <v>213.833840823586</v>
      </c>
      <c r="BD16" s="112"/>
      <c r="BF16" s="113"/>
    </row>
    <row r="17" spans="1:60" x14ac:dyDescent="0.2">
      <c r="A17" s="111">
        <v>36739</v>
      </c>
      <c r="B17" s="52"/>
      <c r="C17" s="112">
        <v>319.40591335974</v>
      </c>
      <c r="D17" s="112"/>
      <c r="F17" s="113"/>
      <c r="H17" s="114"/>
      <c r="I17" s="112">
        <v>321.27179715979901</v>
      </c>
      <c r="J17" s="112"/>
      <c r="L17" s="113"/>
      <c r="N17" s="114"/>
      <c r="O17" s="112">
        <v>312.69483610879001</v>
      </c>
      <c r="P17" s="112"/>
      <c r="R17" s="113"/>
      <c r="U17" s="111">
        <v>36739</v>
      </c>
      <c r="V17" s="52"/>
      <c r="W17" s="112">
        <v>306.06991972210398</v>
      </c>
      <c r="X17" s="112"/>
      <c r="Z17" s="113"/>
      <c r="AB17" s="112"/>
      <c r="AC17" s="112">
        <v>395.21147888011802</v>
      </c>
      <c r="AD17" s="112"/>
      <c r="AF17" s="113"/>
      <c r="AH17" s="114"/>
      <c r="AI17" s="112">
        <v>312.834615337049</v>
      </c>
      <c r="AJ17" s="114"/>
      <c r="AL17" s="113"/>
      <c r="AO17" s="111">
        <v>36739</v>
      </c>
      <c r="AP17" s="52"/>
      <c r="AQ17" s="112">
        <v>368.49977338962799</v>
      </c>
      <c r="AR17" s="112"/>
      <c r="AT17" s="113"/>
      <c r="AV17" s="112"/>
      <c r="AW17" s="112">
        <v>380.33628422969201</v>
      </c>
      <c r="AX17" s="112"/>
      <c r="AZ17" s="113"/>
      <c r="BB17" s="112"/>
      <c r="BC17" s="112">
        <v>215.64927690922801</v>
      </c>
      <c r="BD17" s="112"/>
      <c r="BF17" s="113"/>
    </row>
    <row r="18" spans="1:60" x14ac:dyDescent="0.2">
      <c r="A18" s="111">
        <v>36770</v>
      </c>
      <c r="B18" s="52"/>
      <c r="C18" s="112">
        <v>321.49539303970602</v>
      </c>
      <c r="D18" s="112"/>
      <c r="F18" s="113"/>
      <c r="H18" s="114"/>
      <c r="I18" s="112">
        <v>323.58527532726902</v>
      </c>
      <c r="J18" s="112"/>
      <c r="L18" s="113"/>
      <c r="N18" s="114"/>
      <c r="O18" s="112">
        <v>314.45598358937099</v>
      </c>
      <c r="P18" s="112"/>
      <c r="R18" s="113"/>
      <c r="U18" s="111">
        <v>36770</v>
      </c>
      <c r="V18" s="52"/>
      <c r="W18" s="112">
        <v>307.95453862581502</v>
      </c>
      <c r="X18" s="112"/>
      <c r="Z18" s="113"/>
      <c r="AB18" s="112"/>
      <c r="AC18" s="112">
        <v>399.71752881372203</v>
      </c>
      <c r="AD18" s="112"/>
      <c r="AF18" s="113"/>
      <c r="AH18" s="114"/>
      <c r="AI18" s="112">
        <v>314.59917648064402</v>
      </c>
      <c r="AJ18" s="114"/>
      <c r="AL18" s="113"/>
      <c r="AO18" s="111">
        <v>36770</v>
      </c>
      <c r="AP18" s="52"/>
      <c r="AQ18" s="112">
        <v>370.852865210424</v>
      </c>
      <c r="AR18" s="112"/>
      <c r="AT18" s="113"/>
      <c r="AV18" s="112"/>
      <c r="AW18" s="112">
        <v>381.54634476513098</v>
      </c>
      <c r="AX18" s="112"/>
      <c r="AZ18" s="113"/>
      <c r="BB18" s="112"/>
      <c r="BC18" s="112">
        <v>216.70461618515901</v>
      </c>
      <c r="BD18" s="112"/>
      <c r="BF18" s="113"/>
    </row>
    <row r="19" spans="1:60" x14ac:dyDescent="0.2">
      <c r="A19" s="111">
        <v>36800</v>
      </c>
      <c r="B19" s="52"/>
      <c r="C19" s="112">
        <v>322.25521291554202</v>
      </c>
      <c r="D19" s="112"/>
      <c r="F19" s="113"/>
      <c r="H19" s="114"/>
      <c r="I19" s="112">
        <v>324.23940549703599</v>
      </c>
      <c r="J19" s="112"/>
      <c r="L19" s="113"/>
      <c r="N19" s="114"/>
      <c r="O19" s="112">
        <v>315.48509118415598</v>
      </c>
      <c r="P19" s="112"/>
      <c r="R19" s="113"/>
      <c r="U19" s="111">
        <v>36800</v>
      </c>
      <c r="V19" s="52"/>
      <c r="W19" s="112">
        <v>307.79164657150397</v>
      </c>
      <c r="X19" s="112"/>
      <c r="Z19" s="113"/>
      <c r="AB19" s="112"/>
      <c r="AC19" s="112">
        <v>400.99982700690998</v>
      </c>
      <c r="AD19" s="112"/>
      <c r="AF19" s="113"/>
      <c r="AH19" s="114"/>
      <c r="AI19" s="112">
        <v>315.61973575479698</v>
      </c>
      <c r="AJ19" s="114"/>
      <c r="AL19" s="113"/>
      <c r="AO19" s="111">
        <v>36800</v>
      </c>
      <c r="AP19" s="52"/>
      <c r="AQ19" s="112">
        <v>372.39225220237</v>
      </c>
      <c r="AR19" s="112"/>
      <c r="AT19" s="113"/>
      <c r="AV19" s="112"/>
      <c r="AW19" s="112">
        <v>387.34156143458398</v>
      </c>
      <c r="AX19" s="112"/>
      <c r="AZ19" s="113"/>
      <c r="BB19" s="112"/>
      <c r="BC19" s="112">
        <v>218.15339104942299</v>
      </c>
      <c r="BD19" s="112"/>
      <c r="BF19" s="113"/>
    </row>
    <row r="20" spans="1:60" x14ac:dyDescent="0.2">
      <c r="A20" s="111">
        <v>36831</v>
      </c>
      <c r="B20" s="52"/>
      <c r="C20" s="112">
        <v>324.30507494166199</v>
      </c>
      <c r="D20" s="112"/>
      <c r="F20" s="113"/>
      <c r="H20" s="114"/>
      <c r="I20" s="112">
        <v>326.065780147059</v>
      </c>
      <c r="J20" s="112"/>
      <c r="L20" s="113"/>
      <c r="N20" s="114"/>
      <c r="O20" s="112">
        <v>317.85840557853402</v>
      </c>
      <c r="P20" s="112"/>
      <c r="R20" s="113"/>
      <c r="U20" s="111">
        <v>36831</v>
      </c>
      <c r="V20" s="52"/>
      <c r="W20" s="112">
        <v>310.07382269037998</v>
      </c>
      <c r="X20" s="112"/>
      <c r="Z20" s="113"/>
      <c r="AB20" s="112"/>
      <c r="AC20" s="112">
        <v>403.16531555715397</v>
      </c>
      <c r="AD20" s="112"/>
      <c r="AF20" s="113"/>
      <c r="AH20" s="114"/>
      <c r="AI20" s="112">
        <v>317.976544047478</v>
      </c>
      <c r="AJ20" s="114"/>
      <c r="AL20" s="113"/>
      <c r="AO20" s="111">
        <v>36831</v>
      </c>
      <c r="AP20" s="52"/>
      <c r="AQ20" s="112">
        <v>375.03980731494801</v>
      </c>
      <c r="AR20" s="112"/>
      <c r="AT20" s="113"/>
      <c r="AV20" s="112"/>
      <c r="AW20" s="112">
        <v>389.36958064913199</v>
      </c>
      <c r="AX20" s="112"/>
      <c r="AZ20" s="113"/>
      <c r="BB20" s="112"/>
      <c r="BC20" s="112">
        <v>219.629680272391</v>
      </c>
      <c r="BD20" s="112"/>
      <c r="BF20" s="113"/>
    </row>
    <row r="21" spans="1:60" x14ac:dyDescent="0.2">
      <c r="A21" s="115">
        <v>36861</v>
      </c>
      <c r="B21" s="52"/>
      <c r="C21" s="112">
        <v>328.56796903416199</v>
      </c>
      <c r="D21" s="112"/>
      <c r="F21" s="113"/>
      <c r="H21" s="114"/>
      <c r="I21" s="112">
        <v>330.98474725959102</v>
      </c>
      <c r="J21" s="112"/>
      <c r="L21" s="113"/>
      <c r="N21" s="114"/>
      <c r="O21" s="112">
        <v>316.89586515871298</v>
      </c>
      <c r="P21" s="112"/>
      <c r="R21" s="113"/>
      <c r="U21" s="115">
        <v>36861</v>
      </c>
      <c r="V21" s="52"/>
      <c r="W21" s="112">
        <v>315.84199955040702</v>
      </c>
      <c r="X21" s="112"/>
      <c r="Z21" s="113"/>
      <c r="AB21" s="112"/>
      <c r="AC21" s="112">
        <v>420.60448468007002</v>
      </c>
      <c r="AD21" s="112"/>
      <c r="AF21" s="113"/>
      <c r="AH21" s="114"/>
      <c r="AI21" s="112">
        <v>316.87045690820202</v>
      </c>
      <c r="AJ21" s="114"/>
      <c r="AL21" s="113"/>
      <c r="AO21" s="115">
        <v>36861</v>
      </c>
      <c r="AP21" s="52"/>
      <c r="AQ21" s="112">
        <v>375.33372020649301</v>
      </c>
      <c r="AR21" s="112"/>
      <c r="AT21" s="113"/>
      <c r="AV21" s="112"/>
      <c r="AW21" s="112">
        <v>400.00941164565199</v>
      </c>
      <c r="AX21" s="112"/>
      <c r="AZ21" s="113"/>
      <c r="BB21" s="112"/>
      <c r="BC21" s="112">
        <v>219.55420368471101</v>
      </c>
      <c r="BD21" s="112"/>
      <c r="BF21" s="113"/>
    </row>
    <row r="22" spans="1:60" x14ac:dyDescent="0.2">
      <c r="A22" s="115">
        <v>36892</v>
      </c>
      <c r="B22" s="52"/>
      <c r="C22" s="112">
        <v>328.57300193749802</v>
      </c>
      <c r="D22" s="112"/>
      <c r="E22" s="113">
        <v>5.5078861215649999</v>
      </c>
      <c r="F22" s="113"/>
      <c r="H22" s="114"/>
      <c r="I22" s="112">
        <v>329.55285970822598</v>
      </c>
      <c r="J22" s="112"/>
      <c r="K22" s="113">
        <v>5.9826824089060002</v>
      </c>
      <c r="L22" s="113"/>
      <c r="N22" s="114"/>
      <c r="O22" s="112">
        <v>321.17006430076901</v>
      </c>
      <c r="P22" s="112"/>
      <c r="Q22" s="113">
        <v>2.7993277429200001</v>
      </c>
      <c r="R22" s="113"/>
      <c r="U22" s="115">
        <v>36892</v>
      </c>
      <c r="V22" s="52"/>
      <c r="W22" s="112">
        <v>314.61529422821798</v>
      </c>
      <c r="X22" s="112"/>
      <c r="Y22" s="113">
        <v>6.3265085026400003</v>
      </c>
      <c r="Z22" s="113"/>
      <c r="AB22" s="112"/>
      <c r="AC22" s="112">
        <v>417.94671465413097</v>
      </c>
      <c r="AD22" s="112"/>
      <c r="AE22" s="113">
        <v>13.374101545310999</v>
      </c>
      <c r="AF22" s="113"/>
      <c r="AH22" s="114"/>
      <c r="AI22" s="112">
        <v>321.196903396305</v>
      </c>
      <c r="AJ22" s="114"/>
      <c r="AK22" s="113">
        <v>2.808651921134</v>
      </c>
      <c r="AL22" s="113"/>
      <c r="AO22" s="115">
        <v>36892</v>
      </c>
      <c r="AP22" s="52"/>
      <c r="AQ22" s="112">
        <v>377.96180842390999</v>
      </c>
      <c r="AR22" s="112"/>
      <c r="AS22" s="113">
        <v>2.4965694972380001</v>
      </c>
      <c r="AT22" s="113"/>
      <c r="AV22" s="112"/>
      <c r="AW22" s="112">
        <v>394.938823503214</v>
      </c>
      <c r="AX22" s="112"/>
      <c r="AY22" s="113">
        <v>8.5606838415009996</v>
      </c>
      <c r="AZ22" s="113"/>
      <c r="BB22" s="112"/>
      <c r="BC22" s="112">
        <v>217.89643833949</v>
      </c>
      <c r="BD22" s="112"/>
      <c r="BE22" s="113">
        <v>3.1690874192330001</v>
      </c>
      <c r="BF22" s="113"/>
    </row>
    <row r="23" spans="1:60" x14ac:dyDescent="0.2">
      <c r="A23" s="111">
        <v>36923</v>
      </c>
      <c r="B23" s="52"/>
      <c r="C23" s="112">
        <v>331.896686767267</v>
      </c>
      <c r="D23" s="112"/>
      <c r="E23" s="113">
        <v>8.3555107898729997</v>
      </c>
      <c r="F23" s="113"/>
      <c r="H23" s="114"/>
      <c r="I23" s="112">
        <v>332.10190562883099</v>
      </c>
      <c r="J23" s="112"/>
      <c r="K23" s="113">
        <v>9.6041476823029992</v>
      </c>
      <c r="L23" s="113"/>
      <c r="N23" s="114"/>
      <c r="O23" s="112">
        <v>322.92575446726897</v>
      </c>
      <c r="P23" s="112"/>
      <c r="Q23" s="113">
        <v>2.742258026314</v>
      </c>
      <c r="R23" s="113"/>
      <c r="U23" s="111">
        <v>36923</v>
      </c>
      <c r="V23" s="52"/>
      <c r="W23" s="112">
        <v>316.57745798232997</v>
      </c>
      <c r="X23" s="112"/>
      <c r="Y23" s="113">
        <v>9.5823224213669995</v>
      </c>
      <c r="Z23" s="113"/>
      <c r="AB23" s="112"/>
      <c r="AC23" s="112">
        <v>420.21989038754799</v>
      </c>
      <c r="AD23" s="112"/>
      <c r="AE23" s="113">
        <v>21.464091813284998</v>
      </c>
      <c r="AF23" s="113"/>
      <c r="AH23" s="114"/>
      <c r="AI23" s="112">
        <v>323.07667629541498</v>
      </c>
      <c r="AJ23" s="114"/>
      <c r="AK23" s="113">
        <v>2.7539497549740002</v>
      </c>
      <c r="AL23" s="116"/>
      <c r="AO23" s="111">
        <v>36923</v>
      </c>
      <c r="AP23" s="52"/>
      <c r="AQ23" s="112">
        <v>379.07334976102101</v>
      </c>
      <c r="AR23" s="112"/>
      <c r="AS23" s="113">
        <v>4.7777371490369998</v>
      </c>
      <c r="AT23" s="113"/>
      <c r="AV23" s="112"/>
      <c r="AW23" s="112">
        <v>388.87230445101898</v>
      </c>
      <c r="AX23" s="112"/>
      <c r="AY23" s="113">
        <v>5.3125791580649997</v>
      </c>
      <c r="AZ23" s="113"/>
      <c r="BB23" s="112"/>
      <c r="BC23" s="112">
        <v>219.84475807886901</v>
      </c>
      <c r="BD23" s="112"/>
      <c r="BE23" s="113">
        <v>3.8863321505949999</v>
      </c>
      <c r="BF23" s="113"/>
      <c r="BH23" s="113"/>
    </row>
    <row r="24" spans="1:60" x14ac:dyDescent="0.2">
      <c r="A24" s="115">
        <v>36951</v>
      </c>
      <c r="B24" s="52"/>
      <c r="C24" s="112">
        <v>330.54552689870502</v>
      </c>
      <c r="D24" s="112"/>
      <c r="E24" s="113">
        <v>4.7777257117429999</v>
      </c>
      <c r="F24" s="113"/>
      <c r="G24" s="113">
        <v>6.1957274164539999</v>
      </c>
      <c r="H24" s="114"/>
      <c r="I24" s="112">
        <v>330.55178433859902</v>
      </c>
      <c r="J24" s="112"/>
      <c r="K24" s="113">
        <v>4.7581517522089998</v>
      </c>
      <c r="L24" s="113"/>
      <c r="M24" s="113">
        <v>6.7475354324210004</v>
      </c>
      <c r="N24" s="114"/>
      <c r="O24" s="112">
        <v>324.42068410578997</v>
      </c>
      <c r="P24" s="112"/>
      <c r="Q24" s="113">
        <v>4.1351113094740004</v>
      </c>
      <c r="R24" s="113"/>
      <c r="S24" s="113">
        <v>3.223737145346</v>
      </c>
      <c r="U24" s="115">
        <v>36951</v>
      </c>
      <c r="V24" s="52"/>
      <c r="W24" s="112">
        <v>316.43191196996003</v>
      </c>
      <c r="X24" s="112"/>
      <c r="Y24" s="113">
        <v>4.8602510052500003</v>
      </c>
      <c r="Z24" s="113"/>
      <c r="AA24" s="113">
        <v>6.8883701221309996</v>
      </c>
      <c r="AB24" s="112"/>
      <c r="AC24" s="112">
        <v>416.95233642816697</v>
      </c>
      <c r="AD24" s="112"/>
      <c r="AE24" s="113">
        <v>5.7059942774590002</v>
      </c>
      <c r="AF24" s="113"/>
      <c r="AG24" s="113">
        <v>13.170488081995</v>
      </c>
      <c r="AH24" s="114"/>
      <c r="AI24" s="112">
        <v>324.55394337760202</v>
      </c>
      <c r="AJ24" s="114"/>
      <c r="AK24" s="113">
        <v>4.1496770229289996</v>
      </c>
      <c r="AL24" s="116"/>
      <c r="AM24" s="113">
        <v>3.2356209674979999</v>
      </c>
      <c r="AO24" s="115">
        <v>36951</v>
      </c>
      <c r="AP24" s="52"/>
      <c r="AQ24" s="112">
        <v>379.96963651667602</v>
      </c>
      <c r="AR24" s="112"/>
      <c r="AS24" s="113">
        <v>4.5838231278909998</v>
      </c>
      <c r="AT24" s="113"/>
      <c r="AU24" s="113">
        <v>3.9443163061950002</v>
      </c>
      <c r="AV24" s="112"/>
      <c r="AW24" s="112">
        <v>392.68501107869599</v>
      </c>
      <c r="AX24" s="112"/>
      <c r="AY24" s="113">
        <v>7.3071395654089999</v>
      </c>
      <c r="AZ24" s="113"/>
      <c r="BA24" s="113">
        <v>7.051935331528</v>
      </c>
      <c r="BB24" s="112"/>
      <c r="BC24" s="112">
        <v>224.23046828101201</v>
      </c>
      <c r="BD24" s="112"/>
      <c r="BE24" s="113">
        <v>6.7563496192889998</v>
      </c>
      <c r="BF24" s="113"/>
      <c r="BG24" s="113">
        <v>4.599491898068</v>
      </c>
      <c r="BH24" s="113"/>
    </row>
    <row r="25" spans="1:60" x14ac:dyDescent="0.2">
      <c r="A25" s="115">
        <v>36982</v>
      </c>
      <c r="B25" s="52"/>
      <c r="C25" s="112">
        <v>331.62031748479001</v>
      </c>
      <c r="D25" s="112"/>
      <c r="E25" s="113">
        <v>5.7833638518799999</v>
      </c>
      <c r="F25" s="113"/>
      <c r="G25" s="113">
        <v>6.2865420419079996</v>
      </c>
      <c r="H25" s="114"/>
      <c r="I25" s="112">
        <v>332.5642430378</v>
      </c>
      <c r="J25" s="112"/>
      <c r="K25" s="113">
        <v>5.7677914610769996</v>
      </c>
      <c r="L25" s="113"/>
      <c r="M25" s="113">
        <v>6.6722608789960001</v>
      </c>
      <c r="N25" s="114"/>
      <c r="O25" s="112">
        <v>327.211517977266</v>
      </c>
      <c r="P25" s="112"/>
      <c r="Q25" s="113">
        <v>5.7800026481050004</v>
      </c>
      <c r="R25" s="113"/>
      <c r="S25" s="113">
        <v>4.2110698265449997</v>
      </c>
      <c r="U25" s="115">
        <v>36982</v>
      </c>
      <c r="V25" s="52"/>
      <c r="W25" s="112">
        <v>317.67621527483499</v>
      </c>
      <c r="X25" s="112"/>
      <c r="Y25" s="113">
        <v>7.0665034929740003</v>
      </c>
      <c r="Z25" s="113"/>
      <c r="AA25" s="113">
        <v>7.1352866254749996</v>
      </c>
      <c r="AB25" s="112"/>
      <c r="AC25" s="112">
        <v>414.486101648736</v>
      </c>
      <c r="AD25" s="112"/>
      <c r="AE25" s="113">
        <v>8.4146077814079998</v>
      </c>
      <c r="AF25" s="113"/>
      <c r="AG25" s="113">
        <v>11.484134235226</v>
      </c>
      <c r="AH25" s="114"/>
      <c r="AI25" s="112">
        <v>327.41490828297299</v>
      </c>
      <c r="AJ25" s="114"/>
      <c r="AK25" s="113">
        <v>5.648473243313</v>
      </c>
      <c r="AL25" s="116"/>
      <c r="AM25" s="113">
        <v>4.1770824285849999</v>
      </c>
      <c r="AN25" s="118"/>
      <c r="AO25" s="115">
        <v>36982</v>
      </c>
      <c r="AP25" s="52"/>
      <c r="AQ25" s="112">
        <v>377.49646942377098</v>
      </c>
      <c r="AR25" s="112"/>
      <c r="AS25" s="113">
        <v>1.5692015232300001</v>
      </c>
      <c r="AT25" s="113"/>
      <c r="AU25" s="113">
        <v>3.6262174817920001</v>
      </c>
      <c r="AV25" s="112"/>
      <c r="AW25" s="112">
        <v>398.63380968504799</v>
      </c>
      <c r="AX25" s="112"/>
      <c r="AY25" s="113">
        <v>8.4484885458280008</v>
      </c>
      <c r="AZ25" s="113"/>
      <c r="BA25" s="113">
        <v>7.0197146652019997</v>
      </c>
      <c r="BB25" s="112"/>
      <c r="BC25" s="112">
        <v>221.911144170055</v>
      </c>
      <c r="BD25" s="112"/>
      <c r="BE25" s="113">
        <v>4.7864277664469999</v>
      </c>
      <c r="BF25" s="113"/>
      <c r="BG25" s="113">
        <v>5.1389229563340004</v>
      </c>
      <c r="BH25" s="113"/>
    </row>
    <row r="26" spans="1:60" x14ac:dyDescent="0.2">
      <c r="A26" s="115">
        <v>37012</v>
      </c>
      <c r="B26" s="52"/>
      <c r="C26" s="112">
        <v>331.76670132984901</v>
      </c>
      <c r="D26" s="112"/>
      <c r="E26" s="113">
        <v>4.970501803825</v>
      </c>
      <c r="F26" s="113"/>
      <c r="G26" s="113">
        <v>5.1757974049459996</v>
      </c>
      <c r="H26" s="114"/>
      <c r="I26" s="112">
        <v>332.43080011704001</v>
      </c>
      <c r="J26" s="112"/>
      <c r="K26" s="113">
        <v>4.7152769607540002</v>
      </c>
      <c r="L26" s="113"/>
      <c r="M26" s="113">
        <v>5.0788605224780001</v>
      </c>
      <c r="N26" s="114"/>
      <c r="O26" s="112">
        <v>328.62941381997803</v>
      </c>
      <c r="P26" s="112"/>
      <c r="Q26" s="113">
        <v>6.0092868755369997</v>
      </c>
      <c r="R26" s="113"/>
      <c r="S26" s="113">
        <v>5.305857117505</v>
      </c>
      <c r="U26" s="115">
        <v>37012</v>
      </c>
      <c r="V26" s="52"/>
      <c r="W26" s="112">
        <v>317.61150414120698</v>
      </c>
      <c r="X26" s="112"/>
      <c r="Y26" s="113">
        <v>5.2659506044480002</v>
      </c>
      <c r="Z26" s="113"/>
      <c r="AA26" s="113">
        <v>5.723421984102</v>
      </c>
      <c r="AB26" s="112"/>
      <c r="AC26" s="112">
        <v>410.94281374586001</v>
      </c>
      <c r="AD26" s="112"/>
      <c r="AE26" s="113">
        <v>4.9753325317170001</v>
      </c>
      <c r="AF26" s="113"/>
      <c r="AG26" s="113">
        <v>6.3475786568519998</v>
      </c>
      <c r="AH26" s="114"/>
      <c r="AI26" s="112">
        <v>328.654361544832</v>
      </c>
      <c r="AJ26" s="114"/>
      <c r="AK26" s="113">
        <v>5.9456183795579998</v>
      </c>
      <c r="AL26" s="116"/>
      <c r="AM26" s="113">
        <v>5.2461290800020004</v>
      </c>
      <c r="AN26" s="118"/>
      <c r="AO26" s="115">
        <v>37012</v>
      </c>
      <c r="AP26" s="52"/>
      <c r="AQ26" s="112">
        <v>380.82766972019198</v>
      </c>
      <c r="AR26" s="112"/>
      <c r="AS26" s="113">
        <v>3.522154130368</v>
      </c>
      <c r="AT26" s="113"/>
      <c r="AU26" s="113">
        <v>3.2137519900189999</v>
      </c>
      <c r="AV26" s="112"/>
      <c r="AW26" s="112">
        <v>404.01115224959301</v>
      </c>
      <c r="AX26" s="112"/>
      <c r="AY26" s="113">
        <v>8.8128274574079999</v>
      </c>
      <c r="AZ26" s="113"/>
      <c r="BA26" s="113">
        <v>8.1928839950639993</v>
      </c>
      <c r="BB26" s="112"/>
      <c r="BC26" s="112">
        <v>221.47961535302699</v>
      </c>
      <c r="BD26" s="112"/>
      <c r="BE26" s="113">
        <v>3.5798771650919998</v>
      </c>
      <c r="BF26" s="113"/>
      <c r="BG26" s="113">
        <v>5.0314893395200002</v>
      </c>
      <c r="BH26" s="113"/>
    </row>
    <row r="27" spans="1:60" x14ac:dyDescent="0.2">
      <c r="A27" s="115">
        <v>37043</v>
      </c>
      <c r="B27" s="52"/>
      <c r="C27" s="112">
        <v>333.56366223249501</v>
      </c>
      <c r="D27" s="112"/>
      <c r="E27" s="113">
        <v>5.771740845539</v>
      </c>
      <c r="F27" s="113"/>
      <c r="G27" s="113">
        <v>5.5075952035929996</v>
      </c>
      <c r="H27" s="114"/>
      <c r="I27" s="112">
        <v>334.69626796463001</v>
      </c>
      <c r="J27" s="112"/>
      <c r="K27" s="113">
        <v>5.8243003749169997</v>
      </c>
      <c r="L27" s="113"/>
      <c r="M27" s="113">
        <v>5.4342415726080002</v>
      </c>
      <c r="N27" s="114"/>
      <c r="O27" s="112">
        <v>329.44755046287497</v>
      </c>
      <c r="P27" s="112"/>
      <c r="Q27" s="113">
        <v>5.5398160613399998</v>
      </c>
      <c r="R27" s="113"/>
      <c r="S27" s="113">
        <v>5.77581886797</v>
      </c>
      <c r="U27" s="115">
        <v>37043</v>
      </c>
      <c r="V27" s="52"/>
      <c r="W27" s="112">
        <v>319.38132056049801</v>
      </c>
      <c r="X27" s="112"/>
      <c r="Y27" s="113">
        <v>6.3010501330380002</v>
      </c>
      <c r="Z27" s="113"/>
      <c r="AA27" s="113">
        <v>6.2062699867750002</v>
      </c>
      <c r="AB27" s="112"/>
      <c r="AC27" s="112">
        <v>424.544088141359</v>
      </c>
      <c r="AD27" s="112"/>
      <c r="AE27" s="113">
        <v>8.6653034525159995</v>
      </c>
      <c r="AF27" s="113"/>
      <c r="AG27" s="113">
        <v>7.3425202027049998</v>
      </c>
      <c r="AH27" s="114"/>
      <c r="AI27" s="112">
        <v>329.26260196359402</v>
      </c>
      <c r="AJ27" s="114"/>
      <c r="AK27" s="113">
        <v>5.4832125359499999</v>
      </c>
      <c r="AL27" s="116"/>
      <c r="AM27" s="113">
        <v>5.6920143060950004</v>
      </c>
      <c r="AN27" s="118"/>
      <c r="AO27" s="115">
        <v>37043</v>
      </c>
      <c r="AP27" s="52"/>
      <c r="AQ27" s="112">
        <v>382.136685374065</v>
      </c>
      <c r="AR27" s="112"/>
      <c r="AS27" s="113">
        <v>4.0092639329460003</v>
      </c>
      <c r="AT27" s="113"/>
      <c r="AU27" s="113">
        <v>3.0281121479539999</v>
      </c>
      <c r="AV27" s="112"/>
      <c r="AW27" s="112">
        <v>409.48057424828102</v>
      </c>
      <c r="AX27" s="112"/>
      <c r="AY27" s="113">
        <v>9.0887420491479993</v>
      </c>
      <c r="AZ27" s="113"/>
      <c r="BA27" s="113">
        <v>8.7855847601679997</v>
      </c>
      <c r="BB27" s="112"/>
      <c r="BC27" s="112">
        <v>221.98280933814601</v>
      </c>
      <c r="BD27" s="112"/>
      <c r="BE27" s="113">
        <v>4.1461670468539999</v>
      </c>
      <c r="BF27" s="113"/>
      <c r="BG27" s="113">
        <v>4.168874258132</v>
      </c>
      <c r="BH27" s="113"/>
    </row>
    <row r="28" spans="1:60" x14ac:dyDescent="0.2">
      <c r="A28" s="115">
        <v>37073</v>
      </c>
      <c r="B28" s="52"/>
      <c r="C28" s="112">
        <v>333.371490380593</v>
      </c>
      <c r="D28" s="112"/>
      <c r="E28" s="113">
        <v>4.8791256829360004</v>
      </c>
      <c r="F28" s="113"/>
      <c r="G28" s="113">
        <v>5.2060853963709999</v>
      </c>
      <c r="H28" s="114"/>
      <c r="I28" s="112">
        <v>334.39337802187799</v>
      </c>
      <c r="J28" s="112"/>
      <c r="K28" s="113">
        <v>4.6785379789729999</v>
      </c>
      <c r="L28" s="113"/>
      <c r="M28" s="113">
        <v>5.0709484193209997</v>
      </c>
      <c r="N28" s="114"/>
      <c r="O28" s="112">
        <v>331.20264035297203</v>
      </c>
      <c r="P28" s="112"/>
      <c r="Q28" s="113">
        <v>5.9708016655070004</v>
      </c>
      <c r="R28" s="113"/>
      <c r="S28" s="113">
        <v>5.8396321006680001</v>
      </c>
      <c r="U28" s="115">
        <v>37073</v>
      </c>
      <c r="V28" s="52"/>
      <c r="W28" s="112">
        <v>319.040252894167</v>
      </c>
      <c r="X28" s="112"/>
      <c r="Y28" s="113">
        <v>4.9338850078060004</v>
      </c>
      <c r="Z28" s="113"/>
      <c r="AA28" s="113">
        <v>5.4977224950850001</v>
      </c>
      <c r="AB28" s="112"/>
      <c r="AC28" s="112">
        <v>413.54665745053398</v>
      </c>
      <c r="AD28" s="112"/>
      <c r="AE28" s="113">
        <v>5.1717278633530004</v>
      </c>
      <c r="AF28" s="113"/>
      <c r="AG28" s="113">
        <v>6.2675746544989996</v>
      </c>
      <c r="AH28" s="114"/>
      <c r="AI28" s="112">
        <v>331.119127305164</v>
      </c>
      <c r="AJ28" s="114"/>
      <c r="AK28" s="113">
        <v>5.8875289352219999</v>
      </c>
      <c r="AL28" s="116"/>
      <c r="AM28" s="113">
        <v>5.7718299320469999</v>
      </c>
      <c r="AN28" s="118"/>
      <c r="AO28" s="115">
        <v>37073</v>
      </c>
      <c r="AP28" s="52"/>
      <c r="AQ28" s="112">
        <v>382.37164116794997</v>
      </c>
      <c r="AR28" s="112"/>
      <c r="AS28" s="113">
        <v>3.769158596404</v>
      </c>
      <c r="AT28" s="113"/>
      <c r="AU28" s="113">
        <v>3.7667581930159999</v>
      </c>
      <c r="AV28" s="112"/>
      <c r="AW28" s="112">
        <v>412.36367467909099</v>
      </c>
      <c r="AX28" s="112"/>
      <c r="AY28" s="113">
        <v>9.6430847147269994</v>
      </c>
      <c r="AZ28" s="113"/>
      <c r="BA28" s="113">
        <v>9.1831903617179993</v>
      </c>
      <c r="BB28" s="112"/>
      <c r="BC28" s="112">
        <v>223.55837841565801</v>
      </c>
      <c r="BD28" s="112"/>
      <c r="BE28" s="113">
        <v>4.547707488496</v>
      </c>
      <c r="BF28" s="113"/>
      <c r="BG28" s="113">
        <v>4.0911986706630001</v>
      </c>
      <c r="BH28" s="113"/>
    </row>
    <row r="29" spans="1:60" x14ac:dyDescent="0.2">
      <c r="A29" s="115">
        <v>37104</v>
      </c>
      <c r="B29" s="52"/>
      <c r="C29" s="112">
        <v>335.55644898860999</v>
      </c>
      <c r="D29" s="112"/>
      <c r="E29" s="113">
        <v>5.0564297507790004</v>
      </c>
      <c r="F29" s="113"/>
      <c r="G29" s="113">
        <v>5.2340678825889997</v>
      </c>
      <c r="H29" s="114"/>
      <c r="I29" s="112">
        <v>336.591903860272</v>
      </c>
      <c r="J29" s="112"/>
      <c r="K29" s="113">
        <v>4.7685812560920002</v>
      </c>
      <c r="L29" s="113"/>
      <c r="M29" s="113">
        <v>5.0874270723650001</v>
      </c>
      <c r="N29" s="114"/>
      <c r="O29" s="112">
        <v>333.24761413467297</v>
      </c>
      <c r="P29" s="112"/>
      <c r="Q29" s="113">
        <v>6.5727909938150004</v>
      </c>
      <c r="R29" s="113"/>
      <c r="S29" s="113">
        <v>6.028093393532</v>
      </c>
      <c r="U29" s="115">
        <v>37104</v>
      </c>
      <c r="V29" s="52"/>
      <c r="W29" s="112">
        <v>321.23036496244902</v>
      </c>
      <c r="X29" s="112"/>
      <c r="Y29" s="113">
        <v>4.9532620696959997</v>
      </c>
      <c r="Z29" s="113"/>
      <c r="AA29" s="113">
        <v>5.3915107494420003</v>
      </c>
      <c r="AB29" s="112"/>
      <c r="AC29" s="112">
        <v>416.98250949606597</v>
      </c>
      <c r="AD29" s="112"/>
      <c r="AE29" s="113">
        <v>5.5087040178180002</v>
      </c>
      <c r="AF29" s="113"/>
      <c r="AG29" s="113">
        <v>6.4422438694670001</v>
      </c>
      <c r="AH29" s="114"/>
      <c r="AI29" s="112">
        <v>333.11674764566698</v>
      </c>
      <c r="AJ29" s="114"/>
      <c r="AK29" s="113">
        <v>6.4833401785689997</v>
      </c>
      <c r="AL29" s="116"/>
      <c r="AM29" s="113">
        <v>5.9517124814900004</v>
      </c>
      <c r="AN29" s="118"/>
      <c r="AO29" s="115">
        <v>37104</v>
      </c>
      <c r="AP29" s="52"/>
      <c r="AQ29" s="112">
        <v>384.83517167381001</v>
      </c>
      <c r="AR29" s="112"/>
      <c r="AS29" s="113">
        <v>4.4329466294979998</v>
      </c>
      <c r="AT29" s="113"/>
      <c r="AU29" s="113">
        <v>4.0705215625789997</v>
      </c>
      <c r="AV29" s="112"/>
      <c r="AW29" s="112">
        <v>415.66619640968997</v>
      </c>
      <c r="AX29" s="112"/>
      <c r="AY29" s="113">
        <v>9.2891248205660002</v>
      </c>
      <c r="AZ29" s="113"/>
      <c r="BA29" s="113">
        <v>9.3402880686029999</v>
      </c>
      <c r="BB29" s="112"/>
      <c r="BC29" s="112">
        <v>226.08568850645599</v>
      </c>
      <c r="BD29" s="112"/>
      <c r="BE29" s="113">
        <v>4.8395300678990001</v>
      </c>
      <c r="BF29" s="113"/>
      <c r="BG29" s="113">
        <v>4.512453550929</v>
      </c>
      <c r="BH29" s="113"/>
    </row>
    <row r="30" spans="1:60" x14ac:dyDescent="0.2">
      <c r="A30" s="115">
        <v>37135</v>
      </c>
      <c r="B30" s="52"/>
      <c r="C30" s="112">
        <v>335.74403258549802</v>
      </c>
      <c r="D30" s="112"/>
      <c r="E30" s="113">
        <v>4.431988717186</v>
      </c>
      <c r="F30" s="113"/>
      <c r="G30" s="113">
        <v>4.7882581519089999</v>
      </c>
      <c r="H30" s="114"/>
      <c r="I30" s="112">
        <v>337.01994695652201</v>
      </c>
      <c r="J30" s="112"/>
      <c r="K30" s="113">
        <v>4.1518179761629996</v>
      </c>
      <c r="L30" s="113"/>
      <c r="M30" s="113">
        <v>4.5317893075780002</v>
      </c>
      <c r="N30" s="114"/>
      <c r="O30" s="112">
        <v>333.50355808243398</v>
      </c>
      <c r="P30" s="112"/>
      <c r="Q30" s="113">
        <v>6.0573102396219998</v>
      </c>
      <c r="R30" s="113"/>
      <c r="S30" s="113">
        <v>6.2000704470679997</v>
      </c>
      <c r="U30" s="115">
        <v>37135</v>
      </c>
      <c r="V30" s="52"/>
      <c r="W30" s="112">
        <v>321.53028690845298</v>
      </c>
      <c r="X30" s="112"/>
      <c r="Y30" s="113">
        <v>4.4083611637019997</v>
      </c>
      <c r="Z30" s="113"/>
      <c r="AA30" s="113">
        <v>4.7640637778599997</v>
      </c>
      <c r="AB30" s="112"/>
      <c r="AC30" s="112">
        <v>415.115785189105</v>
      </c>
      <c r="AD30" s="112"/>
      <c r="AE30" s="113">
        <v>3.8522844922720001</v>
      </c>
      <c r="AF30" s="113"/>
      <c r="AG30" s="113">
        <v>4.839925346257</v>
      </c>
      <c r="AH30" s="114"/>
      <c r="AI30" s="112">
        <v>333.435176376529</v>
      </c>
      <c r="AJ30" s="114"/>
      <c r="AK30" s="113">
        <v>5.9873010815220002</v>
      </c>
      <c r="AL30" s="116"/>
      <c r="AM30" s="113">
        <v>6.1191732901359996</v>
      </c>
      <c r="AN30" s="118"/>
      <c r="AO30" s="115">
        <v>37135</v>
      </c>
      <c r="AP30" s="52"/>
      <c r="AQ30" s="112">
        <v>385.89922333932299</v>
      </c>
      <c r="AR30" s="112"/>
      <c r="AS30" s="113">
        <v>4.0572311933899998</v>
      </c>
      <c r="AT30" s="113"/>
      <c r="AU30" s="113">
        <v>4.0863882432449996</v>
      </c>
      <c r="AV30" s="112"/>
      <c r="AW30" s="112">
        <v>414.05145232439497</v>
      </c>
      <c r="AX30" s="112"/>
      <c r="AY30" s="113">
        <v>8.5193078128619995</v>
      </c>
      <c r="AZ30" s="113"/>
      <c r="BA30" s="113">
        <v>9.1479993443230008</v>
      </c>
      <c r="BB30" s="112"/>
      <c r="BC30" s="112">
        <v>224.763992752918</v>
      </c>
      <c r="BD30" s="112"/>
      <c r="BE30" s="113">
        <v>3.7190608624929999</v>
      </c>
      <c r="BF30" s="113"/>
      <c r="BG30" s="113">
        <v>4.3672023277129997</v>
      </c>
      <c r="BH30" s="113"/>
    </row>
    <row r="31" spans="1:60" x14ac:dyDescent="0.2">
      <c r="A31" s="115">
        <v>37165</v>
      </c>
      <c r="B31" s="52"/>
      <c r="C31" s="112">
        <v>337.26313489736901</v>
      </c>
      <c r="D31" s="112"/>
      <c r="E31" s="113">
        <v>4.657154137569</v>
      </c>
      <c r="F31" s="113"/>
      <c r="G31" s="113">
        <v>4.714404797756</v>
      </c>
      <c r="H31" s="114"/>
      <c r="I31" s="112">
        <v>338.63807407468198</v>
      </c>
      <c r="J31" s="112"/>
      <c r="K31" s="113">
        <v>4.4407522138079996</v>
      </c>
      <c r="L31" s="113"/>
      <c r="M31" s="113">
        <v>4.4529567373040004</v>
      </c>
      <c r="N31" s="114"/>
      <c r="O31" s="112">
        <v>334.58450310602001</v>
      </c>
      <c r="P31" s="112"/>
      <c r="Q31" s="113">
        <v>6.0539824085429998</v>
      </c>
      <c r="R31" s="113"/>
      <c r="S31" s="113">
        <v>6.2271937407799998</v>
      </c>
      <c r="U31" s="115">
        <v>37165</v>
      </c>
      <c r="V31" s="52"/>
      <c r="W31" s="112">
        <v>322.89911286335501</v>
      </c>
      <c r="X31" s="112"/>
      <c r="Y31" s="113">
        <v>4.9083418800130003</v>
      </c>
      <c r="Z31" s="113"/>
      <c r="AA31" s="113">
        <v>4.7562262777640001</v>
      </c>
      <c r="AB31" s="112"/>
      <c r="AC31" s="112">
        <v>416.02042517460802</v>
      </c>
      <c r="AD31" s="112"/>
      <c r="AE31" s="113">
        <v>3.7457866951750001</v>
      </c>
      <c r="AF31" s="113"/>
      <c r="AG31" s="113">
        <v>4.3639624402979997</v>
      </c>
      <c r="AH31" s="114"/>
      <c r="AI31" s="112">
        <v>334.53222635450902</v>
      </c>
      <c r="AJ31" s="114"/>
      <c r="AK31" s="113">
        <v>5.9921761718999997</v>
      </c>
      <c r="AL31" s="116"/>
      <c r="AM31" s="113">
        <v>6.1534813356339999</v>
      </c>
      <c r="AN31" s="118"/>
      <c r="AO31" s="115">
        <v>37165</v>
      </c>
      <c r="AP31" s="52"/>
      <c r="AQ31" s="112">
        <v>387.900907710377</v>
      </c>
      <c r="AR31" s="112"/>
      <c r="AS31" s="113">
        <v>4.1646020872580003</v>
      </c>
      <c r="AT31" s="113"/>
      <c r="AU31" s="113">
        <v>4.2177312717169997</v>
      </c>
      <c r="AV31" s="112"/>
      <c r="AW31" s="112">
        <v>417.20702812853102</v>
      </c>
      <c r="AX31" s="112"/>
      <c r="AY31" s="113">
        <v>7.710369778894</v>
      </c>
      <c r="AZ31" s="113"/>
      <c r="BA31" s="113">
        <v>8.5014296815930006</v>
      </c>
      <c r="BB31" s="112"/>
      <c r="BC31" s="112">
        <v>223.98015316786399</v>
      </c>
      <c r="BD31" s="112"/>
      <c r="BE31" s="113">
        <v>2.6709473047430001</v>
      </c>
      <c r="BF31" s="113"/>
      <c r="BG31" s="113">
        <v>3.7390127484029998</v>
      </c>
      <c r="BH31" s="113"/>
    </row>
    <row r="32" spans="1:60" x14ac:dyDescent="0.2">
      <c r="A32" s="115">
        <v>37196</v>
      </c>
      <c r="B32" s="52"/>
      <c r="C32" s="112">
        <v>338.41841553273002</v>
      </c>
      <c r="D32" s="112"/>
      <c r="E32" s="113">
        <v>4.3518716423440003</v>
      </c>
      <c r="F32" s="113"/>
      <c r="G32" s="113">
        <v>4.4801040864199999</v>
      </c>
      <c r="H32" s="114"/>
      <c r="I32" s="112">
        <v>340.04629122835303</v>
      </c>
      <c r="J32" s="112"/>
      <c r="K32" s="113">
        <v>4.2876351744079999</v>
      </c>
      <c r="L32" s="113"/>
      <c r="M32" s="113">
        <v>4.2934860709580001</v>
      </c>
      <c r="N32" s="114"/>
      <c r="O32" s="112">
        <v>334.15577609127001</v>
      </c>
      <c r="P32" s="112"/>
      <c r="Q32" s="113">
        <v>5.1272422647039999</v>
      </c>
      <c r="R32" s="113"/>
      <c r="S32" s="113">
        <v>5.7442906496889998</v>
      </c>
      <c r="U32" s="115">
        <v>37196</v>
      </c>
      <c r="V32" s="52"/>
      <c r="W32" s="112">
        <v>324.42908038017703</v>
      </c>
      <c r="X32" s="112"/>
      <c r="Y32" s="113">
        <v>4.6296257985410003</v>
      </c>
      <c r="Z32" s="113"/>
      <c r="AA32" s="113">
        <v>4.6486867747089997</v>
      </c>
      <c r="AB32" s="112"/>
      <c r="AC32" s="112">
        <v>420.00516848017497</v>
      </c>
      <c r="AD32" s="112"/>
      <c r="AE32" s="113">
        <v>4.1769101341840003</v>
      </c>
      <c r="AF32" s="113"/>
      <c r="AG32" s="113">
        <v>3.9255243546299998</v>
      </c>
      <c r="AH32" s="114"/>
      <c r="AI32" s="112">
        <v>334.07863321315102</v>
      </c>
      <c r="AJ32" s="114"/>
      <c r="AK32" s="113">
        <v>5.0639235714410002</v>
      </c>
      <c r="AL32" s="116"/>
      <c r="AM32" s="113">
        <v>5.6792699547809997</v>
      </c>
      <c r="AN32" s="118"/>
      <c r="AO32" s="115">
        <v>37196</v>
      </c>
      <c r="AP32" s="52"/>
      <c r="AQ32" s="112">
        <v>388.88716417002001</v>
      </c>
      <c r="AR32" s="112"/>
      <c r="AS32" s="113">
        <v>3.6922365532899999</v>
      </c>
      <c r="AT32" s="113"/>
      <c r="AU32" s="113">
        <v>3.970577579125</v>
      </c>
      <c r="AV32" s="112"/>
      <c r="AW32" s="112">
        <v>416.18834086204703</v>
      </c>
      <c r="AX32" s="112"/>
      <c r="AY32" s="113">
        <v>6.8877389364120001</v>
      </c>
      <c r="AZ32" s="113"/>
      <c r="BA32" s="113">
        <v>7.7003028669190003</v>
      </c>
      <c r="BB32" s="112"/>
      <c r="BC32" s="112">
        <v>226.46277027659499</v>
      </c>
      <c r="BD32" s="112"/>
      <c r="BE32" s="113">
        <v>3.111186974242</v>
      </c>
      <c r="BF32" s="113"/>
      <c r="BG32" s="113">
        <v>3.1657171075789998</v>
      </c>
      <c r="BH32" s="113"/>
    </row>
    <row r="33" spans="1:60" x14ac:dyDescent="0.2">
      <c r="A33" s="115">
        <v>37226</v>
      </c>
      <c r="B33" s="52"/>
      <c r="C33" s="112">
        <v>339.20739172567602</v>
      </c>
      <c r="D33" s="112"/>
      <c r="E33" s="113">
        <v>3.2381192612260001</v>
      </c>
      <c r="F33" s="113"/>
      <c r="G33" s="113">
        <v>4.0774826268659998</v>
      </c>
      <c r="H33" s="114"/>
      <c r="I33" s="112">
        <v>340.75832231275399</v>
      </c>
      <c r="J33" s="112"/>
      <c r="K33" s="113">
        <v>2.952877778835</v>
      </c>
      <c r="L33" s="113"/>
      <c r="M33" s="113">
        <v>3.8880205974609998</v>
      </c>
      <c r="N33" s="114"/>
      <c r="O33" s="112">
        <v>333.75330696741997</v>
      </c>
      <c r="P33" s="112"/>
      <c r="Q33" s="113">
        <v>5.3195524656859998</v>
      </c>
      <c r="R33" s="113"/>
      <c r="S33" s="113">
        <v>5.4990591147109997</v>
      </c>
      <c r="U33" s="115">
        <v>37226</v>
      </c>
      <c r="V33" s="52"/>
      <c r="W33" s="112">
        <v>326.26410438041199</v>
      </c>
      <c r="X33" s="112"/>
      <c r="Y33" s="113">
        <v>3.299784336738</v>
      </c>
      <c r="Z33" s="113"/>
      <c r="AA33" s="113">
        <v>4.2716621794179996</v>
      </c>
      <c r="AB33" s="112"/>
      <c r="AC33" s="112">
        <v>422.744808381214</v>
      </c>
      <c r="AD33" s="112"/>
      <c r="AE33" s="113">
        <v>0.50886849263400002</v>
      </c>
      <c r="AF33" s="113"/>
      <c r="AG33" s="113">
        <v>2.776095523235</v>
      </c>
      <c r="AH33" s="114"/>
      <c r="AI33" s="112">
        <v>333.385089651984</v>
      </c>
      <c r="AJ33" s="114"/>
      <c r="AK33" s="113">
        <v>5.2117931425100004</v>
      </c>
      <c r="AL33" s="116"/>
      <c r="AM33" s="113">
        <v>5.4214640574909998</v>
      </c>
      <c r="AN33" s="118"/>
      <c r="AO33" s="115">
        <v>37226</v>
      </c>
      <c r="AP33" s="52"/>
      <c r="AQ33" s="112">
        <v>388.87947146421197</v>
      </c>
      <c r="AR33" s="112"/>
      <c r="AS33" s="113">
        <v>3.6089886222500001</v>
      </c>
      <c r="AT33" s="113"/>
      <c r="AU33" s="113">
        <v>3.82107866089</v>
      </c>
      <c r="AV33" s="112"/>
      <c r="AW33" s="112">
        <v>415.45495191870799</v>
      </c>
      <c r="AX33" s="112"/>
      <c r="AY33" s="113">
        <v>3.8612942154319998</v>
      </c>
      <c r="AZ33" s="113"/>
      <c r="BA33" s="113">
        <v>6.1297278229160002</v>
      </c>
      <c r="BB33" s="112"/>
      <c r="BC33" s="112">
        <v>225.59573322746701</v>
      </c>
      <c r="BD33" s="112"/>
      <c r="BE33" s="113">
        <v>2.7517257430569999</v>
      </c>
      <c r="BF33" s="113"/>
      <c r="BG33" s="113">
        <v>2.8450207186590002</v>
      </c>
      <c r="BH33" s="113"/>
    </row>
    <row r="34" spans="1:60" x14ac:dyDescent="0.2">
      <c r="A34" s="115">
        <v>37257</v>
      </c>
      <c r="B34" s="52"/>
      <c r="C34" s="112">
        <v>340.70716840748202</v>
      </c>
      <c r="D34" s="112"/>
      <c r="E34" s="113">
        <v>3.6929895026169999</v>
      </c>
      <c r="F34" s="113"/>
      <c r="G34" s="113">
        <v>3.758426650773</v>
      </c>
      <c r="H34" s="114"/>
      <c r="I34" s="112">
        <v>339.81076561917303</v>
      </c>
      <c r="J34" s="112"/>
      <c r="K34" s="113">
        <v>3.1126739182379999</v>
      </c>
      <c r="L34" s="113"/>
      <c r="M34" s="113">
        <v>3.4473824527270001</v>
      </c>
      <c r="N34" s="114"/>
      <c r="O34" s="112">
        <v>336.59974367060602</v>
      </c>
      <c r="P34" s="112"/>
      <c r="Q34" s="113">
        <v>4.8042084505689999</v>
      </c>
      <c r="R34" s="113"/>
      <c r="S34" s="113">
        <v>5.0824620642539999</v>
      </c>
      <c r="U34" s="115">
        <v>37257</v>
      </c>
      <c r="V34" s="52"/>
      <c r="W34" s="112">
        <v>327.32360274112</v>
      </c>
      <c r="X34" s="112"/>
      <c r="Y34" s="113">
        <v>4.0393168247200002</v>
      </c>
      <c r="Z34" s="113"/>
      <c r="AA34" s="113">
        <v>3.9855854183149999</v>
      </c>
      <c r="AB34" s="112"/>
      <c r="AC34" s="112">
        <v>424.11684715747998</v>
      </c>
      <c r="AD34" s="112"/>
      <c r="AE34" s="113">
        <v>1.47629644809</v>
      </c>
      <c r="AF34" s="113"/>
      <c r="AG34" s="113">
        <v>2.0254469378389999</v>
      </c>
      <c r="AH34" s="114"/>
      <c r="AI34" s="112">
        <v>336.46596105919298</v>
      </c>
      <c r="AJ34" s="114"/>
      <c r="AK34" s="113">
        <v>4.7537997724869996</v>
      </c>
      <c r="AL34" s="116"/>
      <c r="AM34" s="113">
        <v>5.0087427318310001</v>
      </c>
      <c r="AN34" s="118"/>
      <c r="AO34" s="115">
        <v>37257</v>
      </c>
      <c r="AP34" s="52"/>
      <c r="AQ34" s="112">
        <v>389.95021080649099</v>
      </c>
      <c r="AR34" s="112"/>
      <c r="AS34" s="113">
        <v>3.1718554931709999</v>
      </c>
      <c r="AT34" s="113"/>
      <c r="AU34" s="113">
        <v>3.4902310723409999</v>
      </c>
      <c r="AV34" s="112"/>
      <c r="AW34" s="112">
        <v>404.70507728509199</v>
      </c>
      <c r="AX34" s="112"/>
      <c r="AY34" s="113">
        <v>2.4728523003260001</v>
      </c>
      <c r="AZ34" s="113"/>
      <c r="BA34" s="113">
        <v>4.3932932168879999</v>
      </c>
      <c r="BB34" s="112"/>
      <c r="BC34" s="112">
        <v>225.999468449933</v>
      </c>
      <c r="BD34" s="112"/>
      <c r="BE34" s="113">
        <v>3.7187528957299998</v>
      </c>
      <c r="BF34" s="113"/>
      <c r="BG34" s="113">
        <v>3.1925548438410001</v>
      </c>
      <c r="BH34" s="113"/>
    </row>
    <row r="35" spans="1:60" x14ac:dyDescent="0.2">
      <c r="A35" s="111">
        <v>37288</v>
      </c>
      <c r="B35" s="52"/>
      <c r="C35" s="112">
        <v>341.86088271964297</v>
      </c>
      <c r="D35" s="112"/>
      <c r="E35" s="113">
        <v>3.002198078393</v>
      </c>
      <c r="F35" s="113"/>
      <c r="G35" s="113">
        <v>3.3100645721330002</v>
      </c>
      <c r="H35" s="114"/>
      <c r="I35" s="112">
        <v>340.86470587911799</v>
      </c>
      <c r="J35" s="112"/>
      <c r="K35" s="113">
        <v>2.6385877653110001</v>
      </c>
      <c r="L35" s="113"/>
      <c r="M35" s="113">
        <v>2.9007792707219999</v>
      </c>
      <c r="N35" s="114"/>
      <c r="O35" s="112">
        <v>337.49857809472297</v>
      </c>
      <c r="P35" s="112"/>
      <c r="Q35" s="113">
        <v>4.512747412016</v>
      </c>
      <c r="R35" s="113"/>
      <c r="S35" s="113">
        <v>4.8762071087359997</v>
      </c>
      <c r="U35" s="111">
        <v>37288</v>
      </c>
      <c r="V35" s="52"/>
      <c r="W35" s="112">
        <v>326.328806215025</v>
      </c>
      <c r="X35" s="112"/>
      <c r="Y35" s="113">
        <v>3.0802408658039999</v>
      </c>
      <c r="Z35" s="113"/>
      <c r="AA35" s="113">
        <v>3.4720754982290001</v>
      </c>
      <c r="AB35" s="112"/>
      <c r="AC35" s="112">
        <v>421.47700998407799</v>
      </c>
      <c r="AD35" s="112"/>
      <c r="AE35" s="113">
        <v>0.29915756614200001</v>
      </c>
      <c r="AF35" s="113"/>
      <c r="AG35" s="113">
        <v>0.76007273118600005</v>
      </c>
      <c r="AH35" s="114"/>
      <c r="AI35" s="112">
        <v>337.18894704462201</v>
      </c>
      <c r="AJ35" s="114"/>
      <c r="AK35" s="113">
        <v>4.368087139879</v>
      </c>
      <c r="AL35" s="116"/>
      <c r="AM35" s="113">
        <v>4.7751387313639997</v>
      </c>
      <c r="AN35" s="118"/>
      <c r="AO35" s="111">
        <v>37288</v>
      </c>
      <c r="AP35" s="52"/>
      <c r="AQ35" s="112">
        <v>391.02177278127101</v>
      </c>
      <c r="AR35" s="112"/>
      <c r="AS35" s="113">
        <v>3.152008187276</v>
      </c>
      <c r="AT35" s="113"/>
      <c r="AU35" s="113">
        <v>3.3101030393730002</v>
      </c>
      <c r="AV35" s="112"/>
      <c r="AW35" s="112">
        <v>416.49086289408302</v>
      </c>
      <c r="AX35" s="112"/>
      <c r="AY35" s="113">
        <v>7.1022179072520002</v>
      </c>
      <c r="AZ35" s="113"/>
      <c r="BA35" s="113">
        <v>4.4626994321159996</v>
      </c>
      <c r="BB35" s="112"/>
      <c r="BC35" s="112">
        <v>226.48603160913501</v>
      </c>
      <c r="BD35" s="112"/>
      <c r="BE35" s="113">
        <v>3.0208923734640001</v>
      </c>
      <c r="BF35" s="113"/>
      <c r="BG35" s="113">
        <v>3.1623274984440002</v>
      </c>
      <c r="BH35" s="113"/>
    </row>
    <row r="36" spans="1:60" x14ac:dyDescent="0.2">
      <c r="A36" s="115">
        <v>37316</v>
      </c>
      <c r="B36" s="52"/>
      <c r="C36" s="112">
        <v>339.45379903925499</v>
      </c>
      <c r="D36" s="112"/>
      <c r="E36" s="113">
        <v>2.6950212347839999</v>
      </c>
      <c r="F36" s="113"/>
      <c r="G36" s="113">
        <v>3.1287748235050001</v>
      </c>
      <c r="H36" s="114"/>
      <c r="I36" s="112">
        <v>337.45720905563201</v>
      </c>
      <c r="J36" s="112"/>
      <c r="K36" s="113">
        <v>2.0890598823570001</v>
      </c>
      <c r="L36" s="113"/>
      <c r="M36" s="113">
        <v>2.6129771958010002</v>
      </c>
      <c r="N36" s="114"/>
      <c r="O36" s="112">
        <v>338.79040500815103</v>
      </c>
      <c r="P36" s="112"/>
      <c r="Q36" s="113">
        <v>4.429347944311</v>
      </c>
      <c r="R36" s="113"/>
      <c r="S36" s="113">
        <v>4.5814628628409997</v>
      </c>
      <c r="U36" s="115">
        <v>37316</v>
      </c>
      <c r="V36" s="52"/>
      <c r="W36" s="112">
        <v>323.72813531077202</v>
      </c>
      <c r="X36" s="112"/>
      <c r="Y36" s="113">
        <v>2.3057798739040001</v>
      </c>
      <c r="Z36" s="113"/>
      <c r="AA36" s="113">
        <v>3.1400491366629999</v>
      </c>
      <c r="AB36" s="112"/>
      <c r="AC36" s="112">
        <v>407.59832708673503</v>
      </c>
      <c r="AD36" s="112"/>
      <c r="AE36" s="113">
        <v>-2.243424133694</v>
      </c>
      <c r="AF36" s="113"/>
      <c r="AG36" s="113">
        <v>-0.153511924479</v>
      </c>
      <c r="AH36" s="114"/>
      <c r="AI36" s="112">
        <v>338.67661734867602</v>
      </c>
      <c r="AJ36" s="114"/>
      <c r="AK36" s="113">
        <v>4.3514103769929999</v>
      </c>
      <c r="AL36" s="116"/>
      <c r="AM36" s="113">
        <v>4.4903763928330003</v>
      </c>
      <c r="AN36" s="118"/>
      <c r="AO36" s="115">
        <v>37316</v>
      </c>
      <c r="AP36" s="52"/>
      <c r="AQ36" s="112">
        <v>393.67389927688902</v>
      </c>
      <c r="AR36" s="112"/>
      <c r="AS36" s="113">
        <v>3.6066731241590002</v>
      </c>
      <c r="AT36" s="113"/>
      <c r="AU36" s="113">
        <v>3.3105478832149999</v>
      </c>
      <c r="AV36" s="112"/>
      <c r="AW36" s="112">
        <v>415.55971866566398</v>
      </c>
      <c r="AX36" s="112"/>
      <c r="AY36" s="113">
        <v>5.8252051750409999</v>
      </c>
      <c r="AZ36" s="113"/>
      <c r="BA36" s="113">
        <v>5.121947944635</v>
      </c>
      <c r="BB36" s="112"/>
      <c r="BC36" s="112">
        <v>229.211386282494</v>
      </c>
      <c r="BD36" s="112"/>
      <c r="BE36" s="113">
        <v>2.22133862524</v>
      </c>
      <c r="BF36" s="113"/>
      <c r="BG36" s="113">
        <v>2.979768273186</v>
      </c>
      <c r="BH36" s="113"/>
    </row>
    <row r="37" spans="1:60" x14ac:dyDescent="0.2">
      <c r="A37" s="115">
        <v>37347</v>
      </c>
      <c r="B37" s="52"/>
      <c r="C37" s="112">
        <v>343.68730264713298</v>
      </c>
      <c r="D37" s="112"/>
      <c r="E37" s="113">
        <v>3.6387954917440002</v>
      </c>
      <c r="F37" s="113"/>
      <c r="G37" s="113">
        <v>3.1124252535150001</v>
      </c>
      <c r="H37" s="114"/>
      <c r="I37" s="112">
        <v>344.65121488413899</v>
      </c>
      <c r="J37" s="112"/>
      <c r="K37" s="113">
        <v>3.634477277512</v>
      </c>
      <c r="L37" s="113"/>
      <c r="M37" s="113">
        <v>2.7888561784500001</v>
      </c>
      <c r="N37" s="114"/>
      <c r="O37" s="112">
        <v>339.52355811596999</v>
      </c>
      <c r="P37" s="112"/>
      <c r="Q37" s="113">
        <v>3.7627159993679999</v>
      </c>
      <c r="R37" s="113"/>
      <c r="S37" s="113">
        <v>4.2331586737590001</v>
      </c>
      <c r="U37" s="115">
        <v>37347</v>
      </c>
      <c r="V37" s="52"/>
      <c r="W37" s="112">
        <v>329.43251588684501</v>
      </c>
      <c r="X37" s="112"/>
      <c r="Y37" s="113">
        <v>3.7007179155159999</v>
      </c>
      <c r="Z37" s="113"/>
      <c r="AA37" s="113">
        <v>3.0298000341129998</v>
      </c>
      <c r="AB37" s="112"/>
      <c r="AC37" s="112">
        <v>423.61343665124298</v>
      </c>
      <c r="AD37" s="112"/>
      <c r="AE37" s="113">
        <v>2.2020846938409999</v>
      </c>
      <c r="AF37" s="113"/>
      <c r="AG37" s="113">
        <v>8.2326401236999996E-2</v>
      </c>
      <c r="AH37" s="114"/>
      <c r="AI37" s="112">
        <v>339.48824369304202</v>
      </c>
      <c r="AJ37" s="114"/>
      <c r="AK37" s="113">
        <v>3.6874727156999998</v>
      </c>
      <c r="AL37" s="116"/>
      <c r="AM37" s="113">
        <v>4.1339895394269996</v>
      </c>
      <c r="AN37" s="118"/>
      <c r="AO37" s="115">
        <v>37347</v>
      </c>
      <c r="AP37" s="52"/>
      <c r="AQ37" s="112">
        <v>390.708421021052</v>
      </c>
      <c r="AR37" s="112"/>
      <c r="AS37" s="113">
        <v>3.4998874605229999</v>
      </c>
      <c r="AT37" s="113"/>
      <c r="AU37" s="113">
        <v>3.4195590115929999</v>
      </c>
      <c r="AV37" s="112"/>
      <c r="AW37" s="112">
        <v>419.88006745241501</v>
      </c>
      <c r="AX37" s="112"/>
      <c r="AY37" s="113">
        <v>5.3297681358620004</v>
      </c>
      <c r="AZ37" s="113"/>
      <c r="BA37" s="113">
        <v>6.0786361009399998</v>
      </c>
      <c r="BB37" s="112"/>
      <c r="BC37" s="112">
        <v>229.52104652950001</v>
      </c>
      <c r="BD37" s="112"/>
      <c r="BE37" s="113">
        <v>3.4292565107109998</v>
      </c>
      <c r="BF37" s="113"/>
      <c r="BG37" s="113">
        <v>2.887760882537</v>
      </c>
      <c r="BH37" s="113"/>
    </row>
    <row r="38" spans="1:60" x14ac:dyDescent="0.2">
      <c r="A38" s="115">
        <v>37377</v>
      </c>
      <c r="B38" s="52"/>
      <c r="C38" s="112">
        <v>344.14972303072301</v>
      </c>
      <c r="D38" s="112"/>
      <c r="E38" s="113">
        <v>3.7324486306910001</v>
      </c>
      <c r="F38" s="113"/>
      <c r="G38" s="113">
        <v>3.356191438507</v>
      </c>
      <c r="H38" s="114"/>
      <c r="I38" s="112">
        <v>344.75744618633701</v>
      </c>
      <c r="J38" s="112"/>
      <c r="K38" s="113">
        <v>3.7080336915099998</v>
      </c>
      <c r="L38" s="113"/>
      <c r="M38" s="113">
        <v>3.1459135590359999</v>
      </c>
      <c r="N38" s="114"/>
      <c r="O38" s="112">
        <v>340.86530187251299</v>
      </c>
      <c r="P38" s="112"/>
      <c r="Q38" s="113">
        <v>3.723308851239</v>
      </c>
      <c r="R38" s="113"/>
      <c r="S38" s="113">
        <v>3.9701288372639998</v>
      </c>
      <c r="U38" s="115">
        <v>37377</v>
      </c>
      <c r="V38" s="52"/>
      <c r="W38" s="112">
        <v>330.21372192757599</v>
      </c>
      <c r="X38" s="112"/>
      <c r="Y38" s="113">
        <v>3.9678089811150001</v>
      </c>
      <c r="Z38" s="113"/>
      <c r="AA38" s="113">
        <v>3.3260574538209999</v>
      </c>
      <c r="AB38" s="112"/>
      <c r="AC38" s="112">
        <v>422.82863134455403</v>
      </c>
      <c r="AD38" s="112"/>
      <c r="AE38" s="113">
        <v>2.8923288596660002</v>
      </c>
      <c r="AF38" s="113"/>
      <c r="AG38" s="113">
        <v>0.93845132021</v>
      </c>
      <c r="AH38" s="114"/>
      <c r="AI38" s="112">
        <v>340.956551118687</v>
      </c>
      <c r="AJ38" s="114"/>
      <c r="AK38" s="113">
        <v>3.7431998516710001</v>
      </c>
      <c r="AL38" s="116"/>
      <c r="AM38" s="113">
        <v>3.9258910493419998</v>
      </c>
      <c r="AN38" s="118"/>
      <c r="AO38" s="115">
        <v>37377</v>
      </c>
      <c r="AP38" s="52"/>
      <c r="AQ38" s="112">
        <v>395.26353065590598</v>
      </c>
      <c r="AR38" s="112"/>
      <c r="AS38" s="113">
        <v>3.7906544307350001</v>
      </c>
      <c r="AT38" s="113"/>
      <c r="AU38" s="113">
        <v>3.6328122122259998</v>
      </c>
      <c r="AV38" s="112"/>
      <c r="AW38" s="112">
        <v>416.749076625263</v>
      </c>
      <c r="AX38" s="112"/>
      <c r="AY38" s="113">
        <v>3.1528645446399999</v>
      </c>
      <c r="AZ38" s="113"/>
      <c r="BA38" s="113">
        <v>4.7567526133950002</v>
      </c>
      <c r="BB38" s="112"/>
      <c r="BC38" s="112">
        <v>230.62720217780699</v>
      </c>
      <c r="BD38" s="112"/>
      <c r="BE38" s="113">
        <v>4.1302161421039996</v>
      </c>
      <c r="BF38" s="113"/>
      <c r="BG38" s="113">
        <v>3.2560988597090001</v>
      </c>
      <c r="BH38" s="113"/>
    </row>
    <row r="39" spans="1:60" x14ac:dyDescent="0.2">
      <c r="A39" s="115">
        <v>37408</v>
      </c>
      <c r="B39" s="52"/>
      <c r="C39" s="112">
        <v>345.862355139069</v>
      </c>
      <c r="D39" s="112"/>
      <c r="E39" s="113">
        <v>3.6870601624470001</v>
      </c>
      <c r="F39" s="113"/>
      <c r="G39" s="113">
        <v>3.686110102377</v>
      </c>
      <c r="H39" s="114"/>
      <c r="I39" s="112">
        <v>346.96874885806898</v>
      </c>
      <c r="J39" s="112"/>
      <c r="K39" s="113">
        <v>3.6667516396500002</v>
      </c>
      <c r="L39" s="113"/>
      <c r="M39" s="113">
        <v>3.6697426896700001</v>
      </c>
      <c r="N39" s="114"/>
      <c r="O39" s="112">
        <v>341.46094610322899</v>
      </c>
      <c r="P39" s="112"/>
      <c r="Q39" s="113">
        <v>3.6465275348000001</v>
      </c>
      <c r="R39" s="113"/>
      <c r="S39" s="113">
        <v>3.7107227466750001</v>
      </c>
      <c r="U39" s="115">
        <v>37408</v>
      </c>
      <c r="V39" s="52"/>
      <c r="W39" s="112">
        <v>331.68735161419499</v>
      </c>
      <c r="X39" s="112"/>
      <c r="Y39" s="113">
        <v>3.8530841541080001</v>
      </c>
      <c r="Z39" s="113"/>
      <c r="AA39" s="113">
        <v>3.8405507999899999</v>
      </c>
      <c r="AB39" s="112"/>
      <c r="AC39" s="112">
        <v>425.81591787301102</v>
      </c>
      <c r="AD39" s="112"/>
      <c r="AE39" s="113">
        <v>0.29957541918000002</v>
      </c>
      <c r="AF39" s="113"/>
      <c r="AG39" s="113">
        <v>1.7828370908660001</v>
      </c>
      <c r="AH39" s="114"/>
      <c r="AI39" s="112">
        <v>341.339320248913</v>
      </c>
      <c r="AJ39" s="114"/>
      <c r="AK39" s="113">
        <v>3.6678074622799999</v>
      </c>
      <c r="AL39" s="116"/>
      <c r="AM39" s="113">
        <v>3.6994889044820001</v>
      </c>
      <c r="AN39" s="118"/>
      <c r="AO39" s="115">
        <v>37408</v>
      </c>
      <c r="AP39" s="52"/>
      <c r="AQ39" s="112">
        <v>398.61312209135599</v>
      </c>
      <c r="AR39" s="112"/>
      <c r="AS39" s="113">
        <v>4.3116605518159998</v>
      </c>
      <c r="AT39" s="113"/>
      <c r="AU39" s="113">
        <v>3.8689842124939999</v>
      </c>
      <c r="AV39" s="112"/>
      <c r="AW39" s="112">
        <v>416.01230707436702</v>
      </c>
      <c r="AX39" s="112"/>
      <c r="AY39" s="113">
        <v>1.5951264203619999</v>
      </c>
      <c r="AZ39" s="113"/>
      <c r="BA39" s="113">
        <v>3.3425510609</v>
      </c>
      <c r="BB39" s="112"/>
      <c r="BC39" s="112">
        <v>235.20104109977899</v>
      </c>
      <c r="BD39" s="112"/>
      <c r="BE39" s="113">
        <v>5.9546195496149998</v>
      </c>
      <c r="BF39" s="113"/>
      <c r="BG39" s="113">
        <v>4.505096437353</v>
      </c>
      <c r="BH39" s="113"/>
    </row>
    <row r="40" spans="1:60" x14ac:dyDescent="0.2">
      <c r="A40" s="115">
        <v>37438</v>
      </c>
      <c r="B40" s="52"/>
      <c r="C40" s="112">
        <v>346.27999577578697</v>
      </c>
      <c r="D40" s="112"/>
      <c r="E40" s="113">
        <v>3.8721083738919999</v>
      </c>
      <c r="F40" s="113"/>
      <c r="G40" s="113">
        <v>3.763908102727</v>
      </c>
      <c r="H40" s="114"/>
      <c r="I40" s="112">
        <v>347.63630849381201</v>
      </c>
      <c r="J40" s="112"/>
      <c r="K40" s="113">
        <v>3.9602849046449999</v>
      </c>
      <c r="L40" s="113"/>
      <c r="M40" s="113">
        <v>3.7784607974700002</v>
      </c>
      <c r="N40" s="114"/>
      <c r="O40" s="112">
        <v>344.71728325274501</v>
      </c>
      <c r="P40" s="112"/>
      <c r="Q40" s="113">
        <v>4.0804755920330003</v>
      </c>
      <c r="R40" s="113"/>
      <c r="S40" s="113">
        <v>3.8173157938059998</v>
      </c>
      <c r="U40" s="115">
        <v>37438</v>
      </c>
      <c r="V40" s="52"/>
      <c r="W40" s="112">
        <v>332.31050351953098</v>
      </c>
      <c r="X40" s="112"/>
      <c r="Y40" s="113">
        <v>4.1594283182089997</v>
      </c>
      <c r="Z40" s="113"/>
      <c r="AA40" s="113">
        <v>3.9934287170729998</v>
      </c>
      <c r="AB40" s="112"/>
      <c r="AC40" s="112">
        <v>428.27653104095799</v>
      </c>
      <c r="AD40" s="112"/>
      <c r="AE40" s="113">
        <v>3.561840804429</v>
      </c>
      <c r="AF40" s="113"/>
      <c r="AG40" s="113">
        <v>2.2327279128959998</v>
      </c>
      <c r="AH40" s="114"/>
      <c r="AI40" s="112">
        <v>344.33212463770599</v>
      </c>
      <c r="AJ40" s="114"/>
      <c r="AK40" s="113">
        <v>3.9904059424399998</v>
      </c>
      <c r="AL40" s="116"/>
      <c r="AM40" s="113">
        <v>3.8008628341150001</v>
      </c>
      <c r="AN40" s="118"/>
      <c r="AO40" s="115">
        <v>37438</v>
      </c>
      <c r="AP40" s="52"/>
      <c r="AQ40" s="112">
        <v>399.14968966361499</v>
      </c>
      <c r="AR40" s="112"/>
      <c r="AS40" s="113">
        <v>4.3878903896789998</v>
      </c>
      <c r="AT40" s="113"/>
      <c r="AU40" s="113">
        <v>4.1638738592260003</v>
      </c>
      <c r="AV40" s="112"/>
      <c r="AW40" s="112">
        <v>419.90718760142801</v>
      </c>
      <c r="AX40" s="112"/>
      <c r="AY40" s="113">
        <v>1.82933497433</v>
      </c>
      <c r="AZ40" s="113"/>
      <c r="BA40" s="113">
        <v>2.1873028497770002</v>
      </c>
      <c r="BB40" s="112"/>
      <c r="BC40" s="112">
        <v>232.54290327615701</v>
      </c>
      <c r="BD40" s="112"/>
      <c r="BE40" s="113">
        <v>4.0188719045879999</v>
      </c>
      <c r="BF40" s="113"/>
      <c r="BG40" s="113">
        <v>4.7000548260099997</v>
      </c>
      <c r="BH40" s="113"/>
    </row>
    <row r="41" spans="1:60" x14ac:dyDescent="0.2">
      <c r="A41" s="115">
        <v>37469</v>
      </c>
      <c r="B41" s="52"/>
      <c r="C41" s="112">
        <v>345.51379213183498</v>
      </c>
      <c r="D41" s="112"/>
      <c r="E41" s="113">
        <v>2.967412241141</v>
      </c>
      <c r="F41" s="113"/>
      <c r="G41" s="113">
        <v>3.5077143178869998</v>
      </c>
      <c r="H41" s="114"/>
      <c r="I41" s="112">
        <v>347.71825864041102</v>
      </c>
      <c r="J41" s="112"/>
      <c r="K41" s="113">
        <v>3.30559192082</v>
      </c>
      <c r="L41" s="113"/>
      <c r="M41" s="113">
        <v>3.643476023906</v>
      </c>
      <c r="N41" s="114"/>
      <c r="O41" s="112">
        <v>340.48793158006799</v>
      </c>
      <c r="P41" s="112"/>
      <c r="Q41" s="113">
        <v>2.1726539480849998</v>
      </c>
      <c r="R41" s="113"/>
      <c r="S41" s="113">
        <v>3.2969542564949998</v>
      </c>
      <c r="U41" s="115">
        <v>37469</v>
      </c>
      <c r="V41" s="52"/>
      <c r="W41" s="112">
        <v>331.32924594700597</v>
      </c>
      <c r="X41" s="112"/>
      <c r="Y41" s="113">
        <v>3.1438126920960001</v>
      </c>
      <c r="Z41" s="113"/>
      <c r="AA41" s="113">
        <v>3.7175106135320002</v>
      </c>
      <c r="AB41" s="112"/>
      <c r="AC41" s="112">
        <v>426.77759974021399</v>
      </c>
      <c r="AD41" s="112"/>
      <c r="AE41" s="113">
        <v>2.3490410319569999</v>
      </c>
      <c r="AF41" s="113"/>
      <c r="AG41" s="113">
        <v>2.0554014247089998</v>
      </c>
      <c r="AH41" s="114"/>
      <c r="AI41" s="112">
        <v>340.34083307745601</v>
      </c>
      <c r="AJ41" s="114"/>
      <c r="AK41" s="113">
        <v>2.1686347152600001</v>
      </c>
      <c r="AL41" s="116"/>
      <c r="AM41" s="113">
        <v>3.2726573623580002</v>
      </c>
      <c r="AN41" s="118"/>
      <c r="AO41" s="115">
        <v>37469</v>
      </c>
      <c r="AP41" s="52"/>
      <c r="AQ41" s="112">
        <v>400.109741640945</v>
      </c>
      <c r="AR41" s="112"/>
      <c r="AS41" s="113">
        <v>3.9691200522810002</v>
      </c>
      <c r="AT41" s="113"/>
      <c r="AU41" s="113">
        <v>4.2223282469879999</v>
      </c>
      <c r="AV41" s="112"/>
      <c r="AW41" s="112">
        <v>418.64804106657601</v>
      </c>
      <c r="AX41" s="112"/>
      <c r="AY41" s="113">
        <v>0.71736520377199997</v>
      </c>
      <c r="AZ41" s="113"/>
      <c r="BA41" s="113">
        <v>1.378339105709</v>
      </c>
      <c r="BB41" s="112"/>
      <c r="BC41" s="112">
        <v>233.85905179886001</v>
      </c>
      <c r="BD41" s="112"/>
      <c r="BE41" s="113">
        <v>3.4382376627890001</v>
      </c>
      <c r="BF41" s="113"/>
      <c r="BG41" s="113">
        <v>4.4632102993630003</v>
      </c>
      <c r="BH41" s="113"/>
    </row>
    <row r="42" spans="1:60" x14ac:dyDescent="0.2">
      <c r="A42" s="115">
        <v>37500</v>
      </c>
      <c r="B42" s="52"/>
      <c r="C42" s="112">
        <v>346.46150128958601</v>
      </c>
      <c r="D42" s="112"/>
      <c r="E42" s="113">
        <v>3.1921546368390001</v>
      </c>
      <c r="F42" s="113"/>
      <c r="G42" s="113">
        <v>3.3427146551289999</v>
      </c>
      <c r="H42" s="114"/>
      <c r="I42" s="112">
        <v>348.068204428488</v>
      </c>
      <c r="J42" s="112"/>
      <c r="K42" s="113">
        <v>3.278220642944</v>
      </c>
      <c r="L42" s="113"/>
      <c r="M42" s="113">
        <v>3.5136268851349999</v>
      </c>
      <c r="N42" s="114"/>
      <c r="O42" s="112">
        <v>344.36185340812</v>
      </c>
      <c r="P42" s="112"/>
      <c r="Q42" s="113">
        <v>3.2558259312489999</v>
      </c>
      <c r="R42" s="113"/>
      <c r="S42" s="113">
        <v>3.1678074949620001</v>
      </c>
      <c r="U42" s="115">
        <v>37500</v>
      </c>
      <c r="V42" s="52"/>
      <c r="W42" s="112">
        <v>332.62148508271002</v>
      </c>
      <c r="X42" s="112"/>
      <c r="Y42" s="113">
        <v>3.4495033985450001</v>
      </c>
      <c r="Z42" s="113"/>
      <c r="AA42" s="113">
        <v>3.5828963783929999</v>
      </c>
      <c r="AB42" s="112"/>
      <c r="AC42" s="112">
        <v>428.75718571845198</v>
      </c>
      <c r="AD42" s="112"/>
      <c r="AE42" s="113">
        <v>3.2861676226390002</v>
      </c>
      <c r="AF42" s="113"/>
      <c r="AG42" s="113">
        <v>3.0639841873470002</v>
      </c>
      <c r="AH42" s="114"/>
      <c r="AI42" s="112">
        <v>344.31331129837503</v>
      </c>
      <c r="AJ42" s="114"/>
      <c r="AK42" s="113">
        <v>3.2624437049680002</v>
      </c>
      <c r="AL42" s="116"/>
      <c r="AM42" s="113">
        <v>3.1388319471149999</v>
      </c>
      <c r="AN42" s="118"/>
      <c r="AO42" s="115">
        <v>37500</v>
      </c>
      <c r="AP42" s="52"/>
      <c r="AQ42" s="112">
        <v>398.98748964767299</v>
      </c>
      <c r="AR42" s="112"/>
      <c r="AS42" s="113">
        <v>3.3916280512550001</v>
      </c>
      <c r="AT42" s="113"/>
      <c r="AU42" s="113">
        <v>3.9147210538110002</v>
      </c>
      <c r="AV42" s="112"/>
      <c r="AW42" s="112">
        <v>420.30314105470597</v>
      </c>
      <c r="AX42" s="112"/>
      <c r="AY42" s="113">
        <v>1.509882092</v>
      </c>
      <c r="AZ42" s="113"/>
      <c r="BA42" s="113">
        <v>1.3507204394179999</v>
      </c>
      <c r="BB42" s="112"/>
      <c r="BC42" s="112">
        <v>233.525134641161</v>
      </c>
      <c r="BD42" s="112"/>
      <c r="BE42" s="113">
        <v>3.8979294596680001</v>
      </c>
      <c r="BF42" s="113"/>
      <c r="BG42" s="113">
        <v>3.783915342507</v>
      </c>
      <c r="BH42" s="113"/>
    </row>
    <row r="43" spans="1:60" x14ac:dyDescent="0.2">
      <c r="A43" s="115">
        <v>37530</v>
      </c>
      <c r="B43" s="52"/>
      <c r="C43" s="112">
        <v>346.403901222949</v>
      </c>
      <c r="D43" s="112"/>
      <c r="E43" s="113">
        <v>2.7102773412699999</v>
      </c>
      <c r="F43" s="113"/>
      <c r="G43" s="113">
        <v>2.956241697197</v>
      </c>
      <c r="H43" s="114"/>
      <c r="I43" s="112">
        <v>347.92254837261999</v>
      </c>
      <c r="J43" s="112"/>
      <c r="K43" s="113">
        <v>2.7417101054890001</v>
      </c>
      <c r="L43" s="113"/>
      <c r="M43" s="113">
        <v>3.1078378744670001</v>
      </c>
      <c r="N43" s="114"/>
      <c r="O43" s="112">
        <v>346.28275963851303</v>
      </c>
      <c r="P43" s="112"/>
      <c r="Q43" s="113">
        <v>3.4963533648139999</v>
      </c>
      <c r="R43" s="113"/>
      <c r="S43" s="113">
        <v>2.9757123448099998</v>
      </c>
      <c r="U43" s="115">
        <v>37530</v>
      </c>
      <c r="V43" s="52"/>
      <c r="W43" s="112">
        <v>333.28201454342297</v>
      </c>
      <c r="X43" s="112"/>
      <c r="Y43" s="113">
        <v>3.2155249941680002</v>
      </c>
      <c r="Z43" s="113"/>
      <c r="AA43" s="113">
        <v>3.2695760962530001</v>
      </c>
      <c r="AB43" s="112"/>
      <c r="AC43" s="112">
        <v>427.17294565369701</v>
      </c>
      <c r="AD43" s="112"/>
      <c r="AE43" s="113">
        <v>2.6807627232260001</v>
      </c>
      <c r="AF43" s="113"/>
      <c r="AG43" s="113">
        <v>2.771291761129</v>
      </c>
      <c r="AH43" s="114"/>
      <c r="AI43" s="112">
        <v>346.18271300367098</v>
      </c>
      <c r="AJ43" s="114"/>
      <c r="AK43" s="113">
        <v>3.4826201278490001</v>
      </c>
      <c r="AL43" s="116"/>
      <c r="AM43" s="113">
        <v>2.9720485527220002</v>
      </c>
      <c r="AN43" s="118"/>
      <c r="AO43" s="115">
        <v>37530</v>
      </c>
      <c r="AP43" s="52"/>
      <c r="AQ43" s="112">
        <v>400.88261812249101</v>
      </c>
      <c r="AR43" s="112"/>
      <c r="AS43" s="113">
        <v>3.3466563635390001</v>
      </c>
      <c r="AT43" s="113"/>
      <c r="AU43" s="113">
        <v>3.5683831306029998</v>
      </c>
      <c r="AV43" s="112"/>
      <c r="AW43" s="112">
        <v>416.91160715200601</v>
      </c>
      <c r="AX43" s="112"/>
      <c r="AY43" s="113">
        <v>-7.0809204210000004E-2</v>
      </c>
      <c r="AZ43" s="113"/>
      <c r="BA43" s="113">
        <v>0.71681253699799996</v>
      </c>
      <c r="BB43" s="112"/>
      <c r="BC43" s="112">
        <v>234.29296153802301</v>
      </c>
      <c r="BD43" s="112"/>
      <c r="BE43" s="113">
        <v>4.6043402615359996</v>
      </c>
      <c r="BF43" s="113"/>
      <c r="BG43" s="113">
        <v>3.9783827242299998</v>
      </c>
      <c r="BH43" s="113"/>
    </row>
    <row r="44" spans="1:60" x14ac:dyDescent="0.2">
      <c r="A44" s="115">
        <v>37561</v>
      </c>
      <c r="B44" s="52"/>
      <c r="C44" s="112">
        <v>347.53758846304601</v>
      </c>
      <c r="D44" s="112"/>
      <c r="E44" s="113">
        <v>2.6946444140639998</v>
      </c>
      <c r="F44" s="113"/>
      <c r="G44" s="113">
        <v>2.8650064272239999</v>
      </c>
      <c r="H44" s="114"/>
      <c r="I44" s="112">
        <v>348.78148999631901</v>
      </c>
      <c r="J44" s="112"/>
      <c r="K44" s="113">
        <v>2.5688263607909998</v>
      </c>
      <c r="L44" s="113"/>
      <c r="M44" s="113">
        <v>2.8618496728839999</v>
      </c>
      <c r="N44" s="114"/>
      <c r="O44" s="112">
        <v>348.33004141325398</v>
      </c>
      <c r="P44" s="112"/>
      <c r="Q44" s="113">
        <v>4.2418136498449996</v>
      </c>
      <c r="R44" s="113"/>
      <c r="S44" s="113">
        <v>3.664858372176</v>
      </c>
      <c r="U44" s="115">
        <v>37561</v>
      </c>
      <c r="V44" s="52"/>
      <c r="W44" s="112">
        <v>334.30365883296002</v>
      </c>
      <c r="X44" s="112"/>
      <c r="Y44" s="113">
        <v>3.0436785880019999</v>
      </c>
      <c r="Z44" s="113"/>
      <c r="AA44" s="113">
        <v>3.2356302751450001</v>
      </c>
      <c r="AB44" s="112"/>
      <c r="AC44" s="112">
        <v>428.26102490166699</v>
      </c>
      <c r="AD44" s="112"/>
      <c r="AE44" s="113">
        <v>1.96565591118</v>
      </c>
      <c r="AF44" s="113"/>
      <c r="AG44" s="113">
        <v>2.6415701685499999</v>
      </c>
      <c r="AH44" s="114"/>
      <c r="AI44" s="112">
        <v>348.194942048104</v>
      </c>
      <c r="AJ44" s="114"/>
      <c r="AK44" s="113">
        <v>4.2254449795799998</v>
      </c>
      <c r="AL44" s="116"/>
      <c r="AM44" s="113">
        <v>3.6570106653269998</v>
      </c>
      <c r="AN44" s="118"/>
      <c r="AO44" s="115">
        <v>37561</v>
      </c>
      <c r="AP44" s="52"/>
      <c r="AQ44" s="112">
        <v>400.09685122545</v>
      </c>
      <c r="AR44" s="112"/>
      <c r="AS44" s="113">
        <v>2.8825037409899998</v>
      </c>
      <c r="AT44" s="113"/>
      <c r="AU44" s="113">
        <v>3.2063362117369998</v>
      </c>
      <c r="AV44" s="112"/>
      <c r="AW44" s="112">
        <v>420.92416030662997</v>
      </c>
      <c r="AX44" s="112"/>
      <c r="AY44" s="113">
        <v>1.1379029587359999</v>
      </c>
      <c r="AZ44" s="113"/>
      <c r="BA44" s="113">
        <v>0.857117675533</v>
      </c>
      <c r="BB44" s="112"/>
      <c r="BC44" s="112">
        <v>234.820607252115</v>
      </c>
      <c r="BD44" s="112"/>
      <c r="BE44" s="113">
        <v>3.690600872414</v>
      </c>
      <c r="BF44" s="113"/>
      <c r="BG44" s="113">
        <v>4.0627230817499997</v>
      </c>
      <c r="BH44" s="113"/>
    </row>
    <row r="45" spans="1:60" x14ac:dyDescent="0.2">
      <c r="A45" s="115">
        <v>37591</v>
      </c>
      <c r="B45" s="52"/>
      <c r="C45" s="112">
        <v>347.34840314472302</v>
      </c>
      <c r="D45" s="112"/>
      <c r="E45" s="113">
        <v>2.400010028564</v>
      </c>
      <c r="F45" s="113"/>
      <c r="G45" s="113">
        <v>2.6013635165700002</v>
      </c>
      <c r="H45" s="114"/>
      <c r="I45" s="112">
        <v>347.70398425915101</v>
      </c>
      <c r="J45" s="112"/>
      <c r="K45" s="113">
        <v>2.0382956164519999</v>
      </c>
      <c r="L45" s="113"/>
      <c r="M45" s="113">
        <v>2.448919916301</v>
      </c>
      <c r="N45" s="114"/>
      <c r="O45" s="112">
        <v>350.79537086408499</v>
      </c>
      <c r="P45" s="112"/>
      <c r="Q45" s="113">
        <v>5.1061857788060001</v>
      </c>
      <c r="R45" s="113"/>
      <c r="S45" s="113">
        <v>4.2807840711800003</v>
      </c>
      <c r="U45" s="115">
        <v>37591</v>
      </c>
      <c r="V45" s="52"/>
      <c r="W45" s="112">
        <v>333.76512774193702</v>
      </c>
      <c r="X45" s="112"/>
      <c r="Y45" s="113">
        <v>2.2990648559909999</v>
      </c>
      <c r="Z45" s="113"/>
      <c r="AA45" s="113">
        <v>2.8511424712500002</v>
      </c>
      <c r="AB45" s="112"/>
      <c r="AC45" s="112">
        <v>421.39034476200698</v>
      </c>
      <c r="AD45" s="112"/>
      <c r="AE45" s="113">
        <v>-0.32039745784099999</v>
      </c>
      <c r="AF45" s="113"/>
      <c r="AG45" s="113">
        <v>1.4342499038880001</v>
      </c>
      <c r="AH45" s="114"/>
      <c r="AI45" s="112">
        <v>350.20594731278499</v>
      </c>
      <c r="AJ45" s="114"/>
      <c r="AK45" s="113">
        <v>5.0454738927770002</v>
      </c>
      <c r="AL45" s="116"/>
      <c r="AM45" s="113">
        <v>4.2502819675149999</v>
      </c>
      <c r="AN45" s="118"/>
      <c r="AO45" s="115">
        <v>37591</v>
      </c>
      <c r="AP45" s="52"/>
      <c r="AQ45" s="112">
        <v>403.71096586746597</v>
      </c>
      <c r="AR45" s="112"/>
      <c r="AS45" s="113">
        <v>3.8139052049750002</v>
      </c>
      <c r="AT45" s="113"/>
      <c r="AU45" s="113">
        <v>3.347686232974</v>
      </c>
      <c r="AV45" s="112"/>
      <c r="AW45" s="112">
        <v>421.43237532166</v>
      </c>
      <c r="AX45" s="112"/>
      <c r="AY45" s="113">
        <v>1.43876571343</v>
      </c>
      <c r="AZ45" s="113"/>
      <c r="BA45" s="113">
        <v>0.83419299307399997</v>
      </c>
      <c r="BB45" s="112"/>
      <c r="BC45" s="112">
        <v>233.77806756935701</v>
      </c>
      <c r="BD45" s="112"/>
      <c r="BE45" s="113">
        <v>3.6269898480920002</v>
      </c>
      <c r="BF45" s="113"/>
      <c r="BG45" s="113">
        <v>3.9721071306429998</v>
      </c>
      <c r="BH45" s="113"/>
    </row>
    <row r="46" spans="1:60" x14ac:dyDescent="0.2">
      <c r="A46" s="115">
        <v>37622</v>
      </c>
      <c r="B46" s="52"/>
      <c r="C46" s="112">
        <v>349.11331341687099</v>
      </c>
      <c r="D46" s="112"/>
      <c r="E46" s="113">
        <v>2.4672639113170001</v>
      </c>
      <c r="F46" s="113"/>
      <c r="G46" s="113">
        <v>2.5204260268569998</v>
      </c>
      <c r="H46" s="114"/>
      <c r="I46" s="112">
        <v>344.62711966275998</v>
      </c>
      <c r="J46" s="112"/>
      <c r="K46" s="113">
        <v>1.417363583173</v>
      </c>
      <c r="L46" s="113"/>
      <c r="M46" s="113">
        <v>2.008319213729</v>
      </c>
      <c r="N46" s="114"/>
      <c r="O46" s="112">
        <v>350.75707888774201</v>
      </c>
      <c r="P46" s="112"/>
      <c r="Q46" s="113">
        <v>4.2059851450719998</v>
      </c>
      <c r="R46" s="113"/>
      <c r="S46" s="113">
        <v>4.5170000729139996</v>
      </c>
      <c r="U46" s="115">
        <v>37622</v>
      </c>
      <c r="V46" s="52"/>
      <c r="W46" s="112">
        <v>334.82870607493197</v>
      </c>
      <c r="X46" s="112"/>
      <c r="Y46" s="113">
        <v>2.2928695856219998</v>
      </c>
      <c r="Z46" s="113"/>
      <c r="AA46" s="113">
        <v>2.5439957131690001</v>
      </c>
      <c r="AB46" s="112"/>
      <c r="AC46" s="112">
        <v>423.05183305729003</v>
      </c>
      <c r="AD46" s="112"/>
      <c r="AE46" s="113">
        <v>-0.25111336824500002</v>
      </c>
      <c r="AF46" s="113"/>
      <c r="AG46" s="113">
        <v>0.460693941261</v>
      </c>
      <c r="AH46" s="114"/>
      <c r="AI46" s="112">
        <v>350.67060207813302</v>
      </c>
      <c r="AJ46" s="114"/>
      <c r="AK46" s="113">
        <v>4.2217171015529997</v>
      </c>
      <c r="AL46" s="116"/>
      <c r="AM46" s="113">
        <v>4.4965108849290001</v>
      </c>
      <c r="AN46" s="118"/>
      <c r="AO46" s="115">
        <v>37622</v>
      </c>
      <c r="AP46" s="52"/>
      <c r="AQ46" s="112">
        <v>403.50349889727198</v>
      </c>
      <c r="AR46" s="112"/>
      <c r="AS46" s="113">
        <v>3.4756457914849999</v>
      </c>
      <c r="AT46" s="113"/>
      <c r="AU46" s="113">
        <v>3.390759469657</v>
      </c>
      <c r="AV46" s="112"/>
      <c r="AW46" s="112">
        <v>427.304412931841</v>
      </c>
      <c r="AX46" s="112"/>
      <c r="AY46" s="113">
        <v>5.5841492768889998</v>
      </c>
      <c r="AZ46" s="113"/>
      <c r="BA46" s="113">
        <v>2.6944330013159998</v>
      </c>
      <c r="BB46" s="112"/>
      <c r="BC46" s="112">
        <v>237.56105183692301</v>
      </c>
      <c r="BD46" s="112"/>
      <c r="BE46" s="113">
        <v>5.1157568937160001</v>
      </c>
      <c r="BF46" s="113"/>
      <c r="BG46" s="113">
        <v>4.1444472105269998</v>
      </c>
      <c r="BH46" s="113"/>
    </row>
    <row r="47" spans="1:60" x14ac:dyDescent="0.2">
      <c r="A47" s="111">
        <v>37653</v>
      </c>
      <c r="B47" s="52"/>
      <c r="C47" s="112">
        <v>349.98899951534997</v>
      </c>
      <c r="D47" s="112"/>
      <c r="E47" s="113">
        <v>2.3776094916280002</v>
      </c>
      <c r="F47" s="113"/>
      <c r="G47" s="113">
        <v>2.414940914537</v>
      </c>
      <c r="H47" s="114"/>
      <c r="I47" s="112">
        <v>346.81066059097299</v>
      </c>
      <c r="J47" s="112"/>
      <c r="K47" s="113">
        <v>1.744373826126</v>
      </c>
      <c r="L47" s="113"/>
      <c r="M47" s="113">
        <v>1.7336386175130001</v>
      </c>
      <c r="N47" s="114"/>
      <c r="O47" s="112">
        <v>351.88660625538301</v>
      </c>
      <c r="P47" s="112"/>
      <c r="Q47" s="113">
        <v>4.2631374158330004</v>
      </c>
      <c r="R47" s="113"/>
      <c r="S47" s="113">
        <v>4.5232280203570001</v>
      </c>
      <c r="U47" s="111">
        <v>37653</v>
      </c>
      <c r="V47" s="52"/>
      <c r="W47" s="112">
        <v>333.060691446448</v>
      </c>
      <c r="X47" s="112"/>
      <c r="Y47" s="113">
        <v>2.0629147973489999</v>
      </c>
      <c r="Z47" s="113"/>
      <c r="AA47" s="113">
        <v>2.2183534649030001</v>
      </c>
      <c r="AB47" s="112"/>
      <c r="AC47" s="112">
        <v>426.890995052535</v>
      </c>
      <c r="AD47" s="112"/>
      <c r="AE47" s="113">
        <v>1.2845267808700001</v>
      </c>
      <c r="AF47" s="113"/>
      <c r="AG47" s="113">
        <v>0.23609682732699999</v>
      </c>
      <c r="AH47" s="114"/>
      <c r="AI47" s="112">
        <v>351.96755093387497</v>
      </c>
      <c r="AJ47" s="114"/>
      <c r="AK47" s="113">
        <v>4.3828850319040003</v>
      </c>
      <c r="AL47" s="116"/>
      <c r="AM47" s="113">
        <v>4.5483896042929999</v>
      </c>
      <c r="AN47" s="118"/>
      <c r="AO47" s="111">
        <v>37653</v>
      </c>
      <c r="AP47" s="52"/>
      <c r="AQ47" s="112">
        <v>406.13832207094998</v>
      </c>
      <c r="AR47" s="112"/>
      <c r="AS47" s="113">
        <v>3.865909865366</v>
      </c>
      <c r="AT47" s="113"/>
      <c r="AU47" s="113">
        <v>3.7185346563319999</v>
      </c>
      <c r="AV47" s="112"/>
      <c r="AW47" s="112">
        <v>429.94224139458902</v>
      </c>
      <c r="AX47" s="112"/>
      <c r="AY47" s="113">
        <v>3.2296935416629999</v>
      </c>
      <c r="AZ47" s="113"/>
      <c r="BA47" s="113">
        <v>3.3985450395710002</v>
      </c>
      <c r="BB47" s="112"/>
      <c r="BC47" s="112">
        <v>235.77402096518799</v>
      </c>
      <c r="BD47" s="112"/>
      <c r="BE47" s="113">
        <v>4.1009104579490003</v>
      </c>
      <c r="BF47" s="113"/>
      <c r="BG47" s="113">
        <v>4.2814792180900003</v>
      </c>
      <c r="BH47" s="113"/>
    </row>
    <row r="48" spans="1:60" x14ac:dyDescent="0.2">
      <c r="A48" s="115">
        <v>37681</v>
      </c>
      <c r="B48" s="52"/>
      <c r="C48" s="112">
        <v>355.00087029909901</v>
      </c>
      <c r="D48" s="112"/>
      <c r="E48" s="113">
        <v>4.5800257071350003</v>
      </c>
      <c r="F48" s="113"/>
      <c r="G48" s="113">
        <v>3.1390065740490001</v>
      </c>
      <c r="H48" s="114"/>
      <c r="I48" s="112">
        <v>352.67142407948802</v>
      </c>
      <c r="J48" s="112"/>
      <c r="K48" s="113">
        <v>4.508487184622</v>
      </c>
      <c r="L48" s="113"/>
      <c r="M48" s="113">
        <v>2.5513888587850002</v>
      </c>
      <c r="N48" s="114"/>
      <c r="O48" s="112">
        <v>353.26853580828401</v>
      </c>
      <c r="P48" s="112"/>
      <c r="Q48" s="113">
        <v>4.2734772254789997</v>
      </c>
      <c r="R48" s="113"/>
      <c r="S48" s="113">
        <v>4.2476032204419996</v>
      </c>
      <c r="U48" s="115">
        <v>37681</v>
      </c>
      <c r="V48" s="52"/>
      <c r="W48" s="112">
        <v>337.62035649377799</v>
      </c>
      <c r="X48" s="112"/>
      <c r="Y48" s="113">
        <v>4.2913233876539998</v>
      </c>
      <c r="Z48" s="113"/>
      <c r="AA48" s="113">
        <v>2.8780202259230001</v>
      </c>
      <c r="AB48" s="112"/>
      <c r="AC48" s="112">
        <v>433.6246406011</v>
      </c>
      <c r="AD48" s="112"/>
      <c r="AE48" s="113">
        <v>6.3852846748380001</v>
      </c>
      <c r="AF48" s="113"/>
      <c r="AG48" s="113">
        <v>2.4238329016820002</v>
      </c>
      <c r="AH48" s="114"/>
      <c r="AI48" s="112">
        <v>353.121179967687</v>
      </c>
      <c r="AJ48" s="114"/>
      <c r="AK48" s="113">
        <v>4.2650014435869998</v>
      </c>
      <c r="AL48" s="116"/>
      <c r="AM48" s="113">
        <v>4.2898799884549996</v>
      </c>
      <c r="AN48" s="118"/>
      <c r="AO48" s="115">
        <v>37681</v>
      </c>
      <c r="AP48" s="52"/>
      <c r="AQ48" s="112">
        <v>405.58024634098399</v>
      </c>
      <c r="AR48" s="112"/>
      <c r="AS48" s="113">
        <v>3.024418709486</v>
      </c>
      <c r="AT48" s="113"/>
      <c r="AU48" s="113">
        <v>3.4543333473060001</v>
      </c>
      <c r="AV48" s="112"/>
      <c r="AW48" s="112">
        <v>437.76471732345198</v>
      </c>
      <c r="AX48" s="112"/>
      <c r="AY48" s="113">
        <v>5.3433953437759998</v>
      </c>
      <c r="AZ48" s="113"/>
      <c r="BA48" s="113">
        <v>4.7103655753189999</v>
      </c>
      <c r="BB48" s="112"/>
      <c r="BC48" s="112">
        <v>234.28808543171399</v>
      </c>
      <c r="BD48" s="112"/>
      <c r="BE48" s="113">
        <v>2.214854694419</v>
      </c>
      <c r="BF48" s="113"/>
      <c r="BG48" s="113">
        <v>3.8031964663059998</v>
      </c>
      <c r="BH48" s="113"/>
    </row>
    <row r="49" spans="1:60" x14ac:dyDescent="0.2">
      <c r="A49" s="115">
        <v>37712</v>
      </c>
      <c r="B49" s="52"/>
      <c r="C49" s="112">
        <v>352.552449477045</v>
      </c>
      <c r="D49" s="112"/>
      <c r="E49" s="113">
        <v>2.5794222718239999</v>
      </c>
      <c r="F49" s="113"/>
      <c r="G49" s="113">
        <v>3.1746606719320001</v>
      </c>
      <c r="H49" s="114"/>
      <c r="I49" s="112">
        <v>352.18086948445898</v>
      </c>
      <c r="J49" s="112"/>
      <c r="K49" s="113">
        <v>2.1847172663680001</v>
      </c>
      <c r="L49" s="113"/>
      <c r="M49" s="113">
        <v>2.8045530718010001</v>
      </c>
      <c r="N49" s="114"/>
      <c r="O49" s="112">
        <v>354.39644030345301</v>
      </c>
      <c r="P49" s="112"/>
      <c r="Q49" s="113">
        <v>4.3805155288820004</v>
      </c>
      <c r="R49" s="113"/>
      <c r="S49" s="113">
        <v>4.305818187261</v>
      </c>
      <c r="U49" s="115">
        <v>37712</v>
      </c>
      <c r="V49" s="52"/>
      <c r="W49" s="112">
        <v>338.68786344765903</v>
      </c>
      <c r="X49" s="112"/>
      <c r="Y49" s="113">
        <v>2.8094820986019999</v>
      </c>
      <c r="Z49" s="113"/>
      <c r="AA49" s="113">
        <v>3.0505130758800001</v>
      </c>
      <c r="AB49" s="112"/>
      <c r="AC49" s="112">
        <v>432.724188643383</v>
      </c>
      <c r="AD49" s="112"/>
      <c r="AE49" s="113">
        <v>2.1507230894660001</v>
      </c>
      <c r="AF49" s="113"/>
      <c r="AG49" s="113">
        <v>3.2371209374280001</v>
      </c>
      <c r="AH49" s="114"/>
      <c r="AI49" s="112">
        <v>354.32498817557899</v>
      </c>
      <c r="AJ49" s="114"/>
      <c r="AK49" s="113">
        <v>4.3703264422760002</v>
      </c>
      <c r="AL49" s="116"/>
      <c r="AM49" s="113">
        <v>4.3393653167900004</v>
      </c>
      <c r="AN49" s="118"/>
      <c r="AO49" s="115">
        <v>37712</v>
      </c>
      <c r="AP49" s="52"/>
      <c r="AQ49" s="112">
        <v>405.91431068550702</v>
      </c>
      <c r="AR49" s="112"/>
      <c r="AS49" s="113">
        <v>3.8918766134389999</v>
      </c>
      <c r="AT49" s="113"/>
      <c r="AU49" s="113">
        <v>3.5927036724539998</v>
      </c>
      <c r="AV49" s="112"/>
      <c r="AW49" s="112">
        <v>431.15000001713997</v>
      </c>
      <c r="AX49" s="112"/>
      <c r="AY49" s="113">
        <v>2.6840837273139999</v>
      </c>
      <c r="AZ49" s="113"/>
      <c r="BA49" s="113">
        <v>3.7483154326519998</v>
      </c>
      <c r="BB49" s="112"/>
      <c r="BC49" s="112">
        <v>233.92328801327901</v>
      </c>
      <c r="BD49" s="112"/>
      <c r="BE49" s="113">
        <v>1.9180121171210001</v>
      </c>
      <c r="BF49" s="113"/>
      <c r="BG49" s="113">
        <v>2.7388243258889999</v>
      </c>
      <c r="BH49" s="113"/>
    </row>
    <row r="50" spans="1:60" x14ac:dyDescent="0.2">
      <c r="A50" s="115">
        <v>37742</v>
      </c>
      <c r="B50" s="52"/>
      <c r="C50" s="112">
        <v>353.80189498752401</v>
      </c>
      <c r="D50" s="112"/>
      <c r="E50" s="113">
        <v>2.8046432441669999</v>
      </c>
      <c r="F50" s="113"/>
      <c r="G50" s="113">
        <v>3.3159441539780001</v>
      </c>
      <c r="H50" s="114"/>
      <c r="I50" s="112">
        <v>353.61022190640199</v>
      </c>
      <c r="J50" s="112"/>
      <c r="K50" s="113">
        <v>2.5678272704460001</v>
      </c>
      <c r="L50" s="113"/>
      <c r="M50" s="113">
        <v>3.0769982977780002</v>
      </c>
      <c r="N50" s="114"/>
      <c r="O50" s="112">
        <v>353.83179410637501</v>
      </c>
      <c r="P50" s="112"/>
      <c r="Q50" s="113">
        <v>3.8039930032870002</v>
      </c>
      <c r="R50" s="113"/>
      <c r="S50" s="113">
        <v>4.1521159892919997</v>
      </c>
      <c r="U50" s="115">
        <v>37742</v>
      </c>
      <c r="V50" s="52"/>
      <c r="W50" s="112">
        <v>339.93503428698801</v>
      </c>
      <c r="X50" s="112"/>
      <c r="Y50" s="113">
        <v>2.9439456067009999</v>
      </c>
      <c r="Z50" s="113"/>
      <c r="AA50" s="113">
        <v>3.3424585795109998</v>
      </c>
      <c r="AB50" s="112"/>
      <c r="AC50" s="112">
        <v>436.22793900601198</v>
      </c>
      <c r="AD50" s="112"/>
      <c r="AE50" s="113">
        <v>3.1689688607059998</v>
      </c>
      <c r="AF50" s="113"/>
      <c r="AG50" s="113">
        <v>3.8703994989549999</v>
      </c>
      <c r="AH50" s="114"/>
      <c r="AI50" s="112">
        <v>354.15056147035699</v>
      </c>
      <c r="AJ50" s="114"/>
      <c r="AK50" s="113">
        <v>3.869704309356</v>
      </c>
      <c r="AL50" s="116"/>
      <c r="AM50" s="113">
        <v>4.1678368196750002</v>
      </c>
      <c r="AN50" s="118"/>
      <c r="AO50" s="115">
        <v>37742</v>
      </c>
      <c r="AP50" s="52"/>
      <c r="AQ50" s="112">
        <v>409.34544685758999</v>
      </c>
      <c r="AR50" s="112"/>
      <c r="AS50" s="113">
        <v>3.5626651865190002</v>
      </c>
      <c r="AT50" s="113"/>
      <c r="AU50" s="113">
        <v>3.4920779738190002</v>
      </c>
      <c r="AV50" s="112"/>
      <c r="AW50" s="112">
        <v>428.67375237584298</v>
      </c>
      <c r="AX50" s="112"/>
      <c r="AY50" s="113">
        <v>2.861356249939</v>
      </c>
      <c r="AZ50" s="113"/>
      <c r="BA50" s="113">
        <v>3.6256197706169999</v>
      </c>
      <c r="BB50" s="112"/>
      <c r="BC50" s="112">
        <v>235.673415282002</v>
      </c>
      <c r="BD50" s="112"/>
      <c r="BE50" s="113">
        <v>2.188038989566</v>
      </c>
      <c r="BF50" s="113"/>
      <c r="BG50" s="113">
        <v>2.1070502245770002</v>
      </c>
      <c r="BH50" s="113"/>
    </row>
    <row r="51" spans="1:60" x14ac:dyDescent="0.2">
      <c r="A51" s="115">
        <v>37773</v>
      </c>
      <c r="B51" s="52"/>
      <c r="C51" s="112">
        <v>354.925662867727</v>
      </c>
      <c r="D51" s="112"/>
      <c r="E51" s="113">
        <v>2.6204955798129999</v>
      </c>
      <c r="F51" s="113"/>
      <c r="G51" s="113">
        <v>2.6681477252680001</v>
      </c>
      <c r="H51" s="114"/>
      <c r="I51" s="112">
        <v>353.850375975475</v>
      </c>
      <c r="J51" s="112"/>
      <c r="K51" s="113">
        <v>1.983356466556</v>
      </c>
      <c r="L51" s="113"/>
      <c r="M51" s="113">
        <v>2.2447476387390002</v>
      </c>
      <c r="N51" s="114"/>
      <c r="O51" s="112">
        <v>358.15669842164601</v>
      </c>
      <c r="P51" s="112"/>
      <c r="Q51" s="113">
        <v>4.8895056693740004</v>
      </c>
      <c r="R51" s="113"/>
      <c r="S51" s="113">
        <v>4.3582849920079996</v>
      </c>
      <c r="U51" s="115">
        <v>37773</v>
      </c>
      <c r="V51" s="52"/>
      <c r="W51" s="112">
        <v>340.26379874982399</v>
      </c>
      <c r="X51" s="112"/>
      <c r="Y51" s="113">
        <v>2.585702196328</v>
      </c>
      <c r="Z51" s="113"/>
      <c r="AA51" s="113">
        <v>2.7793981107549999</v>
      </c>
      <c r="AB51" s="112"/>
      <c r="AC51" s="112">
        <v>434.79061236015701</v>
      </c>
      <c r="AD51" s="112"/>
      <c r="AE51" s="113">
        <v>2.107646546417</v>
      </c>
      <c r="AF51" s="113"/>
      <c r="AG51" s="113">
        <v>2.4747146011619998</v>
      </c>
      <c r="AH51" s="114"/>
      <c r="AI51" s="112">
        <v>358.224610784932</v>
      </c>
      <c r="AJ51" s="114"/>
      <c r="AK51" s="113">
        <v>4.9467756963090004</v>
      </c>
      <c r="AL51" s="116"/>
      <c r="AM51" s="113">
        <v>4.3958449449529997</v>
      </c>
      <c r="AN51" s="118"/>
      <c r="AO51" s="115">
        <v>37773</v>
      </c>
      <c r="AP51" s="52"/>
      <c r="AQ51" s="112">
        <v>409.29372386881198</v>
      </c>
      <c r="AR51" s="112"/>
      <c r="AS51" s="113">
        <v>2.6794405867569999</v>
      </c>
      <c r="AT51" s="113"/>
      <c r="AU51" s="113">
        <v>3.3740428212940001</v>
      </c>
      <c r="AV51" s="112"/>
      <c r="AW51" s="112">
        <v>434.59512235993998</v>
      </c>
      <c r="AX51" s="112"/>
      <c r="AY51" s="113">
        <v>4.4668907552899997</v>
      </c>
      <c r="AZ51" s="113"/>
      <c r="BA51" s="113">
        <v>3.3351461874789998</v>
      </c>
      <c r="BB51" s="112"/>
      <c r="BC51" s="112">
        <v>236.13896168985301</v>
      </c>
      <c r="BD51" s="112"/>
      <c r="BE51" s="113">
        <v>0.39877399593500001</v>
      </c>
      <c r="BF51" s="113"/>
      <c r="BG51" s="113">
        <v>1.4936917791240001</v>
      </c>
      <c r="BH51" s="113"/>
    </row>
    <row r="52" spans="1:60" x14ac:dyDescent="0.2">
      <c r="A52" s="115">
        <v>37803</v>
      </c>
      <c r="B52" s="52"/>
      <c r="C52" s="112">
        <v>355.61697669312099</v>
      </c>
      <c r="D52" s="112"/>
      <c r="E52" s="113">
        <v>2.6963673995709998</v>
      </c>
      <c r="F52" s="113"/>
      <c r="G52" s="113">
        <v>2.7070032964730002</v>
      </c>
      <c r="H52" s="114"/>
      <c r="I52" s="112">
        <v>356.02902601811797</v>
      </c>
      <c r="J52" s="112"/>
      <c r="K52" s="113">
        <v>2.4142235201690001</v>
      </c>
      <c r="L52" s="113"/>
      <c r="M52" s="113">
        <v>2.3213383472700002</v>
      </c>
      <c r="N52" s="114"/>
      <c r="O52" s="112">
        <v>360.27571926492197</v>
      </c>
      <c r="P52" s="112"/>
      <c r="Q52" s="113">
        <v>4.5133901803149996</v>
      </c>
      <c r="R52" s="113"/>
      <c r="S52" s="113">
        <v>4.4029955098749998</v>
      </c>
      <c r="U52" s="115">
        <v>37803</v>
      </c>
      <c r="V52" s="52"/>
      <c r="W52" s="112">
        <v>341.59913235623299</v>
      </c>
      <c r="X52" s="112"/>
      <c r="Y52" s="113">
        <v>2.7951655871019998</v>
      </c>
      <c r="Z52" s="113"/>
      <c r="AA52" s="113">
        <v>2.7746999701289998</v>
      </c>
      <c r="AB52" s="112"/>
      <c r="AC52" s="112">
        <v>435.44853690655799</v>
      </c>
      <c r="AD52" s="112"/>
      <c r="AE52" s="113">
        <v>1.674620331908</v>
      </c>
      <c r="AF52" s="113"/>
      <c r="AG52" s="113">
        <v>2.3138476191669999</v>
      </c>
      <c r="AH52" s="114"/>
      <c r="AI52" s="112">
        <v>359.364740618356</v>
      </c>
      <c r="AJ52" s="114"/>
      <c r="AK52" s="113">
        <v>4.3657314856890004</v>
      </c>
      <c r="AL52" s="116"/>
      <c r="AM52" s="113">
        <v>4.3941833891020003</v>
      </c>
      <c r="AN52" s="118"/>
      <c r="AO52" s="115">
        <v>37803</v>
      </c>
      <c r="AP52" s="52"/>
      <c r="AQ52" s="112">
        <v>412.19225638672202</v>
      </c>
      <c r="AR52" s="112"/>
      <c r="AS52" s="113">
        <v>3.267587840065</v>
      </c>
      <c r="AT52" s="113"/>
      <c r="AU52" s="113">
        <v>3.168839057304</v>
      </c>
      <c r="AV52" s="112"/>
      <c r="AW52" s="112">
        <v>432.76000415640698</v>
      </c>
      <c r="AX52" s="112"/>
      <c r="AY52" s="113">
        <v>3.0608708149049999</v>
      </c>
      <c r="AZ52" s="113"/>
      <c r="BA52" s="113">
        <v>3.4614349385410002</v>
      </c>
      <c r="BB52" s="112"/>
      <c r="BC52" s="112">
        <v>236.199918947176</v>
      </c>
      <c r="BD52" s="112"/>
      <c r="BE52" s="113">
        <v>1.5726197701569999</v>
      </c>
      <c r="BF52" s="113"/>
      <c r="BG52" s="113">
        <v>1.3805194290839999</v>
      </c>
      <c r="BH52" s="113"/>
    </row>
    <row r="53" spans="1:60" x14ac:dyDescent="0.2">
      <c r="A53" s="115">
        <v>37834</v>
      </c>
      <c r="B53" s="52"/>
      <c r="C53" s="112">
        <v>356.19516554294597</v>
      </c>
      <c r="D53" s="112"/>
      <c r="E53" s="113">
        <v>3.0914463197569999</v>
      </c>
      <c r="F53" s="113"/>
      <c r="G53" s="113">
        <v>2.8026299706289999</v>
      </c>
      <c r="H53" s="114"/>
      <c r="I53" s="112">
        <v>356.13320480281402</v>
      </c>
      <c r="J53" s="112"/>
      <c r="K53" s="113">
        <v>2.4200472518490002</v>
      </c>
      <c r="L53" s="113"/>
      <c r="M53" s="113">
        <v>2.2727392202260002</v>
      </c>
      <c r="N53" s="114"/>
      <c r="O53" s="112">
        <v>362.20698492365199</v>
      </c>
      <c r="P53" s="112"/>
      <c r="Q53" s="113">
        <v>6.3788026914179996</v>
      </c>
      <c r="R53" s="113"/>
      <c r="S53" s="113">
        <v>5.2571365189410004</v>
      </c>
      <c r="U53" s="115">
        <v>37834</v>
      </c>
      <c r="V53" s="52"/>
      <c r="W53" s="112">
        <v>342.36429615895298</v>
      </c>
      <c r="X53" s="112"/>
      <c r="Y53" s="113">
        <v>3.3305391380130001</v>
      </c>
      <c r="Z53" s="113"/>
      <c r="AA53" s="113">
        <v>2.9035807578130002</v>
      </c>
      <c r="AB53" s="112"/>
      <c r="AC53" s="112">
        <v>437.29843136692199</v>
      </c>
      <c r="AD53" s="112"/>
      <c r="AE53" s="113">
        <v>2.4651789674789999</v>
      </c>
      <c r="AF53" s="113"/>
      <c r="AG53" s="113">
        <v>2.0819857570620002</v>
      </c>
      <c r="AH53" s="114"/>
      <c r="AI53" s="112">
        <v>361.91094885772299</v>
      </c>
      <c r="AJ53" s="114"/>
      <c r="AK53" s="113">
        <v>6.3377983726559997</v>
      </c>
      <c r="AL53" s="116"/>
      <c r="AM53" s="113">
        <v>5.2131951484119998</v>
      </c>
      <c r="AN53" s="118"/>
      <c r="AO53" s="115">
        <v>37834</v>
      </c>
      <c r="AP53" s="52"/>
      <c r="AQ53" s="112">
        <v>413.88484640587302</v>
      </c>
      <c r="AR53" s="112"/>
      <c r="AS53" s="113">
        <v>3.4428316362490001</v>
      </c>
      <c r="AT53" s="113"/>
      <c r="AU53" s="113">
        <v>3.1304059149849999</v>
      </c>
      <c r="AV53" s="112"/>
      <c r="AW53" s="112">
        <v>433.23629141620802</v>
      </c>
      <c r="AX53" s="112"/>
      <c r="AY53" s="113">
        <v>3.4846097243080001</v>
      </c>
      <c r="AZ53" s="113"/>
      <c r="BA53" s="113">
        <v>3.6685057503060001</v>
      </c>
      <c r="BB53" s="112"/>
      <c r="BC53" s="112">
        <v>235.642459536872</v>
      </c>
      <c r="BD53" s="112"/>
      <c r="BE53" s="113">
        <v>0.76259940519500002</v>
      </c>
      <c r="BF53" s="113"/>
      <c r="BG53" s="113">
        <v>0.90911014261300005</v>
      </c>
      <c r="BH53" s="113"/>
    </row>
    <row r="54" spans="1:60" x14ac:dyDescent="0.2">
      <c r="A54" s="115">
        <v>37865</v>
      </c>
      <c r="B54" s="52"/>
      <c r="C54" s="112">
        <v>358.81987803619802</v>
      </c>
      <c r="D54" s="112"/>
      <c r="E54" s="113">
        <v>3.5670274188079998</v>
      </c>
      <c r="F54" s="113"/>
      <c r="G54" s="113">
        <v>3.1183786311450001</v>
      </c>
      <c r="H54" s="114"/>
      <c r="I54" s="112">
        <v>358.90058732058299</v>
      </c>
      <c r="J54" s="112"/>
      <c r="K54" s="113">
        <v>3.112143756389</v>
      </c>
      <c r="L54" s="113"/>
      <c r="M54" s="113">
        <v>2.648978662542</v>
      </c>
      <c r="N54" s="114"/>
      <c r="O54" s="112">
        <v>363.13911190464802</v>
      </c>
      <c r="P54" s="112"/>
      <c r="Q54" s="113">
        <v>5.4527696115850004</v>
      </c>
      <c r="R54" s="113"/>
      <c r="S54" s="113">
        <v>5.4444969717280003</v>
      </c>
      <c r="U54" s="115">
        <v>37865</v>
      </c>
      <c r="V54" s="52"/>
      <c r="W54" s="112">
        <v>344.76602899440502</v>
      </c>
      <c r="X54" s="112"/>
      <c r="Y54" s="113">
        <v>3.651160389917</v>
      </c>
      <c r="Z54" s="113"/>
      <c r="AA54" s="113">
        <v>3.2590069586550001</v>
      </c>
      <c r="AB54" s="112"/>
      <c r="AC54" s="112">
        <v>438.955425786413</v>
      </c>
      <c r="AD54" s="112"/>
      <c r="AE54" s="113">
        <v>2.378558402671</v>
      </c>
      <c r="AF54" s="113"/>
      <c r="AG54" s="113">
        <v>2.172521553737</v>
      </c>
      <c r="AH54" s="114"/>
      <c r="AI54" s="112">
        <v>363.34540969691398</v>
      </c>
      <c r="AJ54" s="114"/>
      <c r="AK54" s="113">
        <v>5.527552311809</v>
      </c>
      <c r="AL54" s="116"/>
      <c r="AM54" s="113">
        <v>5.4067611818370001</v>
      </c>
      <c r="AN54" s="118"/>
      <c r="AO54" s="115">
        <v>37865</v>
      </c>
      <c r="AP54" s="52"/>
      <c r="AQ54" s="112">
        <v>416.21785258932101</v>
      </c>
      <c r="AR54" s="112"/>
      <c r="AS54" s="113">
        <v>4.3185221062599997</v>
      </c>
      <c r="AT54" s="113"/>
      <c r="AU54" s="113">
        <v>3.676039859521</v>
      </c>
      <c r="AV54" s="112"/>
      <c r="AW54" s="112">
        <v>442.09767627842302</v>
      </c>
      <c r="AX54" s="112"/>
      <c r="AY54" s="113">
        <v>5.1854323926839996</v>
      </c>
      <c r="AZ54" s="113"/>
      <c r="BA54" s="113">
        <v>3.9111311734909999</v>
      </c>
      <c r="BB54" s="112"/>
      <c r="BC54" s="112">
        <v>237.30063417854799</v>
      </c>
      <c r="BD54" s="112"/>
      <c r="BE54" s="113">
        <v>1.61674225911</v>
      </c>
      <c r="BF54" s="113"/>
      <c r="BG54" s="113">
        <v>1.3166975649070001</v>
      </c>
      <c r="BH54" s="113"/>
    </row>
    <row r="55" spans="1:60" x14ac:dyDescent="0.2">
      <c r="A55" s="115">
        <v>37895</v>
      </c>
      <c r="B55" s="52"/>
      <c r="C55" s="112">
        <v>359.71794324616798</v>
      </c>
      <c r="D55" s="112"/>
      <c r="E55" s="113">
        <v>3.8435023324549999</v>
      </c>
      <c r="F55" s="113"/>
      <c r="G55" s="113">
        <v>3.5010131528490001</v>
      </c>
      <c r="H55" s="114"/>
      <c r="I55" s="112">
        <v>361.28205624003698</v>
      </c>
      <c r="J55" s="112"/>
      <c r="K55" s="113">
        <v>3.8397936350789998</v>
      </c>
      <c r="L55" s="113"/>
      <c r="M55" s="113">
        <v>3.1241310139579999</v>
      </c>
      <c r="N55" s="114"/>
      <c r="O55" s="112">
        <v>363.28365909178501</v>
      </c>
      <c r="P55" s="112"/>
      <c r="Q55" s="113">
        <v>4.9095425573649996</v>
      </c>
      <c r="R55" s="113"/>
      <c r="S55" s="113">
        <v>5.5761222544090003</v>
      </c>
      <c r="U55" s="115">
        <v>37895</v>
      </c>
      <c r="V55" s="52"/>
      <c r="W55" s="112">
        <v>347.62493106366497</v>
      </c>
      <c r="X55" s="112"/>
      <c r="Y55" s="113">
        <v>4.3035375130849998</v>
      </c>
      <c r="Z55" s="113"/>
      <c r="AA55" s="113">
        <v>3.7626633110930001</v>
      </c>
      <c r="AB55" s="112"/>
      <c r="AC55" s="112">
        <v>442.15112876760003</v>
      </c>
      <c r="AD55" s="112"/>
      <c r="AE55" s="113">
        <v>3.5063510613909998</v>
      </c>
      <c r="AF55" s="113"/>
      <c r="AG55" s="113">
        <v>2.782960914847</v>
      </c>
      <c r="AH55" s="114"/>
      <c r="AI55" s="112">
        <v>363.48846606237203</v>
      </c>
      <c r="AJ55" s="114"/>
      <c r="AK55" s="113">
        <v>4.9990228883889998</v>
      </c>
      <c r="AL55" s="116"/>
      <c r="AM55" s="113">
        <v>5.6175685631489998</v>
      </c>
      <c r="AN55" s="118"/>
      <c r="AO55" s="115">
        <v>37895</v>
      </c>
      <c r="AP55" s="52"/>
      <c r="AQ55" s="112">
        <v>415.90234492872997</v>
      </c>
      <c r="AR55" s="112"/>
      <c r="AS55" s="113">
        <v>3.7466645165569998</v>
      </c>
      <c r="AT55" s="113"/>
      <c r="AU55" s="113">
        <v>3.8354972823420002</v>
      </c>
      <c r="AV55" s="112"/>
      <c r="AW55" s="112">
        <v>443.78246637948899</v>
      </c>
      <c r="AX55" s="112"/>
      <c r="AY55" s="113">
        <v>6.4452173473989998</v>
      </c>
      <c r="AZ55" s="113"/>
      <c r="BA55" s="113">
        <v>5.0366684434879998</v>
      </c>
      <c r="BB55" s="112"/>
      <c r="BC55" s="112">
        <v>237.544899726213</v>
      </c>
      <c r="BD55" s="112"/>
      <c r="BE55" s="113">
        <v>1.387979462483</v>
      </c>
      <c r="BF55" s="113"/>
      <c r="BG55" s="113">
        <v>1.2556836842950001</v>
      </c>
      <c r="BH55" s="113"/>
    </row>
    <row r="56" spans="1:60" x14ac:dyDescent="0.2">
      <c r="A56" s="115">
        <v>37926</v>
      </c>
      <c r="B56" s="52"/>
      <c r="C56" s="112">
        <v>360.01903107897402</v>
      </c>
      <c r="D56" s="112"/>
      <c r="E56" s="113">
        <v>3.591393573031</v>
      </c>
      <c r="F56" s="113"/>
      <c r="G56" s="113">
        <v>3.6672195021260001</v>
      </c>
      <c r="H56" s="114"/>
      <c r="I56" s="112">
        <v>361.37575408856497</v>
      </c>
      <c r="J56" s="112"/>
      <c r="K56" s="113">
        <v>3.6109324759120001</v>
      </c>
      <c r="L56" s="113"/>
      <c r="M56" s="113">
        <v>3.5209736002619998</v>
      </c>
      <c r="N56" s="114"/>
      <c r="O56" s="112">
        <v>364.60141658529102</v>
      </c>
      <c r="P56" s="112"/>
      <c r="Q56" s="113">
        <v>4.6712523289750001</v>
      </c>
      <c r="R56" s="113"/>
      <c r="S56" s="113">
        <v>5.0097019112460002</v>
      </c>
      <c r="U56" s="115">
        <v>37926</v>
      </c>
      <c r="V56" s="52"/>
      <c r="W56" s="112">
        <v>347.31268762003498</v>
      </c>
      <c r="X56" s="112"/>
      <c r="Y56" s="113">
        <v>3.8913809177230001</v>
      </c>
      <c r="Z56" s="113"/>
      <c r="AA56" s="113">
        <v>3.9488308881790002</v>
      </c>
      <c r="AB56" s="112"/>
      <c r="AC56" s="112">
        <v>440.66402272224099</v>
      </c>
      <c r="AD56" s="112"/>
      <c r="AE56" s="113">
        <v>2.896130420325</v>
      </c>
      <c r="AF56" s="113"/>
      <c r="AG56" s="113">
        <v>2.9263105277469998</v>
      </c>
      <c r="AH56" s="114"/>
      <c r="AI56" s="112">
        <v>364.64273119190398</v>
      </c>
      <c r="AJ56" s="114"/>
      <c r="AK56" s="113">
        <v>4.723730059677</v>
      </c>
      <c r="AL56" s="116"/>
      <c r="AM56" s="113">
        <v>5.0819389318960004</v>
      </c>
      <c r="AN56" s="118"/>
      <c r="AO56" s="115">
        <v>37926</v>
      </c>
      <c r="AP56" s="52"/>
      <c r="AQ56" s="112">
        <v>421.32654737102001</v>
      </c>
      <c r="AR56" s="112"/>
      <c r="AS56" s="113">
        <v>5.3061392711649997</v>
      </c>
      <c r="AT56" s="113"/>
      <c r="AU56" s="113">
        <v>4.456771537961</v>
      </c>
      <c r="AV56" s="112"/>
      <c r="AW56" s="112">
        <v>440.90651011600897</v>
      </c>
      <c r="AX56" s="112"/>
      <c r="AY56" s="113">
        <v>4.7472565591920004</v>
      </c>
      <c r="AZ56" s="113"/>
      <c r="BA56" s="113">
        <v>5.4562929256909998</v>
      </c>
      <c r="BB56" s="112"/>
      <c r="BC56" s="112">
        <v>236.97029823208399</v>
      </c>
      <c r="BD56" s="112"/>
      <c r="BE56" s="113">
        <v>0.91546095767500002</v>
      </c>
      <c r="BF56" s="113"/>
      <c r="BG56" s="113">
        <v>1.306094961853</v>
      </c>
      <c r="BH56" s="113"/>
    </row>
    <row r="57" spans="1:60" x14ac:dyDescent="0.2">
      <c r="A57" s="115">
        <v>37956</v>
      </c>
      <c r="B57" s="52"/>
      <c r="C57" s="112">
        <v>361.062565639132</v>
      </c>
      <c r="D57" s="112"/>
      <c r="E57" s="113">
        <v>3.9482440023469998</v>
      </c>
      <c r="F57" s="113"/>
      <c r="G57" s="113">
        <v>3.794298533538</v>
      </c>
      <c r="H57" s="114"/>
      <c r="I57" s="112">
        <v>361.89096670012901</v>
      </c>
      <c r="J57" s="112"/>
      <c r="K57" s="113">
        <v>4.0801897830440002</v>
      </c>
      <c r="L57" s="113"/>
      <c r="M57" s="113">
        <v>3.843397745991</v>
      </c>
      <c r="N57" s="114"/>
      <c r="O57" s="112">
        <v>367.15622695680298</v>
      </c>
      <c r="P57" s="112"/>
      <c r="Q57" s="113">
        <v>4.6639315827959997</v>
      </c>
      <c r="R57" s="113"/>
      <c r="S57" s="113">
        <v>4.74772744765</v>
      </c>
      <c r="U57" s="115">
        <v>37956</v>
      </c>
      <c r="V57" s="52"/>
      <c r="W57" s="112">
        <v>347.37350461706001</v>
      </c>
      <c r="X57" s="112"/>
      <c r="Y57" s="113">
        <v>4.0772314852629998</v>
      </c>
      <c r="Z57" s="113"/>
      <c r="AA57" s="113">
        <v>4.0905067571420002</v>
      </c>
      <c r="AB57" s="112"/>
      <c r="AC57" s="112">
        <v>427.87234907563402</v>
      </c>
      <c r="AD57" s="112"/>
      <c r="AE57" s="113">
        <v>1.538242248357</v>
      </c>
      <c r="AF57" s="113"/>
      <c r="AG57" s="113">
        <v>2.6521413198250001</v>
      </c>
      <c r="AH57" s="114"/>
      <c r="AI57" s="112">
        <v>366.41039219549998</v>
      </c>
      <c r="AJ57" s="114"/>
      <c r="AK57" s="113">
        <v>4.6271187017399997</v>
      </c>
      <c r="AL57" s="116"/>
      <c r="AM57" s="113">
        <v>4.7825743168979997</v>
      </c>
      <c r="AN57" s="118"/>
      <c r="AO57" s="115">
        <v>37956</v>
      </c>
      <c r="AP57" s="52"/>
      <c r="AQ57" s="112">
        <v>416.12739637175702</v>
      </c>
      <c r="AR57" s="112"/>
      <c r="AS57" s="113">
        <v>3.0755742484259998</v>
      </c>
      <c r="AT57" s="113"/>
      <c r="AU57" s="113">
        <v>4.0396978371790002</v>
      </c>
      <c r="AV57" s="112"/>
      <c r="AW57" s="112">
        <v>445.68877858909701</v>
      </c>
      <c r="AX57" s="112"/>
      <c r="AY57" s="113">
        <v>5.75570475546</v>
      </c>
      <c r="AZ57" s="113"/>
      <c r="BA57" s="113">
        <v>5.6468999642359998</v>
      </c>
      <c r="BB57" s="112"/>
      <c r="BC57" s="112">
        <v>244.065794143717</v>
      </c>
      <c r="BD57" s="112"/>
      <c r="BE57" s="113">
        <v>4.4006380415940001</v>
      </c>
      <c r="BF57" s="113"/>
      <c r="BG57" s="113">
        <v>2.2321158669319998</v>
      </c>
      <c r="BH57" s="113"/>
    </row>
    <row r="58" spans="1:60" x14ac:dyDescent="0.2">
      <c r="A58" s="115">
        <v>37987</v>
      </c>
      <c r="B58" s="52"/>
      <c r="C58" s="112">
        <v>362.53018089964002</v>
      </c>
      <c r="D58" s="112"/>
      <c r="E58" s="113">
        <v>3.8431268494039998</v>
      </c>
      <c r="F58" s="113"/>
      <c r="G58" s="113">
        <v>3.7943006669120001</v>
      </c>
      <c r="H58" s="114"/>
      <c r="I58" s="112">
        <v>372.26003326854101</v>
      </c>
      <c r="J58" s="112"/>
      <c r="K58" s="113">
        <v>8.018206353818</v>
      </c>
      <c r="L58" s="113"/>
      <c r="M58" s="113">
        <v>5.2265394210840004</v>
      </c>
      <c r="N58" s="114"/>
      <c r="O58" s="112">
        <v>366.417826932173</v>
      </c>
      <c r="P58" s="112"/>
      <c r="Q58" s="113">
        <v>4.4648416203289996</v>
      </c>
      <c r="R58" s="113"/>
      <c r="S58" s="113">
        <v>4.5998461461710001</v>
      </c>
      <c r="U58" s="115">
        <v>37987</v>
      </c>
      <c r="V58" s="52"/>
      <c r="W58" s="112">
        <v>349.01976609893597</v>
      </c>
      <c r="X58" s="112"/>
      <c r="Y58" s="113">
        <v>4.2383044722659999</v>
      </c>
      <c r="Z58" s="113"/>
      <c r="AA58" s="113">
        <v>4.0690565072989999</v>
      </c>
      <c r="AB58" s="112"/>
      <c r="AC58" s="112">
        <v>452.72996588621299</v>
      </c>
      <c r="AD58" s="112"/>
      <c r="AE58" s="113">
        <v>7.0152474259349997</v>
      </c>
      <c r="AF58" s="113"/>
      <c r="AG58" s="113">
        <v>3.8157470539320002</v>
      </c>
      <c r="AH58" s="114"/>
      <c r="AI58" s="112">
        <v>366.265489082697</v>
      </c>
      <c r="AJ58" s="114"/>
      <c r="AK58" s="113">
        <v>4.4471612140129997</v>
      </c>
      <c r="AL58" s="116"/>
      <c r="AM58" s="113">
        <v>4.5990308024570004</v>
      </c>
      <c r="AN58" s="118"/>
      <c r="AO58" s="115">
        <v>37987</v>
      </c>
      <c r="AP58" s="52"/>
      <c r="AQ58" s="112">
        <v>422.863123428949</v>
      </c>
      <c r="AR58" s="112"/>
      <c r="AS58" s="113">
        <v>4.7978826911250003</v>
      </c>
      <c r="AT58" s="113"/>
      <c r="AU58" s="113">
        <v>4.3903962863189996</v>
      </c>
      <c r="AV58" s="112"/>
      <c r="AW58" s="112">
        <v>446.027323093326</v>
      </c>
      <c r="AX58" s="112"/>
      <c r="AY58" s="113">
        <v>4.3816327645720001</v>
      </c>
      <c r="AZ58" s="113"/>
      <c r="BA58" s="113">
        <v>4.9589351637299997</v>
      </c>
      <c r="BB58" s="112"/>
      <c r="BC58" s="112">
        <v>239.77198609293399</v>
      </c>
      <c r="BD58" s="112"/>
      <c r="BE58" s="113">
        <v>0.93068044568499997</v>
      </c>
      <c r="BF58" s="113"/>
      <c r="BG58" s="113">
        <v>2.0743680582940001</v>
      </c>
      <c r="BH58" s="113"/>
    </row>
    <row r="59" spans="1:60" x14ac:dyDescent="0.2">
      <c r="A59" s="111">
        <v>38018</v>
      </c>
      <c r="B59" s="52"/>
      <c r="C59" s="112">
        <v>358.96825498122303</v>
      </c>
      <c r="D59" s="112"/>
      <c r="E59" s="113">
        <v>2.5655821978139999</v>
      </c>
      <c r="F59" s="113"/>
      <c r="G59" s="113">
        <v>3.4507392358070001</v>
      </c>
      <c r="H59" s="114"/>
      <c r="I59" s="112">
        <v>357.097405354128</v>
      </c>
      <c r="J59" s="112"/>
      <c r="K59" s="113">
        <v>2.9660982005649998</v>
      </c>
      <c r="L59" s="113"/>
      <c r="M59" s="113">
        <v>5.014391932783</v>
      </c>
      <c r="N59" s="114"/>
      <c r="O59" s="112">
        <v>368.516765370835</v>
      </c>
      <c r="P59" s="112"/>
      <c r="Q59" s="113">
        <v>4.7259994611399998</v>
      </c>
      <c r="R59" s="113"/>
      <c r="S59" s="113">
        <v>4.6183747389240004</v>
      </c>
      <c r="U59" s="111">
        <v>38018</v>
      </c>
      <c r="V59" s="52"/>
      <c r="W59" s="112">
        <v>345.758976371009</v>
      </c>
      <c r="X59" s="112"/>
      <c r="Y59" s="113">
        <v>3.8126039039349999</v>
      </c>
      <c r="Z59" s="113"/>
      <c r="AA59" s="113">
        <v>4.0430827997350001</v>
      </c>
      <c r="AB59" s="112"/>
      <c r="AC59" s="112">
        <v>423.145897317052</v>
      </c>
      <c r="AD59" s="112"/>
      <c r="AE59" s="113">
        <v>-0.87729602612500002</v>
      </c>
      <c r="AF59" s="113"/>
      <c r="AG59" s="113">
        <v>2.5496887911639998</v>
      </c>
      <c r="AH59" s="114"/>
      <c r="AI59" s="112">
        <v>368.73126447855702</v>
      </c>
      <c r="AJ59" s="114"/>
      <c r="AK59" s="113">
        <v>4.7628576839549996</v>
      </c>
      <c r="AL59" s="116"/>
      <c r="AM59" s="113">
        <v>4.612558062203</v>
      </c>
      <c r="AN59" s="118"/>
      <c r="AO59" s="111">
        <v>38018</v>
      </c>
      <c r="AP59" s="52"/>
      <c r="AQ59" s="112">
        <v>421.278184578062</v>
      </c>
      <c r="AR59" s="112"/>
      <c r="AS59" s="113">
        <v>3.7277601458320002</v>
      </c>
      <c r="AT59" s="113"/>
      <c r="AU59" s="113">
        <v>3.8666345066410002</v>
      </c>
      <c r="AV59" s="112"/>
      <c r="AW59" s="112">
        <v>446.23275427781499</v>
      </c>
      <c r="AX59" s="112"/>
      <c r="AY59" s="113">
        <v>3.789000315574</v>
      </c>
      <c r="AZ59" s="113"/>
      <c r="BA59" s="113">
        <v>4.6352387845490002</v>
      </c>
      <c r="BB59" s="112"/>
      <c r="BC59" s="112">
        <v>241.55457570504001</v>
      </c>
      <c r="BD59" s="112"/>
      <c r="BE59" s="113">
        <v>2.4517352319770001</v>
      </c>
      <c r="BF59" s="113"/>
      <c r="BG59" s="113">
        <v>2.5850482089220002</v>
      </c>
      <c r="BH59" s="113"/>
    </row>
    <row r="60" spans="1:60" x14ac:dyDescent="0.2">
      <c r="A60" s="115">
        <v>38047</v>
      </c>
      <c r="B60" s="52"/>
      <c r="C60" s="112">
        <v>364.39878760648799</v>
      </c>
      <c r="D60" s="112"/>
      <c r="E60" s="113">
        <v>2.6472941600030002</v>
      </c>
      <c r="F60" s="113"/>
      <c r="G60" s="113">
        <v>3.0162170802450001</v>
      </c>
      <c r="H60" s="114"/>
      <c r="I60" s="112">
        <v>365.00629185887601</v>
      </c>
      <c r="J60" s="112"/>
      <c r="K60" s="113">
        <v>3.497552377991</v>
      </c>
      <c r="L60" s="113"/>
      <c r="M60" s="113">
        <v>4.8131484656739998</v>
      </c>
      <c r="N60" s="114"/>
      <c r="O60" s="112">
        <v>369.29263098399599</v>
      </c>
      <c r="P60" s="112"/>
      <c r="Q60" s="113">
        <v>4.5359531210580002</v>
      </c>
      <c r="R60" s="113"/>
      <c r="S60" s="113">
        <v>4.5756646600849997</v>
      </c>
      <c r="U60" s="115">
        <v>38047</v>
      </c>
      <c r="V60" s="52"/>
      <c r="W60" s="112">
        <v>350.75605097557099</v>
      </c>
      <c r="X60" s="112"/>
      <c r="Y60" s="113">
        <v>3.8906701652139999</v>
      </c>
      <c r="Z60" s="113"/>
      <c r="AA60" s="113">
        <v>3.9805719706380001</v>
      </c>
      <c r="AB60" s="112"/>
      <c r="AC60" s="112">
        <v>446.965210144286</v>
      </c>
      <c r="AD60" s="112"/>
      <c r="AE60" s="113">
        <v>3.076524785283</v>
      </c>
      <c r="AF60" s="113"/>
      <c r="AG60" s="113">
        <v>3.0597226553330001</v>
      </c>
      <c r="AH60" s="114"/>
      <c r="AI60" s="112">
        <v>369.11534700526101</v>
      </c>
      <c r="AJ60" s="114"/>
      <c r="AK60" s="113">
        <v>4.5293706367419997</v>
      </c>
      <c r="AL60" s="116"/>
      <c r="AM60" s="113">
        <v>4.5799043471729997</v>
      </c>
      <c r="AN60" s="118"/>
      <c r="AO60" s="115">
        <v>38047</v>
      </c>
      <c r="AP60" s="52"/>
      <c r="AQ60" s="112">
        <v>424.39499380531998</v>
      </c>
      <c r="AR60" s="112"/>
      <c r="AS60" s="113">
        <v>4.6389703724669999</v>
      </c>
      <c r="AT60" s="113"/>
      <c r="AU60" s="113">
        <v>4.3872009846870004</v>
      </c>
      <c r="AV60" s="112"/>
      <c r="AW60" s="112">
        <v>454.68216815399001</v>
      </c>
      <c r="AX60" s="112"/>
      <c r="AY60" s="113">
        <v>3.8645076135809999</v>
      </c>
      <c r="AZ60" s="113"/>
      <c r="BA60" s="113">
        <v>4.0100708775309997</v>
      </c>
      <c r="BB60" s="112"/>
      <c r="BC60" s="112">
        <v>239.170062765208</v>
      </c>
      <c r="BD60" s="112"/>
      <c r="BE60" s="113">
        <v>2.0837497239770002</v>
      </c>
      <c r="BF60" s="113"/>
      <c r="BG60" s="113">
        <v>1.8192545254579999</v>
      </c>
      <c r="BH60" s="113"/>
    </row>
    <row r="61" spans="1:60" x14ac:dyDescent="0.2">
      <c r="A61" s="115">
        <v>38078</v>
      </c>
      <c r="B61" s="52"/>
      <c r="C61" s="112">
        <v>370.56246985356802</v>
      </c>
      <c r="D61" s="112"/>
      <c r="E61" s="113">
        <v>5.1084655356209998</v>
      </c>
      <c r="F61" s="113"/>
      <c r="G61" s="113">
        <v>3.440731636552</v>
      </c>
      <c r="H61" s="114"/>
      <c r="I61" s="112">
        <v>366.58389767579899</v>
      </c>
      <c r="J61" s="112"/>
      <c r="K61" s="113">
        <v>4.0896679630620003</v>
      </c>
      <c r="L61" s="113"/>
      <c r="M61" s="113">
        <v>3.5205804851839999</v>
      </c>
      <c r="N61" s="114"/>
      <c r="O61" s="112">
        <v>370.55941117486299</v>
      </c>
      <c r="P61" s="112"/>
      <c r="Q61" s="113">
        <v>4.5607035041239996</v>
      </c>
      <c r="R61" s="113"/>
      <c r="S61" s="113">
        <v>4.6073476718809996</v>
      </c>
      <c r="U61" s="115">
        <v>38078</v>
      </c>
      <c r="V61" s="52"/>
      <c r="W61" s="112">
        <v>354.11255974613101</v>
      </c>
      <c r="X61" s="112"/>
      <c r="Y61" s="113">
        <v>4.5542512629349998</v>
      </c>
      <c r="Z61" s="113"/>
      <c r="AA61" s="113">
        <v>4.0875714755369996</v>
      </c>
      <c r="AB61" s="112"/>
      <c r="AC61" s="112">
        <v>457.42014029390901</v>
      </c>
      <c r="AD61" s="112"/>
      <c r="AE61" s="113">
        <v>5.7070883252330002</v>
      </c>
      <c r="AF61" s="113"/>
      <c r="AG61" s="113">
        <v>2.65159043311</v>
      </c>
      <c r="AH61" s="114"/>
      <c r="AI61" s="112">
        <v>370.30256252290599</v>
      </c>
      <c r="AJ61" s="114"/>
      <c r="AK61" s="113">
        <v>4.5092993383269997</v>
      </c>
      <c r="AL61" s="116"/>
      <c r="AM61" s="113">
        <v>4.6002287918300002</v>
      </c>
      <c r="AN61" s="118"/>
      <c r="AO61" s="115">
        <v>38078</v>
      </c>
      <c r="AP61" s="52"/>
      <c r="AQ61" s="112">
        <v>426.105827710303</v>
      </c>
      <c r="AR61" s="112"/>
      <c r="AS61" s="113">
        <v>4.9743299246330004</v>
      </c>
      <c r="AT61" s="113"/>
      <c r="AU61" s="113">
        <v>4.4468351607240004</v>
      </c>
      <c r="AV61" s="112"/>
      <c r="AW61" s="112">
        <v>449.91941596888802</v>
      </c>
      <c r="AX61" s="112"/>
      <c r="AY61" s="113">
        <v>4.3533378060999999</v>
      </c>
      <c r="AZ61" s="113"/>
      <c r="BA61" s="113">
        <v>4.0017785881619998</v>
      </c>
      <c r="BB61" s="112"/>
      <c r="BC61" s="112">
        <v>244.05699453929901</v>
      </c>
      <c r="BD61" s="112"/>
      <c r="BE61" s="113">
        <v>4.3320639907579999</v>
      </c>
      <c r="BF61" s="113"/>
      <c r="BG61" s="113">
        <v>2.9540724515729999</v>
      </c>
      <c r="BH61" s="113"/>
    </row>
    <row r="62" spans="1:60" x14ac:dyDescent="0.2">
      <c r="A62" s="115">
        <v>38108</v>
      </c>
      <c r="B62" s="52"/>
      <c r="C62" s="112">
        <v>369.226126242124</v>
      </c>
      <c r="D62" s="112"/>
      <c r="E62" s="113">
        <v>4.3595671682720001</v>
      </c>
      <c r="F62" s="113"/>
      <c r="G62" s="113">
        <v>4.0356111076390002</v>
      </c>
      <c r="H62" s="114"/>
      <c r="I62" s="112">
        <v>368.79797516834799</v>
      </c>
      <c r="J62" s="112"/>
      <c r="K62" s="113">
        <v>4.2950549280120001</v>
      </c>
      <c r="L62" s="113"/>
      <c r="M62" s="113">
        <v>3.9609951812080002</v>
      </c>
      <c r="N62" s="114"/>
      <c r="O62" s="112">
        <v>371.72533736671102</v>
      </c>
      <c r="P62" s="112"/>
      <c r="Q62" s="113">
        <v>5.0570761470230003</v>
      </c>
      <c r="R62" s="113"/>
      <c r="S62" s="113">
        <v>4.7179238517290001</v>
      </c>
      <c r="U62" s="115">
        <v>38108</v>
      </c>
      <c r="V62" s="52"/>
      <c r="W62" s="112">
        <v>354.85061336519999</v>
      </c>
      <c r="X62" s="112"/>
      <c r="Y62" s="113">
        <v>4.3877734195590001</v>
      </c>
      <c r="Z62" s="113"/>
      <c r="AA62" s="113">
        <v>4.2781066125239997</v>
      </c>
      <c r="AB62" s="112"/>
      <c r="AC62" s="112">
        <v>461.08506816226799</v>
      </c>
      <c r="AD62" s="112"/>
      <c r="AE62" s="113">
        <v>5.6981974178210004</v>
      </c>
      <c r="AF62" s="113"/>
      <c r="AG62" s="113">
        <v>4.8284025850120003</v>
      </c>
      <c r="AH62" s="114"/>
      <c r="AI62" s="112">
        <v>372.40334594238902</v>
      </c>
      <c r="AJ62" s="114"/>
      <c r="AK62" s="113">
        <v>5.153961748995</v>
      </c>
      <c r="AL62" s="116"/>
      <c r="AM62" s="113">
        <v>4.7310362264599997</v>
      </c>
      <c r="AN62" s="118"/>
      <c r="AO62" s="115">
        <v>38108</v>
      </c>
      <c r="AP62" s="52"/>
      <c r="AQ62" s="112">
        <v>429.61819972152801</v>
      </c>
      <c r="AR62" s="112"/>
      <c r="AS62" s="113">
        <v>4.952480360919</v>
      </c>
      <c r="AT62" s="113"/>
      <c r="AU62" s="113">
        <v>4.8555926382220003</v>
      </c>
      <c r="AV62" s="112"/>
      <c r="AW62" s="112">
        <v>454.02805603886401</v>
      </c>
      <c r="AX62" s="112"/>
      <c r="AY62" s="113">
        <v>5.914592046399</v>
      </c>
      <c r="AZ62" s="113"/>
      <c r="BA62" s="113">
        <v>4.7042010521749997</v>
      </c>
      <c r="BB62" s="112"/>
      <c r="BC62" s="112">
        <v>243.84295412381601</v>
      </c>
      <c r="BD62" s="112"/>
      <c r="BE62" s="113">
        <v>3.4664660127400002</v>
      </c>
      <c r="BF62" s="113"/>
      <c r="BG62" s="113">
        <v>3.2938945510190001</v>
      </c>
      <c r="BH62" s="113"/>
    </row>
    <row r="63" spans="1:60" x14ac:dyDescent="0.2">
      <c r="A63" s="115">
        <v>38139</v>
      </c>
      <c r="B63" s="52"/>
      <c r="C63" s="112">
        <v>370.115926037382</v>
      </c>
      <c r="D63" s="112"/>
      <c r="E63" s="113">
        <v>4.2798435725730002</v>
      </c>
      <c r="F63" s="113"/>
      <c r="G63" s="113">
        <v>4.5816857440860002</v>
      </c>
      <c r="H63" s="114"/>
      <c r="I63" s="112">
        <v>368.45013789719002</v>
      </c>
      <c r="J63" s="112"/>
      <c r="K63" s="113">
        <v>4.1259704420169996</v>
      </c>
      <c r="L63" s="113"/>
      <c r="M63" s="113">
        <v>4.1703297517070004</v>
      </c>
      <c r="N63" s="114"/>
      <c r="O63" s="112">
        <v>373.00883879726501</v>
      </c>
      <c r="P63" s="112"/>
      <c r="Q63" s="113">
        <v>4.1468274755349999</v>
      </c>
      <c r="R63" s="113"/>
      <c r="S63" s="113">
        <v>4.586397744528</v>
      </c>
      <c r="U63" s="115">
        <v>38139</v>
      </c>
      <c r="V63" s="52"/>
      <c r="W63" s="112">
        <v>356.21086882700399</v>
      </c>
      <c r="X63" s="112"/>
      <c r="Y63" s="113">
        <v>4.6866784347239996</v>
      </c>
      <c r="Z63" s="113"/>
      <c r="AA63" s="113">
        <v>4.5429335384960003</v>
      </c>
      <c r="AB63" s="112"/>
      <c r="AC63" s="112">
        <v>456.84560702340701</v>
      </c>
      <c r="AD63" s="112"/>
      <c r="AE63" s="113">
        <v>5.0725553947749997</v>
      </c>
      <c r="AF63" s="113"/>
      <c r="AG63" s="113">
        <v>5.4925004199450003</v>
      </c>
      <c r="AH63" s="114"/>
      <c r="AI63" s="112">
        <v>373.36639632853201</v>
      </c>
      <c r="AJ63" s="114"/>
      <c r="AK63" s="113">
        <v>4.2268970605960003</v>
      </c>
      <c r="AL63" s="116"/>
      <c r="AM63" s="113">
        <v>4.6284931974710002</v>
      </c>
      <c r="AN63" s="118"/>
      <c r="AO63" s="115">
        <v>38139</v>
      </c>
      <c r="AP63" s="52"/>
      <c r="AQ63" s="112">
        <v>429.91713760615397</v>
      </c>
      <c r="AR63" s="112"/>
      <c r="AS63" s="113">
        <v>5.0387808399310003</v>
      </c>
      <c r="AT63" s="113"/>
      <c r="AU63" s="113">
        <v>4.9885680416050002</v>
      </c>
      <c r="AV63" s="112"/>
      <c r="AW63" s="112">
        <v>444.74491012219301</v>
      </c>
      <c r="AX63" s="112"/>
      <c r="AY63" s="113">
        <v>2.3354582783020001</v>
      </c>
      <c r="AZ63" s="113"/>
      <c r="BA63" s="113">
        <v>4.1928859688009998</v>
      </c>
      <c r="BB63" s="112"/>
      <c r="BC63" s="112">
        <v>245.090484645375</v>
      </c>
      <c r="BD63" s="112"/>
      <c r="BE63" s="113">
        <v>3.7907861080880001</v>
      </c>
      <c r="BF63" s="113"/>
      <c r="BG63" s="113">
        <v>3.861894711518</v>
      </c>
      <c r="BH63" s="113"/>
    </row>
    <row r="64" spans="1:60" x14ac:dyDescent="0.2">
      <c r="A64" s="115">
        <v>38169</v>
      </c>
      <c r="B64" s="52"/>
      <c r="C64" s="112">
        <v>372.02684868296598</v>
      </c>
      <c r="D64" s="112"/>
      <c r="E64" s="113">
        <v>4.6144793599109999</v>
      </c>
      <c r="F64" s="113"/>
      <c r="G64" s="113">
        <v>4.41815266464</v>
      </c>
      <c r="H64" s="114"/>
      <c r="I64" s="112">
        <v>369.65377357514001</v>
      </c>
      <c r="J64" s="112"/>
      <c r="K64" s="113">
        <v>3.8268642614349999</v>
      </c>
      <c r="L64" s="113"/>
      <c r="M64" s="113">
        <v>4.0820579500800003</v>
      </c>
      <c r="N64" s="114"/>
      <c r="O64" s="112">
        <v>373.58781615783403</v>
      </c>
      <c r="P64" s="112"/>
      <c r="Q64" s="113">
        <v>3.6949747599070002</v>
      </c>
      <c r="R64" s="113"/>
      <c r="S64" s="113">
        <v>4.295376085699</v>
      </c>
      <c r="U64" s="115">
        <v>38169</v>
      </c>
      <c r="V64" s="52"/>
      <c r="W64" s="112">
        <v>357.48895770837697</v>
      </c>
      <c r="X64" s="112"/>
      <c r="Y64" s="113">
        <v>4.6516000326290001</v>
      </c>
      <c r="Z64" s="113"/>
      <c r="AA64" s="113">
        <v>4.57551062842</v>
      </c>
      <c r="AB64" s="112"/>
      <c r="AC64" s="112">
        <v>460.67693234513001</v>
      </c>
      <c r="AD64" s="112"/>
      <c r="AE64" s="113">
        <v>5.7936571834170003</v>
      </c>
      <c r="AF64" s="113"/>
      <c r="AG64" s="113">
        <v>5.5218014985329997</v>
      </c>
      <c r="AH64" s="114"/>
      <c r="AI64" s="112">
        <v>371.929571683782</v>
      </c>
      <c r="AJ64" s="114"/>
      <c r="AK64" s="113">
        <v>3.4964006329070001</v>
      </c>
      <c r="AL64" s="116"/>
      <c r="AM64" s="113">
        <v>4.2882979843340001</v>
      </c>
      <c r="AN64" s="118"/>
      <c r="AO64" s="115">
        <v>38169</v>
      </c>
      <c r="AP64" s="52"/>
      <c r="AQ64" s="112">
        <v>432.16017609440303</v>
      </c>
      <c r="AR64" s="112"/>
      <c r="AS64" s="113">
        <v>4.8443218906440002</v>
      </c>
      <c r="AT64" s="113"/>
      <c r="AU64" s="113">
        <v>4.9449571215220001</v>
      </c>
      <c r="AV64" s="112"/>
      <c r="AW64" s="112">
        <v>448.36862012616098</v>
      </c>
      <c r="AX64" s="112"/>
      <c r="AY64" s="113">
        <v>3.6067602874209999</v>
      </c>
      <c r="AZ64" s="113"/>
      <c r="BA64" s="113">
        <v>3.943793863507</v>
      </c>
      <c r="BB64" s="112"/>
      <c r="BC64" s="112">
        <v>245.636556356689</v>
      </c>
      <c r="BD64" s="112"/>
      <c r="BE64" s="113">
        <v>3.9951907907400002</v>
      </c>
      <c r="BF64" s="113"/>
      <c r="BG64" s="113">
        <v>3.7510223141500001</v>
      </c>
      <c r="BH64" s="113"/>
    </row>
    <row r="65" spans="1:60" x14ac:dyDescent="0.2">
      <c r="A65" s="115">
        <v>38200</v>
      </c>
      <c r="B65" s="52"/>
      <c r="C65" s="112">
        <v>374.261648357902</v>
      </c>
      <c r="D65" s="112"/>
      <c r="E65" s="113">
        <v>5.0720741218979999</v>
      </c>
      <c r="F65" s="113"/>
      <c r="G65" s="113">
        <v>4.6559349201679998</v>
      </c>
      <c r="H65" s="114"/>
      <c r="I65" s="112">
        <v>372.05521461884598</v>
      </c>
      <c r="J65" s="112"/>
      <c r="K65" s="113">
        <v>4.470801823955</v>
      </c>
      <c r="L65" s="113"/>
      <c r="M65" s="113">
        <v>4.1412755358910003</v>
      </c>
      <c r="N65" s="114"/>
      <c r="O65" s="112">
        <v>375.44055350440999</v>
      </c>
      <c r="P65" s="112"/>
      <c r="Q65" s="113">
        <v>3.6535928713649999</v>
      </c>
      <c r="R65" s="113"/>
      <c r="S65" s="113">
        <v>3.8308621496950002</v>
      </c>
      <c r="U65" s="115">
        <v>38200</v>
      </c>
      <c r="V65" s="52"/>
      <c r="W65" s="112">
        <v>359.800884718693</v>
      </c>
      <c r="X65" s="112"/>
      <c r="Y65" s="113">
        <v>5.0929926850909997</v>
      </c>
      <c r="Z65" s="113"/>
      <c r="AA65" s="113">
        <v>4.8107961473199996</v>
      </c>
      <c r="AB65" s="112"/>
      <c r="AC65" s="112">
        <v>458.71861489807202</v>
      </c>
      <c r="AD65" s="112"/>
      <c r="AE65" s="113">
        <v>4.8982987348469997</v>
      </c>
      <c r="AF65" s="113"/>
      <c r="AG65" s="113">
        <v>5.2544243967110003</v>
      </c>
      <c r="AH65" s="114"/>
      <c r="AI65" s="112">
        <v>374.98264671662901</v>
      </c>
      <c r="AJ65" s="114"/>
      <c r="AK65" s="113">
        <v>3.6118547670810002</v>
      </c>
      <c r="AL65" s="116"/>
      <c r="AM65" s="113">
        <v>3.777517658686</v>
      </c>
      <c r="AN65" s="118"/>
      <c r="AO65" s="115">
        <v>38200</v>
      </c>
      <c r="AP65" s="52"/>
      <c r="AQ65" s="112">
        <v>434.05814129117402</v>
      </c>
      <c r="AR65" s="112"/>
      <c r="AS65" s="113">
        <v>4.8741322762800001</v>
      </c>
      <c r="AT65" s="113"/>
      <c r="AU65" s="113">
        <v>4.9187358984780003</v>
      </c>
      <c r="AV65" s="112"/>
      <c r="AW65" s="112">
        <v>451.10807474208599</v>
      </c>
      <c r="AX65" s="112"/>
      <c r="AY65" s="113">
        <v>4.1251814956350001</v>
      </c>
      <c r="AZ65" s="113"/>
      <c r="BA65" s="113">
        <v>3.3546420848479999</v>
      </c>
      <c r="BB65" s="112"/>
      <c r="BC65" s="112">
        <v>246.35610368213199</v>
      </c>
      <c r="BD65" s="112"/>
      <c r="BE65" s="113">
        <v>4.5465677816790002</v>
      </c>
      <c r="BF65" s="113"/>
      <c r="BG65" s="113">
        <v>4.1105327017719997</v>
      </c>
      <c r="BH65" s="113"/>
    </row>
    <row r="66" spans="1:60" x14ac:dyDescent="0.2">
      <c r="A66" s="115">
        <v>38231</v>
      </c>
      <c r="B66" s="52"/>
      <c r="C66" s="112">
        <v>375.41073459646702</v>
      </c>
      <c r="D66" s="112"/>
      <c r="E66" s="113">
        <v>4.6237283873650004</v>
      </c>
      <c r="F66" s="113"/>
      <c r="G66" s="113">
        <v>4.7698191720520002</v>
      </c>
      <c r="H66" s="114"/>
      <c r="I66" s="112">
        <v>373.91385472511502</v>
      </c>
      <c r="J66" s="112"/>
      <c r="K66" s="113">
        <v>4.1831270092409998</v>
      </c>
      <c r="L66" s="113"/>
      <c r="M66" s="113">
        <v>4.1603558654860002</v>
      </c>
      <c r="N66" s="114"/>
      <c r="O66" s="112">
        <v>377.61373400863403</v>
      </c>
      <c r="P66" s="112"/>
      <c r="Q66" s="113">
        <v>3.9859716647060002</v>
      </c>
      <c r="R66" s="113"/>
      <c r="S66" s="113">
        <v>3.778506195212</v>
      </c>
      <c r="U66" s="115">
        <v>38231</v>
      </c>
      <c r="V66" s="52"/>
      <c r="W66" s="112">
        <v>361.447092443651</v>
      </c>
      <c r="X66" s="112"/>
      <c r="Y66" s="113">
        <v>4.8383721267149999</v>
      </c>
      <c r="Z66" s="113"/>
      <c r="AA66" s="113">
        <v>4.8610912223889997</v>
      </c>
      <c r="AB66" s="112"/>
      <c r="AC66" s="112">
        <v>462.86483913707201</v>
      </c>
      <c r="AD66" s="112"/>
      <c r="AE66" s="113">
        <v>5.4468886693499998</v>
      </c>
      <c r="AF66" s="113"/>
      <c r="AG66" s="113">
        <v>5.3791159214090003</v>
      </c>
      <c r="AH66" s="114"/>
      <c r="AI66" s="112">
        <v>378.31471174841897</v>
      </c>
      <c r="AJ66" s="114"/>
      <c r="AK66" s="113">
        <v>4.1198544558450001</v>
      </c>
      <c r="AL66" s="116"/>
      <c r="AM66" s="113">
        <v>3.74378029404</v>
      </c>
      <c r="AN66" s="118"/>
      <c r="AO66" s="115">
        <v>38231</v>
      </c>
      <c r="AP66" s="52"/>
      <c r="AQ66" s="112">
        <v>436.80623066232999</v>
      </c>
      <c r="AR66" s="112"/>
      <c r="AS66" s="113">
        <v>4.9465389206459998</v>
      </c>
      <c r="AT66" s="113"/>
      <c r="AU66" s="113">
        <v>4.8885003036430001</v>
      </c>
      <c r="AV66" s="112"/>
      <c r="AW66" s="112">
        <v>443.16928270221598</v>
      </c>
      <c r="AX66" s="112"/>
      <c r="AY66" s="113">
        <v>0.24239132691500001</v>
      </c>
      <c r="AZ66" s="113"/>
      <c r="BA66" s="113">
        <v>2.6414008827309998</v>
      </c>
      <c r="BB66" s="112"/>
      <c r="BC66" s="112">
        <v>247.63944280511399</v>
      </c>
      <c r="BD66" s="112"/>
      <c r="BE66" s="113">
        <v>4.3568398636419996</v>
      </c>
      <c r="BF66" s="113"/>
      <c r="BG66" s="113">
        <v>4.2994275677709997</v>
      </c>
      <c r="BH66" s="113"/>
    </row>
    <row r="67" spans="1:60" x14ac:dyDescent="0.2">
      <c r="A67" s="115">
        <v>38261</v>
      </c>
      <c r="B67" s="52"/>
      <c r="C67" s="112">
        <v>378.69858971612302</v>
      </c>
      <c r="D67" s="112"/>
      <c r="E67" s="113">
        <v>5.2765359155200002</v>
      </c>
      <c r="F67" s="113"/>
      <c r="G67" s="113">
        <v>4.9908197201259998</v>
      </c>
      <c r="H67" s="114"/>
      <c r="I67" s="112">
        <v>376.34302292022801</v>
      </c>
      <c r="J67" s="112"/>
      <c r="K67" s="113">
        <v>4.1687558017509998</v>
      </c>
      <c r="L67" s="113"/>
      <c r="M67" s="113">
        <v>4.2734894195499997</v>
      </c>
      <c r="N67" s="114"/>
      <c r="O67" s="112">
        <v>379.569000978818</v>
      </c>
      <c r="P67" s="112"/>
      <c r="Q67" s="113">
        <v>4.482817071306</v>
      </c>
      <c r="R67" s="113"/>
      <c r="S67" s="113">
        <v>4.0411840970300004</v>
      </c>
      <c r="U67" s="115">
        <v>38261</v>
      </c>
      <c r="V67" s="52"/>
      <c r="W67" s="112">
        <v>364.18885466539098</v>
      </c>
      <c r="X67" s="112"/>
      <c r="Y67" s="113">
        <v>4.7648836782339998</v>
      </c>
      <c r="Z67" s="113"/>
      <c r="AA67" s="113">
        <v>4.8979287910069997</v>
      </c>
      <c r="AB67" s="112"/>
      <c r="AC67" s="112">
        <v>472.23070134478002</v>
      </c>
      <c r="AD67" s="112"/>
      <c r="AE67" s="113">
        <v>6.8030070761149997</v>
      </c>
      <c r="AF67" s="113"/>
      <c r="AG67" s="113">
        <v>5.7197272662250001</v>
      </c>
      <c r="AH67" s="114"/>
      <c r="AI67" s="112">
        <v>380.10253062487402</v>
      </c>
      <c r="AJ67" s="114"/>
      <c r="AK67" s="113">
        <v>4.570726753033</v>
      </c>
      <c r="AL67" s="116"/>
      <c r="AM67" s="113">
        <v>4.1015179556529997</v>
      </c>
      <c r="AN67" s="118"/>
      <c r="AO67" s="115">
        <v>38261</v>
      </c>
      <c r="AP67" s="52"/>
      <c r="AQ67" s="112">
        <v>438.016597342561</v>
      </c>
      <c r="AR67" s="112"/>
      <c r="AS67" s="113">
        <v>5.3171742558029997</v>
      </c>
      <c r="AT67" s="113"/>
      <c r="AU67" s="113">
        <v>5.0462015124860002</v>
      </c>
      <c r="AV67" s="112"/>
      <c r="AW67" s="112">
        <v>442.20336986467498</v>
      </c>
      <c r="AX67" s="112"/>
      <c r="AY67" s="113">
        <v>-0.35582670214500001</v>
      </c>
      <c r="AZ67" s="113"/>
      <c r="BA67" s="113">
        <v>1.3163578882289999</v>
      </c>
      <c r="BB67" s="112"/>
      <c r="BC67" s="112">
        <v>247.89934218371499</v>
      </c>
      <c r="BD67" s="112"/>
      <c r="BE67" s="113">
        <v>4.3589411809880003</v>
      </c>
      <c r="BF67" s="113"/>
      <c r="BG67" s="113">
        <v>4.4204681175809997</v>
      </c>
      <c r="BH67" s="113"/>
    </row>
    <row r="68" spans="1:60" x14ac:dyDescent="0.2">
      <c r="A68" s="115">
        <v>38292</v>
      </c>
      <c r="B68" s="52"/>
      <c r="C68" s="112">
        <v>379.06934604460002</v>
      </c>
      <c r="D68" s="112"/>
      <c r="E68" s="113">
        <v>5.291474428041</v>
      </c>
      <c r="F68" s="113"/>
      <c r="G68" s="113">
        <v>5.0643429575610002</v>
      </c>
      <c r="H68" s="114"/>
      <c r="I68" s="112">
        <v>376.535223674566</v>
      </c>
      <c r="J68" s="112"/>
      <c r="K68" s="113">
        <v>4.194932674505</v>
      </c>
      <c r="L68" s="113"/>
      <c r="M68" s="113">
        <v>4.1822710423259997</v>
      </c>
      <c r="N68" s="114"/>
      <c r="O68" s="112">
        <v>381.17304403973901</v>
      </c>
      <c r="P68" s="112"/>
      <c r="Q68" s="113">
        <v>4.5451352355269998</v>
      </c>
      <c r="R68" s="113"/>
      <c r="S68" s="113">
        <v>4.3382715052709999</v>
      </c>
      <c r="U68" s="115">
        <v>38292</v>
      </c>
      <c r="V68" s="52"/>
      <c r="W68" s="112">
        <v>363.92256555562801</v>
      </c>
      <c r="X68" s="112"/>
      <c r="Y68" s="113">
        <v>4.7823988376040001</v>
      </c>
      <c r="Z68" s="113"/>
      <c r="AA68" s="113">
        <v>4.7951034025799997</v>
      </c>
      <c r="AB68" s="112"/>
      <c r="AC68" s="112">
        <v>470.27641486907402</v>
      </c>
      <c r="AD68" s="112"/>
      <c r="AE68" s="113">
        <v>6.7199477651699997</v>
      </c>
      <c r="AF68" s="113"/>
      <c r="AG68" s="113">
        <v>6.3249537788129997</v>
      </c>
      <c r="AH68" s="114"/>
      <c r="AI68" s="112">
        <v>381.30134736780099</v>
      </c>
      <c r="AJ68" s="114"/>
      <c r="AK68" s="113">
        <v>4.5684761414119999</v>
      </c>
      <c r="AL68" s="116"/>
      <c r="AM68" s="113">
        <v>4.4198824310729998</v>
      </c>
      <c r="AN68" s="118"/>
      <c r="AO68" s="115">
        <v>38292</v>
      </c>
      <c r="AP68" s="52"/>
      <c r="AQ68" s="112">
        <v>439.252236430918</v>
      </c>
      <c r="AR68" s="112"/>
      <c r="AS68" s="113">
        <v>4.2545833325129996</v>
      </c>
      <c r="AT68" s="113"/>
      <c r="AU68" s="113">
        <v>4.8369282375939999</v>
      </c>
      <c r="AV68" s="112"/>
      <c r="AW68" s="112">
        <v>449.94651719695003</v>
      </c>
      <c r="AX68" s="112"/>
      <c r="AY68" s="113">
        <v>2.050322885585</v>
      </c>
      <c r="AZ68" s="113"/>
      <c r="BA68" s="113">
        <v>0.64309638419100001</v>
      </c>
      <c r="BB68" s="112"/>
      <c r="BC68" s="112">
        <v>247.80382515707601</v>
      </c>
      <c r="BD68" s="112"/>
      <c r="BE68" s="113">
        <v>4.5716813481749998</v>
      </c>
      <c r="BF68" s="113"/>
      <c r="BG68" s="113">
        <v>4.4290638934539999</v>
      </c>
      <c r="BH68" s="113"/>
    </row>
    <row r="69" spans="1:60" x14ac:dyDescent="0.2">
      <c r="A69" s="115">
        <v>38322</v>
      </c>
      <c r="B69" s="52"/>
      <c r="C69" s="112">
        <v>379.74812200888499</v>
      </c>
      <c r="D69" s="112"/>
      <c r="E69" s="113">
        <v>5.1751574790579999</v>
      </c>
      <c r="F69" s="113"/>
      <c r="G69" s="113">
        <v>5.2476445176139999</v>
      </c>
      <c r="H69" s="114"/>
      <c r="I69" s="112">
        <v>377.91395983228603</v>
      </c>
      <c r="J69" s="112"/>
      <c r="K69" s="113">
        <v>4.4275747687929998</v>
      </c>
      <c r="L69" s="113"/>
      <c r="M69" s="113">
        <v>4.2638404447829998</v>
      </c>
      <c r="N69" s="114"/>
      <c r="O69" s="112">
        <v>382.49163198412202</v>
      </c>
      <c r="P69" s="112"/>
      <c r="Q69" s="113">
        <v>4.1768064658539998</v>
      </c>
      <c r="R69" s="113"/>
      <c r="S69" s="113">
        <v>4.4009640780570001</v>
      </c>
      <c r="U69" s="115">
        <v>38322</v>
      </c>
      <c r="V69" s="52"/>
      <c r="W69" s="112">
        <v>365.95794435721501</v>
      </c>
      <c r="X69" s="112"/>
      <c r="Y69" s="113">
        <v>5.3499876913879998</v>
      </c>
      <c r="Z69" s="113"/>
      <c r="AA69" s="113">
        <v>4.9657189797200001</v>
      </c>
      <c r="AB69" s="112"/>
      <c r="AC69" s="112">
        <v>475.758921674622</v>
      </c>
      <c r="AD69" s="112"/>
      <c r="AE69" s="113">
        <v>11.191789491058</v>
      </c>
      <c r="AF69" s="113"/>
      <c r="AG69" s="113">
        <v>8.2077945564130008</v>
      </c>
      <c r="AH69" s="114"/>
      <c r="AI69" s="112">
        <v>381.58654243116598</v>
      </c>
      <c r="AJ69" s="114"/>
      <c r="AK69" s="113">
        <v>4.1418449255030003</v>
      </c>
      <c r="AL69" s="116"/>
      <c r="AM69" s="113">
        <v>4.4264038425820003</v>
      </c>
      <c r="AN69" s="118"/>
      <c r="AO69" s="115">
        <v>38322</v>
      </c>
      <c r="AP69" s="52"/>
      <c r="AQ69" s="112">
        <v>441.20369910447499</v>
      </c>
      <c r="AR69" s="112"/>
      <c r="AS69" s="113">
        <v>6.0261119434479999</v>
      </c>
      <c r="AT69" s="113"/>
      <c r="AU69" s="113">
        <v>5.1953498614080003</v>
      </c>
      <c r="AV69" s="112"/>
      <c r="AW69" s="112">
        <v>444.41859826112602</v>
      </c>
      <c r="AX69" s="112"/>
      <c r="AY69" s="113">
        <v>-0.28499266505900001</v>
      </c>
      <c r="AZ69" s="113"/>
      <c r="BA69" s="113">
        <v>0.46533627118300003</v>
      </c>
      <c r="BB69" s="112"/>
      <c r="BC69" s="112">
        <v>251.383562582477</v>
      </c>
      <c r="BD69" s="112"/>
      <c r="BE69" s="113">
        <v>2.9982769459499998</v>
      </c>
      <c r="BF69" s="113"/>
      <c r="BG69" s="113">
        <v>3.966948490784</v>
      </c>
      <c r="BH69" s="113"/>
    </row>
    <row r="70" spans="1:60" x14ac:dyDescent="0.2">
      <c r="A70" s="115">
        <v>38353</v>
      </c>
      <c r="B70" s="52"/>
      <c r="C70" s="112">
        <v>379.60693008659302</v>
      </c>
      <c r="D70" s="112"/>
      <c r="E70" s="113">
        <v>4.7104351821349999</v>
      </c>
      <c r="F70" s="113"/>
      <c r="G70" s="113">
        <v>5.0583263909180003</v>
      </c>
      <c r="H70" s="114"/>
      <c r="I70" s="112">
        <v>385.980767282709</v>
      </c>
      <c r="J70" s="112"/>
      <c r="K70" s="113">
        <v>3.6857929371829998</v>
      </c>
      <c r="L70" s="113"/>
      <c r="M70" s="113">
        <v>4.0987768273140004</v>
      </c>
      <c r="N70" s="114"/>
      <c r="O70" s="112">
        <v>384.91332020370601</v>
      </c>
      <c r="P70" s="112"/>
      <c r="Q70" s="113">
        <v>5.0476510453619996</v>
      </c>
      <c r="R70" s="113"/>
      <c r="S70" s="113">
        <v>4.5896604967450001</v>
      </c>
      <c r="U70" s="115">
        <v>38353</v>
      </c>
      <c r="V70" s="52"/>
      <c r="W70" s="112">
        <v>366.19495376858998</v>
      </c>
      <c r="X70" s="112"/>
      <c r="Y70" s="113">
        <v>4.9209785054940003</v>
      </c>
      <c r="Z70" s="113"/>
      <c r="AA70" s="113">
        <v>5.017649360639</v>
      </c>
      <c r="AB70" s="112"/>
      <c r="AC70" s="112">
        <v>472.53051960502899</v>
      </c>
      <c r="AD70" s="112"/>
      <c r="AE70" s="113">
        <v>4.373590265901</v>
      </c>
      <c r="AF70" s="113"/>
      <c r="AG70" s="113">
        <v>7.3641109055409997</v>
      </c>
      <c r="AH70" s="114"/>
      <c r="AI70" s="112">
        <v>384.51739989022701</v>
      </c>
      <c r="AJ70" s="114"/>
      <c r="AK70" s="113">
        <v>4.9832461292600003</v>
      </c>
      <c r="AL70" s="116"/>
      <c r="AM70" s="113">
        <v>4.5644607363710001</v>
      </c>
      <c r="AN70" s="118"/>
      <c r="AO70" s="115">
        <v>38353</v>
      </c>
      <c r="AP70" s="52"/>
      <c r="AQ70" s="112">
        <v>440.30405108417898</v>
      </c>
      <c r="AR70" s="112"/>
      <c r="AS70" s="113">
        <v>4.124485368647</v>
      </c>
      <c r="AT70" s="113"/>
      <c r="AU70" s="113">
        <v>4.7958502683370003</v>
      </c>
      <c r="AV70" s="112"/>
      <c r="AW70" s="112">
        <v>461.67033833314503</v>
      </c>
      <c r="AX70" s="112"/>
      <c r="AY70" s="113">
        <v>3.5071876609110002</v>
      </c>
      <c r="AZ70" s="113"/>
      <c r="BA70" s="113">
        <v>1.7568996492710001</v>
      </c>
      <c r="BB70" s="112"/>
      <c r="BC70" s="112">
        <v>251.83315043766299</v>
      </c>
      <c r="BD70" s="112"/>
      <c r="BE70" s="113">
        <v>5.030264186098</v>
      </c>
      <c r="BF70" s="113"/>
      <c r="BG70" s="113">
        <v>4.1914707410969996</v>
      </c>
      <c r="BH70" s="113"/>
    </row>
    <row r="71" spans="1:60" x14ac:dyDescent="0.2">
      <c r="A71" s="111">
        <v>38384</v>
      </c>
      <c r="B71" s="52"/>
      <c r="C71" s="112">
        <v>380.93791586966103</v>
      </c>
      <c r="D71" s="112"/>
      <c r="E71" s="113">
        <v>6.120223887092</v>
      </c>
      <c r="F71" s="113"/>
      <c r="G71" s="113">
        <v>5.332906539593</v>
      </c>
      <c r="H71" s="114"/>
      <c r="I71" s="112">
        <v>377.30804672857198</v>
      </c>
      <c r="J71" s="112"/>
      <c r="K71" s="113">
        <v>5.6596998665960001</v>
      </c>
      <c r="L71" s="113"/>
      <c r="M71" s="113">
        <v>4.5777265998379999</v>
      </c>
      <c r="N71" s="114"/>
      <c r="O71" s="112">
        <v>384.76290915834801</v>
      </c>
      <c r="P71" s="112"/>
      <c r="Q71" s="113">
        <v>4.408522301873</v>
      </c>
      <c r="R71" s="113"/>
      <c r="S71" s="113">
        <v>4.5438217260530003</v>
      </c>
      <c r="U71" s="111">
        <v>38384</v>
      </c>
      <c r="V71" s="52"/>
      <c r="W71" s="112">
        <v>368.77233138768003</v>
      </c>
      <c r="X71" s="112"/>
      <c r="Y71" s="113">
        <v>6.6558951724730004</v>
      </c>
      <c r="Z71" s="113"/>
      <c r="AA71" s="113">
        <v>5.6395773833199998</v>
      </c>
      <c r="AB71" s="112"/>
      <c r="AC71" s="112">
        <v>475.12201523336398</v>
      </c>
      <c r="AD71" s="112"/>
      <c r="AE71" s="113">
        <v>12.283261694339</v>
      </c>
      <c r="AF71" s="113"/>
      <c r="AG71" s="113">
        <v>9.1784014050499998</v>
      </c>
      <c r="AH71" s="114"/>
      <c r="AI71" s="112">
        <v>385.02151113145698</v>
      </c>
      <c r="AJ71" s="114"/>
      <c r="AK71" s="113">
        <v>4.4179184740239998</v>
      </c>
      <c r="AL71" s="116"/>
      <c r="AM71" s="113">
        <v>4.5140716480399998</v>
      </c>
      <c r="AN71" s="118"/>
      <c r="AO71" s="111">
        <v>38384</v>
      </c>
      <c r="AP71" s="52"/>
      <c r="AQ71" s="112">
        <v>440.41617047071497</v>
      </c>
      <c r="AR71" s="112"/>
      <c r="AS71" s="113">
        <v>4.5428381039529997</v>
      </c>
      <c r="AT71" s="113"/>
      <c r="AU71" s="113">
        <v>4.8922278293810004</v>
      </c>
      <c r="AV71" s="112"/>
      <c r="AW71" s="112">
        <v>446.60171974004902</v>
      </c>
      <c r="AX71" s="112"/>
      <c r="AY71" s="113">
        <v>8.2684531490999996E-2</v>
      </c>
      <c r="AZ71" s="113"/>
      <c r="BA71" s="113">
        <v>1.1018209185209999</v>
      </c>
      <c r="BB71" s="112"/>
      <c r="BC71" s="112">
        <v>252.552134205393</v>
      </c>
      <c r="BD71" s="112"/>
      <c r="BE71" s="113">
        <v>4.5528255750289999</v>
      </c>
      <c r="BF71" s="113"/>
      <c r="BG71" s="113">
        <v>4.1875946217279996</v>
      </c>
      <c r="BH71" s="113"/>
    </row>
    <row r="72" spans="1:60" x14ac:dyDescent="0.2">
      <c r="A72" s="115">
        <v>38412</v>
      </c>
      <c r="B72" s="52"/>
      <c r="C72" s="112">
        <v>379.399723005429</v>
      </c>
      <c r="D72" s="112"/>
      <c r="E72" s="113">
        <v>4.1166260451829997</v>
      </c>
      <c r="F72" s="113"/>
      <c r="G72" s="113">
        <v>4.9772063419370003</v>
      </c>
      <c r="H72" s="114"/>
      <c r="I72" s="112">
        <v>378.78827542695598</v>
      </c>
      <c r="J72" s="112"/>
      <c r="K72" s="113">
        <v>3.7758208215789999</v>
      </c>
      <c r="L72" s="113"/>
      <c r="M72" s="113">
        <v>4.3599177885489997</v>
      </c>
      <c r="N72" s="114"/>
      <c r="O72" s="112">
        <v>388.71774554882597</v>
      </c>
      <c r="P72" s="112"/>
      <c r="Q72" s="113">
        <v>5.2600872411320001</v>
      </c>
      <c r="R72" s="113"/>
      <c r="S72" s="113">
        <v>4.9053990412079997</v>
      </c>
      <c r="U72" s="115">
        <v>38412</v>
      </c>
      <c r="V72" s="52"/>
      <c r="W72" s="112">
        <v>366.38640844807702</v>
      </c>
      <c r="X72" s="112"/>
      <c r="Y72" s="113">
        <v>4.4561904004319999</v>
      </c>
      <c r="Z72" s="113"/>
      <c r="AA72" s="113">
        <v>5.3387893457739999</v>
      </c>
      <c r="AB72" s="112"/>
      <c r="AC72" s="112">
        <v>469.36942329906901</v>
      </c>
      <c r="AD72" s="112"/>
      <c r="AE72" s="113">
        <v>5.0125183451190001</v>
      </c>
      <c r="AF72" s="113"/>
      <c r="AG72" s="113">
        <v>7.1195918154840001</v>
      </c>
      <c r="AH72" s="114"/>
      <c r="AI72" s="112">
        <v>388.67164095523401</v>
      </c>
      <c r="AJ72" s="114"/>
      <c r="AK72" s="113">
        <v>5.2981524904450001</v>
      </c>
      <c r="AL72" s="116"/>
      <c r="AM72" s="113">
        <v>4.8997245282110002</v>
      </c>
      <c r="AN72" s="118"/>
      <c r="AO72" s="115">
        <v>38412</v>
      </c>
      <c r="AP72" s="52"/>
      <c r="AQ72" s="112">
        <v>441.46136006997898</v>
      </c>
      <c r="AR72" s="112"/>
      <c r="AS72" s="113">
        <v>4.0213401462710001</v>
      </c>
      <c r="AT72" s="113"/>
      <c r="AU72" s="113">
        <v>4.2289116784359999</v>
      </c>
      <c r="AV72" s="112"/>
      <c r="AW72" s="112">
        <v>453.22979609289399</v>
      </c>
      <c r="AX72" s="112"/>
      <c r="AY72" s="113">
        <v>-0.319425779769</v>
      </c>
      <c r="AZ72" s="113"/>
      <c r="BA72" s="113">
        <v>1.0809378567879999</v>
      </c>
      <c r="BB72" s="112"/>
      <c r="BC72" s="112">
        <v>248.10626094086501</v>
      </c>
      <c r="BD72" s="112"/>
      <c r="BE72" s="113">
        <v>3.7363364261980001</v>
      </c>
      <c r="BF72" s="113"/>
      <c r="BG72" s="113">
        <v>4.4406760462110002</v>
      </c>
      <c r="BH72" s="113"/>
    </row>
    <row r="73" spans="1:60" x14ac:dyDescent="0.2">
      <c r="A73" s="115">
        <v>38443</v>
      </c>
      <c r="B73" s="52"/>
      <c r="C73" s="112">
        <v>386.70532496694602</v>
      </c>
      <c r="D73" s="112"/>
      <c r="E73" s="113">
        <v>4.3563113986579998</v>
      </c>
      <c r="F73" s="113"/>
      <c r="G73" s="113">
        <v>4.8552901075159998</v>
      </c>
      <c r="H73" s="114"/>
      <c r="I73" s="112">
        <v>382.24965162426901</v>
      </c>
      <c r="J73" s="112"/>
      <c r="K73" s="113">
        <v>4.2734430093069999</v>
      </c>
      <c r="L73" s="113"/>
      <c r="M73" s="113">
        <v>4.5613065790530003</v>
      </c>
      <c r="N73" s="114"/>
      <c r="O73" s="112">
        <v>390.21972892643402</v>
      </c>
      <c r="P73" s="112"/>
      <c r="Q73" s="113">
        <v>5.3055777720600004</v>
      </c>
      <c r="R73" s="113"/>
      <c r="S73" s="113">
        <v>4.9921628728650003</v>
      </c>
      <c r="U73" s="115">
        <v>38443</v>
      </c>
      <c r="V73" s="52"/>
      <c r="W73" s="112">
        <v>371.32829908646897</v>
      </c>
      <c r="X73" s="112"/>
      <c r="Y73" s="113">
        <v>4.8616573647320003</v>
      </c>
      <c r="Z73" s="113"/>
      <c r="AA73" s="113">
        <v>5.3167699492920004</v>
      </c>
      <c r="AB73" s="112"/>
      <c r="AC73" s="112">
        <v>480.53838249866601</v>
      </c>
      <c r="AD73" s="112"/>
      <c r="AE73" s="113">
        <v>5.0540499134779999</v>
      </c>
      <c r="AF73" s="113"/>
      <c r="AG73" s="113">
        <v>7.3443524166170002</v>
      </c>
      <c r="AH73" s="114"/>
      <c r="AI73" s="112">
        <v>389.38668603806099</v>
      </c>
      <c r="AJ73" s="114"/>
      <c r="AK73" s="113">
        <v>5.1536568867180002</v>
      </c>
      <c r="AL73" s="116"/>
      <c r="AM73" s="113">
        <v>4.9569737907590001</v>
      </c>
      <c r="AN73" s="118"/>
      <c r="AO73" s="115">
        <v>38443</v>
      </c>
      <c r="AP73" s="52"/>
      <c r="AQ73" s="112">
        <v>446.625723274812</v>
      </c>
      <c r="AR73" s="112"/>
      <c r="AS73" s="113">
        <v>4.8156805727750003</v>
      </c>
      <c r="AT73" s="113"/>
      <c r="AU73" s="113">
        <v>4.4602283454930003</v>
      </c>
      <c r="AV73" s="112"/>
      <c r="AW73" s="112">
        <v>452.44013531178001</v>
      </c>
      <c r="AX73" s="112"/>
      <c r="AY73" s="113">
        <v>0.56026018291799995</v>
      </c>
      <c r="AZ73" s="113"/>
      <c r="BA73" s="113">
        <v>0.10640185129800001</v>
      </c>
      <c r="BB73" s="112"/>
      <c r="BC73" s="112">
        <v>253.37133723630001</v>
      </c>
      <c r="BD73" s="112"/>
      <c r="BE73" s="113">
        <v>3.8164620991840001</v>
      </c>
      <c r="BF73" s="113"/>
      <c r="BG73" s="113">
        <v>4.0354360597639998</v>
      </c>
      <c r="BH73" s="113"/>
    </row>
    <row r="74" spans="1:60" x14ac:dyDescent="0.2">
      <c r="A74" s="115">
        <v>38473</v>
      </c>
      <c r="B74" s="52"/>
      <c r="C74" s="112">
        <v>385.72443507054498</v>
      </c>
      <c r="D74" s="112"/>
      <c r="E74" s="113">
        <v>4.4683481627740003</v>
      </c>
      <c r="F74" s="113"/>
      <c r="G74" s="113">
        <v>4.3146752121910001</v>
      </c>
      <c r="H74" s="114"/>
      <c r="I74" s="112">
        <v>382.64644713619703</v>
      </c>
      <c r="J74" s="112"/>
      <c r="K74" s="113">
        <v>3.755029284401</v>
      </c>
      <c r="L74" s="113"/>
      <c r="M74" s="113">
        <v>3.9346306033820002</v>
      </c>
      <c r="N74" s="114"/>
      <c r="O74" s="112">
        <v>391.826941139756</v>
      </c>
      <c r="P74" s="112"/>
      <c r="Q74" s="113">
        <v>5.4076496144829997</v>
      </c>
      <c r="R74" s="113"/>
      <c r="S74" s="113">
        <v>5.3245988250240002</v>
      </c>
      <c r="U74" s="115">
        <v>38473</v>
      </c>
      <c r="V74" s="52"/>
      <c r="W74" s="112">
        <v>372.63596487861599</v>
      </c>
      <c r="X74" s="112"/>
      <c r="Y74" s="113">
        <v>5.0120672879069996</v>
      </c>
      <c r="Z74" s="113"/>
      <c r="AA74" s="113">
        <v>4.7778172911679997</v>
      </c>
      <c r="AB74" s="112"/>
      <c r="AC74" s="112">
        <v>479.78168905234003</v>
      </c>
      <c r="AD74" s="112"/>
      <c r="AE74" s="113">
        <v>4.0549178841530003</v>
      </c>
      <c r="AF74" s="113"/>
      <c r="AG74" s="113">
        <v>4.7030734152000004</v>
      </c>
      <c r="AH74" s="114"/>
      <c r="AI74" s="112">
        <v>390.90450146027598</v>
      </c>
      <c r="AJ74" s="114"/>
      <c r="AK74" s="113">
        <v>4.9680422368570003</v>
      </c>
      <c r="AL74" s="116"/>
      <c r="AM74" s="113">
        <v>5.1394567878480002</v>
      </c>
      <c r="AN74" s="118"/>
      <c r="AO74" s="115">
        <v>38473</v>
      </c>
      <c r="AP74" s="52"/>
      <c r="AQ74" s="112">
        <v>443.15718095485403</v>
      </c>
      <c r="AR74" s="112"/>
      <c r="AS74" s="113">
        <v>3.1513984375200002</v>
      </c>
      <c r="AT74" s="113"/>
      <c r="AU74" s="113">
        <v>3.993788250493</v>
      </c>
      <c r="AV74" s="112"/>
      <c r="AW74" s="112">
        <v>455.93741682736299</v>
      </c>
      <c r="AX74" s="112"/>
      <c r="AY74" s="113">
        <v>0.42053806215299999</v>
      </c>
      <c r="AZ74" s="113"/>
      <c r="BA74" s="113">
        <v>0.219169962311</v>
      </c>
      <c r="BB74" s="112"/>
      <c r="BC74" s="112">
        <v>251.56925749941399</v>
      </c>
      <c r="BD74" s="112"/>
      <c r="BE74" s="113">
        <v>3.1685571573560001</v>
      </c>
      <c r="BF74" s="113"/>
      <c r="BG74" s="113">
        <v>3.5728119493229999</v>
      </c>
      <c r="BH74" s="113"/>
    </row>
    <row r="75" spans="1:60" x14ac:dyDescent="0.2">
      <c r="A75" s="115">
        <v>38504</v>
      </c>
      <c r="B75" s="52"/>
      <c r="C75" s="112">
        <v>386.50823024957202</v>
      </c>
      <c r="D75" s="112"/>
      <c r="E75" s="113">
        <v>4.4289648348000004</v>
      </c>
      <c r="F75" s="113"/>
      <c r="G75" s="113">
        <v>4.4178095661560004</v>
      </c>
      <c r="H75" s="114"/>
      <c r="I75" s="112">
        <v>383.68339338768999</v>
      </c>
      <c r="J75" s="112"/>
      <c r="K75" s="113">
        <v>4.134414381669</v>
      </c>
      <c r="L75" s="113"/>
      <c r="M75" s="113">
        <v>4.0538307433909999</v>
      </c>
      <c r="N75" s="114"/>
      <c r="O75" s="112">
        <v>393.48613604987702</v>
      </c>
      <c r="P75" s="112"/>
      <c r="Q75" s="113">
        <v>5.4897619366450003</v>
      </c>
      <c r="R75" s="113"/>
      <c r="S75" s="113">
        <v>5.4011983446410001</v>
      </c>
      <c r="U75" s="115">
        <v>38504</v>
      </c>
      <c r="V75" s="52"/>
      <c r="W75" s="112">
        <v>373.54531371509802</v>
      </c>
      <c r="X75" s="112"/>
      <c r="Y75" s="113">
        <v>4.8663436197710004</v>
      </c>
      <c r="Z75" s="113"/>
      <c r="AA75" s="113">
        <v>4.9133318764140004</v>
      </c>
      <c r="AB75" s="112"/>
      <c r="AC75" s="112">
        <v>484.492118451544</v>
      </c>
      <c r="AD75" s="112"/>
      <c r="AE75" s="113">
        <v>6.0516093409040002</v>
      </c>
      <c r="AF75" s="113"/>
      <c r="AG75" s="113">
        <v>5.0504477651209996</v>
      </c>
      <c r="AH75" s="114"/>
      <c r="AI75" s="112">
        <v>392.75382581646301</v>
      </c>
      <c r="AJ75" s="114"/>
      <c r="AK75" s="113">
        <v>5.1926016049049997</v>
      </c>
      <c r="AL75" s="116"/>
      <c r="AM75" s="113">
        <v>5.1047506757640004</v>
      </c>
      <c r="AN75" s="118"/>
      <c r="AO75" s="115">
        <v>38504</v>
      </c>
      <c r="AP75" s="52"/>
      <c r="AQ75" s="112">
        <v>444.85555059693797</v>
      </c>
      <c r="AR75" s="112"/>
      <c r="AS75" s="113">
        <v>3.4747191223790002</v>
      </c>
      <c r="AT75" s="113"/>
      <c r="AU75" s="113">
        <v>3.811117061359</v>
      </c>
      <c r="AV75" s="112"/>
      <c r="AW75" s="112">
        <v>454.56221029832602</v>
      </c>
      <c r="AX75" s="112"/>
      <c r="AY75" s="113">
        <v>2.2074002316149999</v>
      </c>
      <c r="AZ75" s="113"/>
      <c r="BA75" s="113">
        <v>1.0563847246639999</v>
      </c>
      <c r="BB75" s="112"/>
      <c r="BC75" s="112">
        <v>252.20301470689699</v>
      </c>
      <c r="BD75" s="112"/>
      <c r="BE75" s="113">
        <v>2.9020017124750002</v>
      </c>
      <c r="BF75" s="113"/>
      <c r="BG75" s="113">
        <v>3.2951557123469999</v>
      </c>
      <c r="BH75" s="113"/>
    </row>
    <row r="76" spans="1:60" x14ac:dyDescent="0.2">
      <c r="A76" s="115">
        <v>38534</v>
      </c>
      <c r="B76" s="52"/>
      <c r="C76" s="112">
        <v>389.482734567546</v>
      </c>
      <c r="D76" s="112"/>
      <c r="E76" s="113">
        <v>4.6921037947600004</v>
      </c>
      <c r="F76" s="113"/>
      <c r="G76" s="113">
        <v>4.5301338629860002</v>
      </c>
      <c r="H76" s="114"/>
      <c r="I76" s="112">
        <v>386.89522523175901</v>
      </c>
      <c r="J76" s="112"/>
      <c r="K76" s="113">
        <v>4.66421632596</v>
      </c>
      <c r="L76" s="113"/>
      <c r="M76" s="113">
        <v>4.1849399367769999</v>
      </c>
      <c r="N76" s="114"/>
      <c r="O76" s="112">
        <v>395.44417773161598</v>
      </c>
      <c r="P76" s="112"/>
      <c r="Q76" s="113">
        <v>5.8503946404259999</v>
      </c>
      <c r="R76" s="113"/>
      <c r="S76" s="113">
        <v>5.5829414987910004</v>
      </c>
      <c r="U76" s="115">
        <v>38534</v>
      </c>
      <c r="V76" s="52"/>
      <c r="W76" s="112">
        <v>376.09124123996003</v>
      </c>
      <c r="X76" s="112"/>
      <c r="Y76" s="113">
        <v>5.2035966791339998</v>
      </c>
      <c r="Z76" s="113"/>
      <c r="AA76" s="113">
        <v>5.0275661238879996</v>
      </c>
      <c r="AB76" s="112"/>
      <c r="AC76" s="112">
        <v>487.79664122627798</v>
      </c>
      <c r="AD76" s="112"/>
      <c r="AE76" s="113">
        <v>5.8869257340700001</v>
      </c>
      <c r="AF76" s="113"/>
      <c r="AG76" s="113">
        <v>5.3287709133519998</v>
      </c>
      <c r="AH76" s="114"/>
      <c r="AI76" s="112">
        <v>395.854580814553</v>
      </c>
      <c r="AJ76" s="114"/>
      <c r="AK76" s="113">
        <v>6.4326719229289999</v>
      </c>
      <c r="AL76" s="116"/>
      <c r="AM76" s="113">
        <v>5.5304314286349996</v>
      </c>
      <c r="AN76" s="118"/>
      <c r="AO76" s="115">
        <v>38534</v>
      </c>
      <c r="AP76" s="52"/>
      <c r="AQ76" s="112">
        <v>447.16518775470701</v>
      </c>
      <c r="AR76" s="112"/>
      <c r="AS76" s="113">
        <v>3.472094952365</v>
      </c>
      <c r="AT76" s="113"/>
      <c r="AU76" s="113">
        <v>3.3663046308190001</v>
      </c>
      <c r="AV76" s="112"/>
      <c r="AW76" s="112">
        <v>458.15193783358302</v>
      </c>
      <c r="AX76" s="112"/>
      <c r="AY76" s="113">
        <v>2.1819809121940001</v>
      </c>
      <c r="AZ76" s="113"/>
      <c r="BA76" s="113">
        <v>1.5967125423940001</v>
      </c>
      <c r="BB76" s="112"/>
      <c r="BC76" s="112">
        <v>253.357181201559</v>
      </c>
      <c r="BD76" s="112"/>
      <c r="BE76" s="113">
        <v>3.14310905485</v>
      </c>
      <c r="BF76" s="113"/>
      <c r="BG76" s="113">
        <v>3.071110776601</v>
      </c>
      <c r="BH76" s="113"/>
    </row>
    <row r="77" spans="1:60" x14ac:dyDescent="0.2">
      <c r="A77" s="115">
        <v>38565</v>
      </c>
      <c r="B77" s="52"/>
      <c r="C77" s="112">
        <v>392.65751368059</v>
      </c>
      <c r="D77" s="112"/>
      <c r="E77" s="113">
        <v>4.9152418911750004</v>
      </c>
      <c r="F77" s="113"/>
      <c r="G77" s="113">
        <v>4.6796711245019997</v>
      </c>
      <c r="H77" s="114"/>
      <c r="I77" s="112">
        <v>390.77259143819703</v>
      </c>
      <c r="J77" s="112"/>
      <c r="K77" s="113">
        <v>5.0308062040000001</v>
      </c>
      <c r="L77" s="113"/>
      <c r="M77" s="113">
        <v>4.6112384038779997</v>
      </c>
      <c r="N77" s="114"/>
      <c r="O77" s="112">
        <v>397.62983237714798</v>
      </c>
      <c r="P77" s="112"/>
      <c r="Q77" s="113">
        <v>5.910197677268</v>
      </c>
      <c r="R77" s="113"/>
      <c r="S77" s="113">
        <v>5.7505167576140002</v>
      </c>
      <c r="U77" s="115">
        <v>38565</v>
      </c>
      <c r="V77" s="52"/>
      <c r="W77" s="112">
        <v>379.39908130092101</v>
      </c>
      <c r="X77" s="112"/>
      <c r="Y77" s="113">
        <v>5.4469561956610004</v>
      </c>
      <c r="Z77" s="113"/>
      <c r="AA77" s="113">
        <v>5.1732546070719998</v>
      </c>
      <c r="AB77" s="112"/>
      <c r="AC77" s="112">
        <v>496.00188132329902</v>
      </c>
      <c r="AD77" s="112"/>
      <c r="AE77" s="113">
        <v>8.1276985965590001</v>
      </c>
      <c r="AF77" s="113"/>
      <c r="AG77" s="113">
        <v>6.6884707268880002</v>
      </c>
      <c r="AH77" s="114"/>
      <c r="AI77" s="112">
        <v>397.912419096517</v>
      </c>
      <c r="AJ77" s="114"/>
      <c r="AK77" s="113">
        <v>6.1148889370379997</v>
      </c>
      <c r="AL77" s="116"/>
      <c r="AM77" s="113">
        <v>5.9130121853319997</v>
      </c>
      <c r="AN77" s="118"/>
      <c r="AO77" s="115">
        <v>38565</v>
      </c>
      <c r="AP77" s="52"/>
      <c r="AQ77" s="112">
        <v>450.46829304591699</v>
      </c>
      <c r="AR77" s="112"/>
      <c r="AS77" s="113">
        <v>3.7806344804240002</v>
      </c>
      <c r="AT77" s="113"/>
      <c r="AU77" s="113">
        <v>3.5762910602679998</v>
      </c>
      <c r="AV77" s="112"/>
      <c r="AW77" s="112">
        <v>463.00989456662103</v>
      </c>
      <c r="AX77" s="112"/>
      <c r="AY77" s="113">
        <v>2.6383522022610002</v>
      </c>
      <c r="AZ77" s="113"/>
      <c r="BA77" s="113">
        <v>2.343544962463</v>
      </c>
      <c r="BB77" s="112"/>
      <c r="BC77" s="112">
        <v>256.663986821398</v>
      </c>
      <c r="BD77" s="112"/>
      <c r="BE77" s="113">
        <v>4.1841395383349997</v>
      </c>
      <c r="BF77" s="113"/>
      <c r="BG77" s="113">
        <v>3.4108822358739999</v>
      </c>
      <c r="BH77" s="113"/>
    </row>
    <row r="78" spans="1:60" x14ac:dyDescent="0.2">
      <c r="A78" s="115">
        <v>38596</v>
      </c>
      <c r="B78" s="52"/>
      <c r="C78" s="112">
        <v>393.35343316075301</v>
      </c>
      <c r="D78" s="112"/>
      <c r="E78" s="113">
        <v>4.7794846845740002</v>
      </c>
      <c r="F78" s="113"/>
      <c r="G78" s="113">
        <v>4.7957998235439998</v>
      </c>
      <c r="H78" s="114"/>
      <c r="I78" s="112">
        <v>391.68397736675797</v>
      </c>
      <c r="J78" s="112"/>
      <c r="K78" s="113">
        <v>4.7524643489629996</v>
      </c>
      <c r="L78" s="113"/>
      <c r="M78" s="113">
        <v>4.8160497482310003</v>
      </c>
      <c r="N78" s="114"/>
      <c r="O78" s="112">
        <v>399.26785442853298</v>
      </c>
      <c r="P78" s="112"/>
      <c r="Q78" s="113">
        <v>5.7344631483670003</v>
      </c>
      <c r="R78" s="113"/>
      <c r="S78" s="113">
        <v>5.831466856454</v>
      </c>
      <c r="U78" s="115">
        <v>38596</v>
      </c>
      <c r="V78" s="52"/>
      <c r="W78" s="112">
        <v>380.07311384051002</v>
      </c>
      <c r="X78" s="112"/>
      <c r="Y78" s="113">
        <v>5.1531805861080002</v>
      </c>
      <c r="Z78" s="113"/>
      <c r="AA78" s="113">
        <v>5.2678739063920004</v>
      </c>
      <c r="AB78" s="112"/>
      <c r="AC78" s="112">
        <v>494.14212342785203</v>
      </c>
      <c r="AD78" s="112"/>
      <c r="AE78" s="113">
        <v>6.7573256048330004</v>
      </c>
      <c r="AF78" s="113"/>
      <c r="AG78" s="113">
        <v>6.9220141544900002</v>
      </c>
      <c r="AH78" s="114"/>
      <c r="AI78" s="112">
        <v>398.39688255611401</v>
      </c>
      <c r="AJ78" s="114"/>
      <c r="AK78" s="113">
        <v>5.3083240445189999</v>
      </c>
      <c r="AL78" s="116"/>
      <c r="AM78" s="113">
        <v>5.9487513607139997</v>
      </c>
      <c r="AN78" s="118"/>
      <c r="AO78" s="115">
        <v>38596</v>
      </c>
      <c r="AP78" s="52"/>
      <c r="AQ78" s="112">
        <v>450.42155022059001</v>
      </c>
      <c r="AR78" s="112"/>
      <c r="AS78" s="113">
        <v>3.117015876265</v>
      </c>
      <c r="AT78" s="113"/>
      <c r="AU78" s="113">
        <v>3.4558430261940001</v>
      </c>
      <c r="AV78" s="112"/>
      <c r="AW78" s="112">
        <v>465.80171709143298</v>
      </c>
      <c r="AX78" s="112"/>
      <c r="AY78" s="113">
        <v>5.1069501593649997</v>
      </c>
      <c r="AZ78" s="113"/>
      <c r="BA78" s="113">
        <v>3.3007637650969999</v>
      </c>
      <c r="BB78" s="112"/>
      <c r="BC78" s="112">
        <v>255.938860948799</v>
      </c>
      <c r="BD78" s="112"/>
      <c r="BE78" s="113">
        <v>3.351412056849</v>
      </c>
      <c r="BF78" s="113"/>
      <c r="BG78" s="113">
        <v>3.5595975386399998</v>
      </c>
      <c r="BH78" s="113"/>
    </row>
    <row r="79" spans="1:60" x14ac:dyDescent="0.2">
      <c r="A79" s="115">
        <v>38626</v>
      </c>
      <c r="B79" s="52"/>
      <c r="C79" s="112">
        <v>394.18188827376798</v>
      </c>
      <c r="D79" s="112"/>
      <c r="E79" s="113">
        <v>4.0885545861820001</v>
      </c>
      <c r="F79" s="113"/>
      <c r="G79" s="113">
        <v>4.592626334757</v>
      </c>
      <c r="H79" s="114"/>
      <c r="I79" s="112">
        <v>392.07564903584102</v>
      </c>
      <c r="J79" s="112"/>
      <c r="K79" s="113">
        <v>4.1803953195509997</v>
      </c>
      <c r="L79" s="113"/>
      <c r="M79" s="113">
        <v>4.652905901714</v>
      </c>
      <c r="N79" s="114"/>
      <c r="O79" s="112">
        <v>400.61496138692797</v>
      </c>
      <c r="P79" s="112"/>
      <c r="Q79" s="113">
        <v>5.5446994759420001</v>
      </c>
      <c r="R79" s="113"/>
      <c r="S79" s="113">
        <v>5.7291210908389996</v>
      </c>
      <c r="U79" s="115">
        <v>38626</v>
      </c>
      <c r="V79" s="52"/>
      <c r="W79" s="112">
        <v>380.11157959814199</v>
      </c>
      <c r="X79" s="112"/>
      <c r="Y79" s="113">
        <v>4.37210659491</v>
      </c>
      <c r="Z79" s="113"/>
      <c r="AA79" s="113">
        <v>4.988493233702</v>
      </c>
      <c r="AB79" s="112"/>
      <c r="AC79" s="112">
        <v>494.62033916355</v>
      </c>
      <c r="AD79" s="112"/>
      <c r="AE79" s="113">
        <v>4.741249934621</v>
      </c>
      <c r="AF79" s="113"/>
      <c r="AG79" s="113">
        <v>6.5252737019289997</v>
      </c>
      <c r="AH79" s="114"/>
      <c r="AI79" s="112">
        <v>399.86500555610297</v>
      </c>
      <c r="AJ79" s="114"/>
      <c r="AK79" s="113">
        <v>5.1992484498170004</v>
      </c>
      <c r="AL79" s="116"/>
      <c r="AM79" s="113">
        <v>5.5385939881480004</v>
      </c>
      <c r="AN79" s="118"/>
      <c r="AO79" s="115">
        <v>38626</v>
      </c>
      <c r="AP79" s="52"/>
      <c r="AQ79" s="112">
        <v>451.19981357094099</v>
      </c>
      <c r="AR79" s="112"/>
      <c r="AS79" s="113">
        <v>3.0097526688170002</v>
      </c>
      <c r="AT79" s="113"/>
      <c r="AU79" s="113">
        <v>3.301193046196</v>
      </c>
      <c r="AV79" s="112"/>
      <c r="AW79" s="112">
        <v>470.03935826293298</v>
      </c>
      <c r="AX79" s="112"/>
      <c r="AY79" s="113">
        <v>6.2948385958199999</v>
      </c>
      <c r="AZ79" s="113"/>
      <c r="BA79" s="113">
        <v>4.6667521152809996</v>
      </c>
      <c r="BB79" s="112"/>
      <c r="BC79" s="112">
        <v>258.24809141435099</v>
      </c>
      <c r="BD79" s="112"/>
      <c r="BE79" s="113">
        <v>4.1745771245199998</v>
      </c>
      <c r="BF79" s="113"/>
      <c r="BG79" s="113">
        <v>3.9029855786519998</v>
      </c>
      <c r="BH79" s="113"/>
    </row>
    <row r="80" spans="1:60" x14ac:dyDescent="0.2">
      <c r="A80" s="115">
        <v>38657</v>
      </c>
      <c r="B80" s="52"/>
      <c r="C80" s="112">
        <v>396.199992043701</v>
      </c>
      <c r="D80" s="112"/>
      <c r="E80" s="113">
        <v>4.5191324959010002</v>
      </c>
      <c r="F80" s="113"/>
      <c r="G80" s="113">
        <v>4.4614891229019999</v>
      </c>
      <c r="H80" s="114"/>
      <c r="I80" s="112">
        <v>394.35784766991702</v>
      </c>
      <c r="J80" s="112"/>
      <c r="K80" s="113">
        <v>4.7333218447460004</v>
      </c>
      <c r="L80" s="113"/>
      <c r="M80" s="113">
        <v>4.55499933772</v>
      </c>
      <c r="N80" s="114"/>
      <c r="O80" s="112">
        <v>401.673239232085</v>
      </c>
      <c r="P80" s="112"/>
      <c r="Q80" s="113">
        <v>5.3781859742969997</v>
      </c>
      <c r="R80" s="113"/>
      <c r="S80" s="113">
        <v>5.5518913493250004</v>
      </c>
      <c r="U80" s="115">
        <v>38657</v>
      </c>
      <c r="V80" s="52"/>
      <c r="W80" s="112">
        <v>381.82182560228699</v>
      </c>
      <c r="X80" s="112"/>
      <c r="Y80" s="113">
        <v>4.918425440129</v>
      </c>
      <c r="Z80" s="113"/>
      <c r="AA80" s="113">
        <v>4.8136934149590003</v>
      </c>
      <c r="AB80" s="112"/>
      <c r="AC80" s="112">
        <v>499.71807574208702</v>
      </c>
      <c r="AD80" s="112"/>
      <c r="AE80" s="113">
        <v>6.260501258863</v>
      </c>
      <c r="AF80" s="113"/>
      <c r="AG80" s="113">
        <v>5.9136360780599997</v>
      </c>
      <c r="AH80" s="114"/>
      <c r="AI80" s="112">
        <v>401.28710616011801</v>
      </c>
      <c r="AJ80" s="114"/>
      <c r="AK80" s="113">
        <v>5.241460312239</v>
      </c>
      <c r="AL80" s="116"/>
      <c r="AM80" s="113">
        <v>5.2495769631020002</v>
      </c>
      <c r="AN80" s="118"/>
      <c r="AO80" s="115">
        <v>38657</v>
      </c>
      <c r="AP80" s="52"/>
      <c r="AQ80" s="112">
        <v>453.99196742624201</v>
      </c>
      <c r="AR80" s="112"/>
      <c r="AS80" s="113">
        <v>3.3556416502489999</v>
      </c>
      <c r="AT80" s="113"/>
      <c r="AU80" s="113">
        <v>3.1610269387310002</v>
      </c>
      <c r="AV80" s="112"/>
      <c r="AW80" s="112">
        <v>473.01910970855101</v>
      </c>
      <c r="AX80" s="112"/>
      <c r="AY80" s="113">
        <v>5.1278522290469999</v>
      </c>
      <c r="AZ80" s="113"/>
      <c r="BA80" s="113">
        <v>5.507373590097</v>
      </c>
      <c r="BB80" s="112"/>
      <c r="BC80" s="112">
        <v>258.69603360009302</v>
      </c>
      <c r="BD80" s="112"/>
      <c r="BE80" s="113">
        <v>4.3954964924829998</v>
      </c>
      <c r="BF80" s="113"/>
      <c r="BG80" s="113">
        <v>3.9739919942889999</v>
      </c>
      <c r="BH80" s="113"/>
    </row>
    <row r="81" spans="1:60" x14ac:dyDescent="0.2">
      <c r="A81" s="115">
        <v>38687</v>
      </c>
      <c r="B81" s="52"/>
      <c r="C81" s="112">
        <v>396.27170523703802</v>
      </c>
      <c r="D81" s="112"/>
      <c r="E81" s="113">
        <v>4.3511955084179998</v>
      </c>
      <c r="F81" s="113"/>
      <c r="G81" s="113">
        <v>4.3197216821050004</v>
      </c>
      <c r="H81" s="114"/>
      <c r="I81" s="112">
        <v>393.93879414595301</v>
      </c>
      <c r="J81" s="112"/>
      <c r="K81" s="113">
        <v>4.2403393409390002</v>
      </c>
      <c r="L81" s="113"/>
      <c r="M81" s="113">
        <v>4.3845442286239997</v>
      </c>
      <c r="N81" s="114"/>
      <c r="O81" s="112">
        <v>402.55263954811397</v>
      </c>
      <c r="P81" s="112"/>
      <c r="Q81" s="113">
        <v>5.2448226017200001</v>
      </c>
      <c r="R81" s="113"/>
      <c r="S81" s="113">
        <v>5.3888513261759998</v>
      </c>
      <c r="U81" s="115">
        <v>38687</v>
      </c>
      <c r="V81" s="52"/>
      <c r="W81" s="112">
        <v>382.29939023835198</v>
      </c>
      <c r="X81" s="112"/>
      <c r="Y81" s="113">
        <v>4.4653890243700003</v>
      </c>
      <c r="Z81" s="113"/>
      <c r="AA81" s="113">
        <v>4.5850320358700003</v>
      </c>
      <c r="AB81" s="112"/>
      <c r="AC81" s="112">
        <v>496.660388822595</v>
      </c>
      <c r="AD81" s="112"/>
      <c r="AE81" s="113">
        <v>4.3932895833890004</v>
      </c>
      <c r="AF81" s="113"/>
      <c r="AG81" s="113">
        <v>5.1282879161399997</v>
      </c>
      <c r="AH81" s="114"/>
      <c r="AI81" s="112">
        <v>402.59408767128298</v>
      </c>
      <c r="AJ81" s="114"/>
      <c r="AK81" s="113">
        <v>5.5053160696579999</v>
      </c>
      <c r="AL81" s="116"/>
      <c r="AM81" s="113">
        <v>5.3155107757710001</v>
      </c>
      <c r="AN81" s="118"/>
      <c r="AO81" s="115">
        <v>38687</v>
      </c>
      <c r="AP81" s="52"/>
      <c r="AQ81" s="112">
        <v>453.35376842647401</v>
      </c>
      <c r="AR81" s="112"/>
      <c r="AS81" s="113">
        <v>2.7538457512169998</v>
      </c>
      <c r="AT81" s="113"/>
      <c r="AU81" s="113">
        <v>3.0393516396</v>
      </c>
      <c r="AV81" s="112"/>
      <c r="AW81" s="112">
        <v>475.83444761926</v>
      </c>
      <c r="AX81" s="112"/>
      <c r="AY81" s="113">
        <v>7.0689771942609996</v>
      </c>
      <c r="AZ81" s="113"/>
      <c r="BA81" s="113">
        <v>6.1593873544099997</v>
      </c>
      <c r="BB81" s="112"/>
      <c r="BC81" s="112">
        <v>260.150790914391</v>
      </c>
      <c r="BD81" s="112"/>
      <c r="BE81" s="113">
        <v>3.4875901359050001</v>
      </c>
      <c r="BF81" s="113"/>
      <c r="BG81" s="113">
        <v>4.0166937523639996</v>
      </c>
      <c r="BH81" s="113"/>
    </row>
    <row r="82" spans="1:60" x14ac:dyDescent="0.2">
      <c r="A82" s="115">
        <v>38718</v>
      </c>
      <c r="B82" s="52"/>
      <c r="C82" s="112">
        <v>393.47153074266998</v>
      </c>
      <c r="D82" s="112"/>
      <c r="E82" s="113">
        <v>3.6523570981470002</v>
      </c>
      <c r="F82" s="113"/>
      <c r="G82" s="113">
        <v>4.1740874458560002</v>
      </c>
      <c r="H82" s="114"/>
      <c r="I82" s="112">
        <v>396.22900013142498</v>
      </c>
      <c r="J82" s="112"/>
      <c r="K82" s="113">
        <v>2.655114896233</v>
      </c>
      <c r="L82" s="113"/>
      <c r="M82" s="113">
        <v>3.866584802267</v>
      </c>
      <c r="N82" s="114"/>
      <c r="O82" s="112">
        <v>402.97591247050298</v>
      </c>
      <c r="P82" s="112"/>
      <c r="Q82" s="113">
        <v>4.6926389186110002</v>
      </c>
      <c r="R82" s="113"/>
      <c r="S82" s="113">
        <v>5.1040325703329996</v>
      </c>
      <c r="U82" s="115">
        <v>38718</v>
      </c>
      <c r="V82" s="52"/>
      <c r="W82" s="112">
        <v>379.65740566091898</v>
      </c>
      <c r="X82" s="112"/>
      <c r="Y82" s="113">
        <v>3.6763073203999999</v>
      </c>
      <c r="Z82" s="113"/>
      <c r="AA82" s="113">
        <v>4.3521782396170003</v>
      </c>
      <c r="AB82" s="112"/>
      <c r="AC82" s="112">
        <v>482.97470706145401</v>
      </c>
      <c r="AD82" s="112"/>
      <c r="AE82" s="113">
        <v>2.2102672786420001</v>
      </c>
      <c r="AF82" s="113"/>
      <c r="AG82" s="113">
        <v>4.2851246710849997</v>
      </c>
      <c r="AH82" s="114"/>
      <c r="AI82" s="112">
        <v>402.75001504836803</v>
      </c>
      <c r="AJ82" s="114"/>
      <c r="AK82" s="113">
        <v>4.7416879348879997</v>
      </c>
      <c r="AL82" s="116"/>
      <c r="AM82" s="113">
        <v>5.161726176687</v>
      </c>
      <c r="AN82" s="118"/>
      <c r="AO82" s="115">
        <v>38718</v>
      </c>
      <c r="AP82" s="52"/>
      <c r="AQ82" s="112">
        <v>455.403058430577</v>
      </c>
      <c r="AR82" s="112"/>
      <c r="AS82" s="113">
        <v>3.4292228993170002</v>
      </c>
      <c r="AT82" s="113"/>
      <c r="AU82" s="113">
        <v>3.1791398959010002</v>
      </c>
      <c r="AV82" s="112"/>
      <c r="AW82" s="112">
        <v>474.97999368450598</v>
      </c>
      <c r="AX82" s="112"/>
      <c r="AY82" s="113">
        <v>2.8829349096620001</v>
      </c>
      <c r="AZ82" s="113"/>
      <c r="BA82" s="113">
        <v>4.9997289548400001</v>
      </c>
      <c r="BB82" s="112"/>
      <c r="BC82" s="112">
        <v>259.87707061101901</v>
      </c>
      <c r="BD82" s="112"/>
      <c r="BE82" s="113">
        <v>3.1941466639230001</v>
      </c>
      <c r="BF82" s="113"/>
      <c r="BG82" s="113">
        <v>3.6887615637679998</v>
      </c>
      <c r="BH82" s="113"/>
    </row>
    <row r="83" spans="1:60" x14ac:dyDescent="0.2">
      <c r="A83" s="111">
        <v>38749</v>
      </c>
      <c r="B83" s="52"/>
      <c r="C83" s="112">
        <v>405.645349827774</v>
      </c>
      <c r="D83" s="112"/>
      <c r="E83" s="113">
        <v>6.4859476909009999</v>
      </c>
      <c r="F83" s="113"/>
      <c r="G83" s="113">
        <v>4.8317072357870003</v>
      </c>
      <c r="H83" s="114"/>
      <c r="I83" s="112">
        <v>398.604376262909</v>
      </c>
      <c r="J83" s="112"/>
      <c r="K83" s="113">
        <v>5.6442818325730002</v>
      </c>
      <c r="L83" s="113"/>
      <c r="M83" s="113">
        <v>4.1683562103960003</v>
      </c>
      <c r="N83" s="114"/>
      <c r="O83" s="112">
        <v>404.40927538238702</v>
      </c>
      <c r="P83" s="112"/>
      <c r="Q83" s="113">
        <v>5.1060967043350001</v>
      </c>
      <c r="R83" s="113"/>
      <c r="S83" s="113">
        <v>5.0140233895549997</v>
      </c>
      <c r="U83" s="111">
        <v>38749</v>
      </c>
      <c r="V83" s="52"/>
      <c r="W83" s="112">
        <v>393.697258199896</v>
      </c>
      <c r="X83" s="112"/>
      <c r="Y83" s="113">
        <v>6.7588928698700004</v>
      </c>
      <c r="Z83" s="113"/>
      <c r="AA83" s="113">
        <v>4.9711663534010002</v>
      </c>
      <c r="AB83" s="112"/>
      <c r="AC83" s="112">
        <v>531.32481804830502</v>
      </c>
      <c r="AD83" s="112"/>
      <c r="AE83" s="113">
        <v>11.829130415549001</v>
      </c>
      <c r="AF83" s="113"/>
      <c r="AG83" s="113">
        <v>6.1506078947690002</v>
      </c>
      <c r="AH83" s="114"/>
      <c r="AI83" s="112">
        <v>405.74806044177899</v>
      </c>
      <c r="AJ83" s="114"/>
      <c r="AK83" s="113">
        <v>5.3832185244439996</v>
      </c>
      <c r="AL83" s="116"/>
      <c r="AM83" s="113">
        <v>5.2093982917939998</v>
      </c>
      <c r="AN83" s="118"/>
      <c r="AO83" s="111">
        <v>38749</v>
      </c>
      <c r="AP83" s="52"/>
      <c r="AQ83" s="112">
        <v>463.98917667275799</v>
      </c>
      <c r="AR83" s="112"/>
      <c r="AS83" s="113">
        <v>5.3524388482029996</v>
      </c>
      <c r="AT83" s="113"/>
      <c r="AU83" s="113">
        <v>3.8445542951589999</v>
      </c>
      <c r="AV83" s="112"/>
      <c r="AW83" s="112">
        <v>477.401603972761</v>
      </c>
      <c r="AX83" s="112"/>
      <c r="AY83" s="113">
        <v>6.8964992456010004</v>
      </c>
      <c r="AZ83" s="113"/>
      <c r="BA83" s="113">
        <v>5.5833452081999999</v>
      </c>
      <c r="BB83" s="112"/>
      <c r="BC83" s="112">
        <v>258.08602253449902</v>
      </c>
      <c r="BD83" s="112"/>
      <c r="BE83" s="113">
        <v>2.1911865233359999</v>
      </c>
      <c r="BF83" s="113"/>
      <c r="BG83" s="113">
        <v>2.9565967049849999</v>
      </c>
      <c r="BH83" s="113"/>
    </row>
    <row r="84" spans="1:60" x14ac:dyDescent="0.2">
      <c r="A84" s="115">
        <v>38777</v>
      </c>
      <c r="B84" s="52"/>
      <c r="C84" s="112">
        <v>401.74429927262599</v>
      </c>
      <c r="D84" s="112"/>
      <c r="E84" s="113">
        <v>5.8894550818839999</v>
      </c>
      <c r="F84" s="113"/>
      <c r="G84" s="113">
        <v>5.3438221945190003</v>
      </c>
      <c r="H84" s="114"/>
      <c r="I84" s="112">
        <v>402.53579396807498</v>
      </c>
      <c r="J84" s="112"/>
      <c r="K84" s="113">
        <v>6.2693383300610002</v>
      </c>
      <c r="L84" s="113"/>
      <c r="M84" s="113">
        <v>4.8413615364059996</v>
      </c>
      <c r="N84" s="114"/>
      <c r="O84" s="112">
        <v>403.58796072233298</v>
      </c>
      <c r="P84" s="112"/>
      <c r="Q84" s="113">
        <v>3.8254531324549998</v>
      </c>
      <c r="R84" s="113"/>
      <c r="S84" s="113">
        <v>4.5389716109659997</v>
      </c>
      <c r="U84" s="115">
        <v>38777</v>
      </c>
      <c r="V84" s="52"/>
      <c r="W84" s="112">
        <v>388.82586853550998</v>
      </c>
      <c r="X84" s="112"/>
      <c r="Y84" s="113">
        <v>6.1245339810720001</v>
      </c>
      <c r="Z84" s="113"/>
      <c r="AA84" s="113">
        <v>5.5229159483650001</v>
      </c>
      <c r="AB84" s="112"/>
      <c r="AC84" s="112">
        <v>517.28436432235003</v>
      </c>
      <c r="AD84" s="112"/>
      <c r="AE84" s="113">
        <v>10.208364380981999</v>
      </c>
      <c r="AF84" s="113"/>
      <c r="AG84" s="113">
        <v>8.0846969686500003</v>
      </c>
      <c r="AH84" s="114"/>
      <c r="AI84" s="112">
        <v>402.864514951111</v>
      </c>
      <c r="AJ84" s="114"/>
      <c r="AK84" s="113">
        <v>3.6516361113959999</v>
      </c>
      <c r="AL84" s="116"/>
      <c r="AM84" s="113">
        <v>4.5891516334069999</v>
      </c>
      <c r="AN84" s="118"/>
      <c r="AO84" s="115">
        <v>38777</v>
      </c>
      <c r="AP84" s="52"/>
      <c r="AQ84" s="112">
        <v>460.74180316574098</v>
      </c>
      <c r="AR84" s="112"/>
      <c r="AS84" s="113">
        <v>4.3674135133150003</v>
      </c>
      <c r="AT84" s="113"/>
      <c r="AU84" s="113">
        <v>4.383093627199</v>
      </c>
      <c r="AV84" s="112"/>
      <c r="AW84" s="112">
        <v>476.353680390926</v>
      </c>
      <c r="AX84" s="112"/>
      <c r="AY84" s="113">
        <v>5.1020220862289998</v>
      </c>
      <c r="AZ84" s="113"/>
      <c r="BA84" s="113">
        <v>4.9381808534729998</v>
      </c>
      <c r="BB84" s="112"/>
      <c r="BC84" s="112">
        <v>257.96970390790602</v>
      </c>
      <c r="BD84" s="112"/>
      <c r="BE84" s="113">
        <v>3.975491359886</v>
      </c>
      <c r="BF84" s="113"/>
      <c r="BG84" s="113">
        <v>3.1151514734050001</v>
      </c>
      <c r="BH84" s="113"/>
    </row>
    <row r="85" spans="1:60" x14ac:dyDescent="0.2">
      <c r="A85" s="115">
        <v>38808</v>
      </c>
      <c r="B85" s="52"/>
      <c r="C85" s="112">
        <v>402.79533902313699</v>
      </c>
      <c r="D85" s="112"/>
      <c r="E85" s="113">
        <v>4.1607945423470003</v>
      </c>
      <c r="F85" s="113"/>
      <c r="G85" s="113">
        <v>5.504765407392</v>
      </c>
      <c r="H85" s="114"/>
      <c r="I85" s="112">
        <v>400.43475937203198</v>
      </c>
      <c r="J85" s="112"/>
      <c r="K85" s="113">
        <v>4.7573902737360001</v>
      </c>
      <c r="L85" s="113"/>
      <c r="M85" s="113">
        <v>5.554458598669</v>
      </c>
      <c r="N85" s="114"/>
      <c r="O85" s="112">
        <v>405.31676516045098</v>
      </c>
      <c r="P85" s="112"/>
      <c r="Q85" s="113">
        <v>3.8688551897550001</v>
      </c>
      <c r="R85" s="113"/>
      <c r="S85" s="113">
        <v>4.2634357029809999</v>
      </c>
      <c r="U85" s="115">
        <v>38808</v>
      </c>
      <c r="V85" s="52"/>
      <c r="W85" s="112">
        <v>387.08552931437299</v>
      </c>
      <c r="X85" s="112"/>
      <c r="Y85" s="113">
        <v>4.2434768011669997</v>
      </c>
      <c r="Z85" s="113"/>
      <c r="AA85" s="113">
        <v>5.7046865355999996</v>
      </c>
      <c r="AB85" s="112"/>
      <c r="AC85" s="112">
        <v>509.35975704877302</v>
      </c>
      <c r="AD85" s="112"/>
      <c r="AE85" s="113">
        <v>5.9977258008490004</v>
      </c>
      <c r="AF85" s="113"/>
      <c r="AG85" s="113">
        <v>9.3288657139920002</v>
      </c>
      <c r="AH85" s="114"/>
      <c r="AI85" s="112">
        <v>405.48158202143401</v>
      </c>
      <c r="AJ85" s="114"/>
      <c r="AK85" s="113">
        <v>4.1333965850589998</v>
      </c>
      <c r="AL85" s="116"/>
      <c r="AM85" s="113">
        <v>4.3861407976790003</v>
      </c>
      <c r="AN85" s="118"/>
      <c r="AO85" s="115">
        <v>38808</v>
      </c>
      <c r="AP85" s="52"/>
      <c r="AQ85" s="112">
        <v>463.88078121539502</v>
      </c>
      <c r="AR85" s="112"/>
      <c r="AS85" s="113">
        <v>3.8634268116179999</v>
      </c>
      <c r="AT85" s="113"/>
      <c r="AU85" s="113">
        <v>4.5245284169050004</v>
      </c>
      <c r="AV85" s="112"/>
      <c r="AW85" s="112">
        <v>481.63002971018398</v>
      </c>
      <c r="AX85" s="112"/>
      <c r="AY85" s="113">
        <v>6.4516589312499999</v>
      </c>
      <c r="AZ85" s="113"/>
      <c r="BA85" s="113">
        <v>6.1462253430210003</v>
      </c>
      <c r="BB85" s="112"/>
      <c r="BC85" s="112">
        <v>258.98738513497301</v>
      </c>
      <c r="BD85" s="112"/>
      <c r="BE85" s="113">
        <v>2.2165284992099998</v>
      </c>
      <c r="BF85" s="113"/>
      <c r="BG85" s="113">
        <v>2.7868104256869999</v>
      </c>
      <c r="BH85" s="113"/>
    </row>
    <row r="86" spans="1:60" x14ac:dyDescent="0.2">
      <c r="A86" s="115">
        <v>38838</v>
      </c>
      <c r="B86" s="52"/>
      <c r="C86" s="112">
        <v>403.56621791650701</v>
      </c>
      <c r="D86" s="112"/>
      <c r="E86" s="113">
        <v>4.6255256923759998</v>
      </c>
      <c r="F86" s="113"/>
      <c r="G86" s="113">
        <v>4.8858250286039997</v>
      </c>
      <c r="H86" s="114"/>
      <c r="I86" s="112">
        <v>402.69471960845402</v>
      </c>
      <c r="J86" s="112"/>
      <c r="K86" s="113">
        <v>5.2393724343460004</v>
      </c>
      <c r="L86" s="113"/>
      <c r="M86" s="113">
        <v>5.4194059270219999</v>
      </c>
      <c r="N86" s="114"/>
      <c r="O86" s="112">
        <v>405.80809201030002</v>
      </c>
      <c r="P86" s="112"/>
      <c r="Q86" s="113">
        <v>3.568195395109</v>
      </c>
      <c r="R86" s="113"/>
      <c r="S86" s="113">
        <v>3.753821152395</v>
      </c>
      <c r="U86" s="115">
        <v>38838</v>
      </c>
      <c r="V86" s="52"/>
      <c r="W86" s="112">
        <v>388.921667596639</v>
      </c>
      <c r="X86" s="112"/>
      <c r="Y86" s="113">
        <v>4.3704055037540002</v>
      </c>
      <c r="Z86" s="113"/>
      <c r="AA86" s="113">
        <v>4.9067735434379998</v>
      </c>
      <c r="AB86" s="112"/>
      <c r="AC86" s="112">
        <v>510.38721288655103</v>
      </c>
      <c r="AD86" s="112"/>
      <c r="AE86" s="113">
        <v>6.3790520840139999</v>
      </c>
      <c r="AF86" s="113"/>
      <c r="AG86" s="113">
        <v>7.5080526082240002</v>
      </c>
      <c r="AH86" s="114"/>
      <c r="AI86" s="112">
        <v>405.16923740487402</v>
      </c>
      <c r="AJ86" s="114"/>
      <c r="AK86" s="113">
        <v>3.6491613402529999</v>
      </c>
      <c r="AL86" s="116"/>
      <c r="AM86" s="113">
        <v>3.8112850844700001</v>
      </c>
      <c r="AN86" s="118"/>
      <c r="AO86" s="115">
        <v>38838</v>
      </c>
      <c r="AP86" s="52"/>
      <c r="AQ86" s="112">
        <v>463.308394704129</v>
      </c>
      <c r="AR86" s="112"/>
      <c r="AS86" s="113">
        <v>4.547193324467</v>
      </c>
      <c r="AT86" s="113"/>
      <c r="AU86" s="113">
        <v>4.258175325581</v>
      </c>
      <c r="AV86" s="112"/>
      <c r="AW86" s="112">
        <v>486.934771891845</v>
      </c>
      <c r="AX86" s="112"/>
      <c r="AY86" s="113">
        <v>6.7985986498270004</v>
      </c>
      <c r="AZ86" s="113"/>
      <c r="BA86" s="113">
        <v>6.1185872615249997</v>
      </c>
      <c r="BB86" s="112"/>
      <c r="BC86" s="112">
        <v>261.438795520165</v>
      </c>
      <c r="BD86" s="112"/>
      <c r="BE86" s="113">
        <v>3.923189231806</v>
      </c>
      <c r="BF86" s="113"/>
      <c r="BG86" s="113">
        <v>3.3661954359649999</v>
      </c>
      <c r="BH86" s="113"/>
    </row>
    <row r="87" spans="1:60" x14ac:dyDescent="0.2">
      <c r="A87" s="115">
        <v>38869</v>
      </c>
      <c r="B87" s="52"/>
      <c r="C87" s="112">
        <v>407.861850623284</v>
      </c>
      <c r="D87" s="112"/>
      <c r="E87" s="113">
        <v>5.5247517911650004</v>
      </c>
      <c r="F87" s="113"/>
      <c r="G87" s="113">
        <v>4.7703516270249997</v>
      </c>
      <c r="H87" s="114"/>
      <c r="I87" s="112">
        <v>406.86167836189799</v>
      </c>
      <c r="J87" s="112"/>
      <c r="K87" s="113">
        <v>6.0409924885089996</v>
      </c>
      <c r="L87" s="113"/>
      <c r="M87" s="113">
        <v>5.3467492336440001</v>
      </c>
      <c r="N87" s="114"/>
      <c r="O87" s="112">
        <v>407.74190822458002</v>
      </c>
      <c r="P87" s="112"/>
      <c r="Q87" s="113">
        <v>3.6229414123239998</v>
      </c>
      <c r="R87" s="113"/>
      <c r="S87" s="113">
        <v>3.6863249629279999</v>
      </c>
      <c r="U87" s="115">
        <v>38869</v>
      </c>
      <c r="V87" s="52"/>
      <c r="W87" s="112">
        <v>394.19293128391598</v>
      </c>
      <c r="X87" s="112"/>
      <c r="Y87" s="113">
        <v>5.5274733240440002</v>
      </c>
      <c r="Z87" s="113"/>
      <c r="AA87" s="113">
        <v>4.7149976668770002</v>
      </c>
      <c r="AB87" s="112"/>
      <c r="AC87" s="112">
        <v>527.85086732452396</v>
      </c>
      <c r="AD87" s="112"/>
      <c r="AE87" s="113">
        <v>8.9493197560270001</v>
      </c>
      <c r="AF87" s="113"/>
      <c r="AG87" s="113">
        <v>7.1141182202450004</v>
      </c>
      <c r="AH87" s="114"/>
      <c r="AI87" s="112">
        <v>407.253013759623</v>
      </c>
      <c r="AJ87" s="114"/>
      <c r="AK87" s="113">
        <v>3.6916732543649999</v>
      </c>
      <c r="AL87" s="116"/>
      <c r="AM87" s="113">
        <v>3.8241345695989999</v>
      </c>
      <c r="AN87" s="118"/>
      <c r="AO87" s="115">
        <v>38869</v>
      </c>
      <c r="AP87" s="52"/>
      <c r="AQ87" s="112">
        <v>463.00723840203301</v>
      </c>
      <c r="AR87" s="112"/>
      <c r="AS87" s="113">
        <v>4.0803554728579998</v>
      </c>
      <c r="AT87" s="113"/>
      <c r="AU87" s="113">
        <v>4.1627722694509997</v>
      </c>
      <c r="AV87" s="112"/>
      <c r="AW87" s="112">
        <v>493.13912154595999</v>
      </c>
      <c r="AX87" s="112"/>
      <c r="AY87" s="113">
        <v>8.4866076355790003</v>
      </c>
      <c r="AZ87" s="113"/>
      <c r="BA87" s="113">
        <v>7.2464068796329997</v>
      </c>
      <c r="BB87" s="112"/>
      <c r="BC87" s="112">
        <v>261.88435157854599</v>
      </c>
      <c r="BD87" s="112"/>
      <c r="BE87" s="113">
        <v>3.8387078294450001</v>
      </c>
      <c r="BF87" s="113"/>
      <c r="BG87" s="113">
        <v>3.3239298961529999</v>
      </c>
      <c r="BH87" s="113"/>
    </row>
    <row r="88" spans="1:60" x14ac:dyDescent="0.2">
      <c r="A88" s="115">
        <v>38899</v>
      </c>
      <c r="B88" s="52"/>
      <c r="C88" s="112">
        <v>407.18513948498901</v>
      </c>
      <c r="D88" s="112"/>
      <c r="E88" s="113">
        <v>4.5451064569259998</v>
      </c>
      <c r="F88" s="113"/>
      <c r="G88" s="113">
        <v>4.8977407153780002</v>
      </c>
      <c r="H88" s="114"/>
      <c r="I88" s="112">
        <v>406.51001120826402</v>
      </c>
      <c r="J88" s="112"/>
      <c r="K88" s="113">
        <v>5.0697927235350004</v>
      </c>
      <c r="L88" s="113"/>
      <c r="M88" s="113">
        <v>5.4491829295949996</v>
      </c>
      <c r="N88" s="114"/>
      <c r="O88" s="112">
        <v>409.04386883874901</v>
      </c>
      <c r="P88" s="112"/>
      <c r="Q88" s="113">
        <v>3.4390925124109999</v>
      </c>
      <c r="R88" s="113"/>
      <c r="S88" s="113">
        <v>3.5432019560339998</v>
      </c>
      <c r="U88" s="115">
        <v>38899</v>
      </c>
      <c r="V88" s="52"/>
      <c r="W88" s="112">
        <v>393.343926706454</v>
      </c>
      <c r="X88" s="112"/>
      <c r="Y88" s="113">
        <v>4.5873669936079997</v>
      </c>
      <c r="Z88" s="113"/>
      <c r="AA88" s="113">
        <v>4.8282395581930002</v>
      </c>
      <c r="AB88" s="112"/>
      <c r="AC88" s="112">
        <v>519.52442387442397</v>
      </c>
      <c r="AD88" s="112"/>
      <c r="AE88" s="113">
        <v>6.5043052712260003</v>
      </c>
      <c r="AF88" s="113"/>
      <c r="AG88" s="113">
        <v>7.2787140216069997</v>
      </c>
      <c r="AH88" s="114"/>
      <c r="AI88" s="112">
        <v>409.41776981280998</v>
      </c>
      <c r="AJ88" s="114"/>
      <c r="AK88" s="113">
        <v>3.4263059354640002</v>
      </c>
      <c r="AL88" s="116"/>
      <c r="AM88" s="113">
        <v>3.588524771171</v>
      </c>
      <c r="AN88" s="118"/>
      <c r="AO88" s="115">
        <v>38899</v>
      </c>
      <c r="AP88" s="52"/>
      <c r="AQ88" s="112">
        <v>458.94412473007498</v>
      </c>
      <c r="AR88" s="112"/>
      <c r="AS88" s="113">
        <v>2.634135504714</v>
      </c>
      <c r="AT88" s="113"/>
      <c r="AU88" s="113">
        <v>3.7509486792410001</v>
      </c>
      <c r="AV88" s="112"/>
      <c r="AW88" s="112">
        <v>497.02896644070898</v>
      </c>
      <c r="AX88" s="112"/>
      <c r="AY88" s="113">
        <v>8.4856191574699995</v>
      </c>
      <c r="AZ88" s="113"/>
      <c r="BA88" s="113">
        <v>7.9239521362380003</v>
      </c>
      <c r="BB88" s="112"/>
      <c r="BC88" s="112">
        <v>264.07496178784902</v>
      </c>
      <c r="BD88" s="112"/>
      <c r="BE88" s="113">
        <v>4.2303046376899998</v>
      </c>
      <c r="BF88" s="113"/>
      <c r="BG88" s="113">
        <v>3.9978177235680001</v>
      </c>
      <c r="BH88" s="113"/>
    </row>
    <row r="89" spans="1:60" x14ac:dyDescent="0.2">
      <c r="A89" s="115">
        <v>38930</v>
      </c>
      <c r="B89" s="52"/>
      <c r="C89" s="112">
        <v>407.05257339063598</v>
      </c>
      <c r="D89" s="112"/>
      <c r="E89" s="113">
        <v>3.666059914431</v>
      </c>
      <c r="F89" s="113"/>
      <c r="G89" s="113">
        <v>4.5737521576990003</v>
      </c>
      <c r="H89" s="114"/>
      <c r="I89" s="112">
        <v>406.73669813575702</v>
      </c>
      <c r="J89" s="112"/>
      <c r="K89" s="113">
        <v>4.0852677611820001</v>
      </c>
      <c r="L89" s="113"/>
      <c r="M89" s="113">
        <v>5.0593805852539999</v>
      </c>
      <c r="N89" s="114"/>
      <c r="O89" s="112">
        <v>409.20783825651199</v>
      </c>
      <c r="P89" s="112"/>
      <c r="Q89" s="113">
        <v>2.9117548374440001</v>
      </c>
      <c r="R89" s="113"/>
      <c r="S89" s="113">
        <v>3.3233434722089998</v>
      </c>
      <c r="U89" s="115">
        <v>38930</v>
      </c>
      <c r="V89" s="52"/>
      <c r="W89" s="112">
        <v>392.71913263461403</v>
      </c>
      <c r="X89" s="112"/>
      <c r="Y89" s="113">
        <v>3.5108285681720002</v>
      </c>
      <c r="Z89" s="113"/>
      <c r="AA89" s="113">
        <v>4.5366463842410001</v>
      </c>
      <c r="AB89" s="112"/>
      <c r="AC89" s="112">
        <v>519.12301206176505</v>
      </c>
      <c r="AD89" s="112"/>
      <c r="AE89" s="113">
        <v>4.6615006130180001</v>
      </c>
      <c r="AF89" s="113"/>
      <c r="AG89" s="113">
        <v>6.6885710170179999</v>
      </c>
      <c r="AH89" s="114"/>
      <c r="AI89" s="112">
        <v>409.17515436504499</v>
      </c>
      <c r="AJ89" s="114"/>
      <c r="AK89" s="113">
        <v>2.830455830984</v>
      </c>
      <c r="AL89" s="116"/>
      <c r="AM89" s="113">
        <v>3.3143212792600001</v>
      </c>
      <c r="AN89" s="118"/>
      <c r="AO89" s="115">
        <v>38930</v>
      </c>
      <c r="AP89" s="52"/>
      <c r="AQ89" s="112">
        <v>464.73875488675202</v>
      </c>
      <c r="AR89" s="112"/>
      <c r="AS89" s="113">
        <v>3.167917045691</v>
      </c>
      <c r="AT89" s="113"/>
      <c r="AU89" s="113">
        <v>3.2924728312520002</v>
      </c>
      <c r="AV89" s="112"/>
      <c r="AW89" s="112">
        <v>493.22569916670301</v>
      </c>
      <c r="AX89" s="112"/>
      <c r="AY89" s="113">
        <v>6.5259522430650003</v>
      </c>
      <c r="AZ89" s="113"/>
      <c r="BA89" s="113">
        <v>7.8264056680760001</v>
      </c>
      <c r="BB89" s="112"/>
      <c r="BC89" s="112">
        <v>262.77036507510098</v>
      </c>
      <c r="BD89" s="112"/>
      <c r="BE89" s="113">
        <v>2.3791332509580001</v>
      </c>
      <c r="BF89" s="113"/>
      <c r="BG89" s="113">
        <v>3.477388452399</v>
      </c>
      <c r="BH89" s="113"/>
    </row>
    <row r="90" spans="1:60" x14ac:dyDescent="0.2">
      <c r="A90" s="115">
        <v>38961</v>
      </c>
      <c r="B90" s="52"/>
      <c r="C90" s="112">
        <v>407.89171805593401</v>
      </c>
      <c r="D90" s="112"/>
      <c r="E90" s="113">
        <v>3.6959852564040001</v>
      </c>
      <c r="F90" s="113"/>
      <c r="G90" s="113">
        <v>3.9673330669690001</v>
      </c>
      <c r="H90" s="114"/>
      <c r="I90" s="112">
        <v>407.89538521051702</v>
      </c>
      <c r="J90" s="112"/>
      <c r="K90" s="113">
        <v>4.1388999245629998</v>
      </c>
      <c r="L90" s="113"/>
      <c r="M90" s="113">
        <v>4.4289751623019997</v>
      </c>
      <c r="N90" s="114"/>
      <c r="O90" s="112">
        <v>409.910710942972</v>
      </c>
      <c r="P90" s="112"/>
      <c r="Q90" s="113">
        <v>2.665593134131</v>
      </c>
      <c r="R90" s="113"/>
      <c r="S90" s="113">
        <v>3.0042183845350001</v>
      </c>
      <c r="U90" s="115">
        <v>38961</v>
      </c>
      <c r="V90" s="52"/>
      <c r="W90" s="112">
        <v>393.21550244759698</v>
      </c>
      <c r="X90" s="112"/>
      <c r="Y90" s="113">
        <v>3.4578580090259998</v>
      </c>
      <c r="Z90" s="113"/>
      <c r="AA90" s="113">
        <v>3.849641861187</v>
      </c>
      <c r="AB90" s="112"/>
      <c r="AC90" s="112">
        <v>509.83066468410198</v>
      </c>
      <c r="AD90" s="112"/>
      <c r="AE90" s="113">
        <v>3.1749046503909999</v>
      </c>
      <c r="AF90" s="113"/>
      <c r="AG90" s="113">
        <v>4.7726852113340001</v>
      </c>
      <c r="AH90" s="114"/>
      <c r="AI90" s="112">
        <v>409.45426005674</v>
      </c>
      <c r="AJ90" s="114"/>
      <c r="AK90" s="113">
        <v>2.7754678775800001</v>
      </c>
      <c r="AL90" s="116"/>
      <c r="AM90" s="113">
        <v>3.0099302868620001</v>
      </c>
      <c r="AN90" s="118"/>
      <c r="AO90" s="115">
        <v>38961</v>
      </c>
      <c r="AP90" s="52"/>
      <c r="AQ90" s="112">
        <v>468.35492894798199</v>
      </c>
      <c r="AR90" s="112"/>
      <c r="AS90" s="113">
        <v>3.981465522378</v>
      </c>
      <c r="AT90" s="113"/>
      <c r="AU90" s="113">
        <v>3.262684128724</v>
      </c>
      <c r="AV90" s="112"/>
      <c r="AW90" s="112">
        <v>496.20703424757301</v>
      </c>
      <c r="AX90" s="112"/>
      <c r="AY90" s="113">
        <v>6.5275236308700002</v>
      </c>
      <c r="AZ90" s="113"/>
      <c r="BA90" s="113">
        <v>7.1738114819109997</v>
      </c>
      <c r="BB90" s="112"/>
      <c r="BC90" s="112">
        <v>264.96637147545903</v>
      </c>
      <c r="BD90" s="112"/>
      <c r="BE90" s="113">
        <v>3.5272136842349999</v>
      </c>
      <c r="BF90" s="113"/>
      <c r="BG90" s="113">
        <v>3.3750676783169999</v>
      </c>
      <c r="BH90" s="113"/>
    </row>
    <row r="91" spans="1:60" x14ac:dyDescent="0.2">
      <c r="A91" s="115">
        <v>38991</v>
      </c>
      <c r="B91" s="52"/>
      <c r="C91" s="112">
        <v>411.18801340567302</v>
      </c>
      <c r="D91" s="112"/>
      <c r="E91" s="113">
        <v>4.3142837450949996</v>
      </c>
      <c r="F91" s="113"/>
      <c r="G91" s="113">
        <v>3.8925392842819999</v>
      </c>
      <c r="H91" s="114"/>
      <c r="I91" s="112">
        <v>411.53372034935501</v>
      </c>
      <c r="J91" s="112"/>
      <c r="K91" s="113">
        <v>4.9628359632540002</v>
      </c>
      <c r="L91" s="113"/>
      <c r="M91" s="113">
        <v>4.3960978737350001</v>
      </c>
      <c r="N91" s="114"/>
      <c r="O91" s="112">
        <v>412.06938394305303</v>
      </c>
      <c r="P91" s="112"/>
      <c r="Q91" s="113">
        <v>2.8592098798480001</v>
      </c>
      <c r="R91" s="113"/>
      <c r="S91" s="113">
        <v>2.812102653008</v>
      </c>
      <c r="U91" s="115">
        <v>38991</v>
      </c>
      <c r="V91" s="52"/>
      <c r="W91" s="112">
        <v>396.39557459381399</v>
      </c>
      <c r="X91" s="112"/>
      <c r="Y91" s="113">
        <v>4.2840039266599996</v>
      </c>
      <c r="Z91" s="113"/>
      <c r="AA91" s="113">
        <v>3.7510568230249999</v>
      </c>
      <c r="AB91" s="112"/>
      <c r="AC91" s="112">
        <v>519.43361168545403</v>
      </c>
      <c r="AD91" s="112"/>
      <c r="AE91" s="113">
        <v>5.0166300407030002</v>
      </c>
      <c r="AF91" s="113"/>
      <c r="AG91" s="113">
        <v>4.285053367383</v>
      </c>
      <c r="AH91" s="114"/>
      <c r="AI91" s="112">
        <v>411.64642366428899</v>
      </c>
      <c r="AJ91" s="114"/>
      <c r="AK91" s="113">
        <v>2.9463488788680001</v>
      </c>
      <c r="AL91" s="116"/>
      <c r="AM91" s="113">
        <v>2.8508830754700001</v>
      </c>
      <c r="AN91" s="118"/>
      <c r="AO91" s="115">
        <v>38991</v>
      </c>
      <c r="AP91" s="52"/>
      <c r="AQ91" s="112">
        <v>471.57014692861799</v>
      </c>
      <c r="AR91" s="112"/>
      <c r="AS91" s="113">
        <v>4.5147034074460004</v>
      </c>
      <c r="AT91" s="113"/>
      <c r="AU91" s="113">
        <v>3.8883644779059998</v>
      </c>
      <c r="AV91" s="112"/>
      <c r="AW91" s="112">
        <v>498.33188823982499</v>
      </c>
      <c r="AX91" s="112"/>
      <c r="AY91" s="113">
        <v>6.0191831767980002</v>
      </c>
      <c r="AZ91" s="113"/>
      <c r="BA91" s="113">
        <v>6.3561918778340001</v>
      </c>
      <c r="BB91" s="112"/>
      <c r="BC91" s="112">
        <v>267.20669954143199</v>
      </c>
      <c r="BD91" s="112"/>
      <c r="BE91" s="113">
        <v>3.4689929664210002</v>
      </c>
      <c r="BF91" s="113"/>
      <c r="BG91" s="113">
        <v>3.1254417271560002</v>
      </c>
      <c r="BH91" s="113"/>
    </row>
    <row r="92" spans="1:60" x14ac:dyDescent="0.2">
      <c r="A92" s="115">
        <v>39022</v>
      </c>
      <c r="B92" s="52"/>
      <c r="C92" s="112">
        <v>412.75210594600497</v>
      </c>
      <c r="D92" s="112"/>
      <c r="E92" s="113">
        <v>4.1777168689290001</v>
      </c>
      <c r="F92" s="113"/>
      <c r="G92" s="113">
        <v>4.0631147336530002</v>
      </c>
      <c r="H92" s="114"/>
      <c r="I92" s="112">
        <v>413.26460830307201</v>
      </c>
      <c r="J92" s="112"/>
      <c r="K92" s="113">
        <v>4.7943158085649999</v>
      </c>
      <c r="L92" s="113"/>
      <c r="M92" s="113">
        <v>4.632495569544</v>
      </c>
      <c r="N92" s="114"/>
      <c r="O92" s="112">
        <v>412.73648033968902</v>
      </c>
      <c r="P92" s="112"/>
      <c r="Q92" s="113">
        <v>2.7542888166399999</v>
      </c>
      <c r="R92" s="113"/>
      <c r="S92" s="113">
        <v>2.7597980168189999</v>
      </c>
      <c r="U92" s="115">
        <v>39022</v>
      </c>
      <c r="V92" s="52"/>
      <c r="W92" s="112">
        <v>398.30662264273798</v>
      </c>
      <c r="X92" s="112"/>
      <c r="Y92" s="113">
        <v>4.3174056418719999</v>
      </c>
      <c r="Z92" s="113"/>
      <c r="AA92" s="113">
        <v>4.0202205397009996</v>
      </c>
      <c r="AB92" s="112"/>
      <c r="AC92" s="112">
        <v>524.25302068246003</v>
      </c>
      <c r="AD92" s="112"/>
      <c r="AE92" s="113">
        <v>4.9097573474680001</v>
      </c>
      <c r="AF92" s="113"/>
      <c r="AG92" s="113">
        <v>4.3693388689750003</v>
      </c>
      <c r="AH92" s="114"/>
      <c r="AI92" s="112">
        <v>412.42789318177302</v>
      </c>
      <c r="AJ92" s="114"/>
      <c r="AK92" s="113">
        <v>2.7762633911319998</v>
      </c>
      <c r="AL92" s="116"/>
      <c r="AM92" s="113">
        <v>2.8326965211689998</v>
      </c>
      <c r="AN92" s="118"/>
      <c r="AO92" s="115">
        <v>39022</v>
      </c>
      <c r="AP92" s="52"/>
      <c r="AQ92" s="112">
        <v>470.60931129757898</v>
      </c>
      <c r="AR92" s="112"/>
      <c r="AS92" s="113">
        <v>3.6602726619910002</v>
      </c>
      <c r="AT92" s="113"/>
      <c r="AU92" s="113">
        <v>4.0513806327850004</v>
      </c>
      <c r="AV92" s="112"/>
      <c r="AW92" s="112">
        <v>497.14973428270503</v>
      </c>
      <c r="AX92" s="112"/>
      <c r="AY92" s="113">
        <v>5.1014058584280004</v>
      </c>
      <c r="AZ92" s="113"/>
      <c r="BA92" s="113">
        <v>5.879112248707</v>
      </c>
      <c r="BB92" s="112"/>
      <c r="BC92" s="112">
        <v>269.52817235353302</v>
      </c>
      <c r="BD92" s="112"/>
      <c r="BE92" s="113">
        <v>4.1872071259450001</v>
      </c>
      <c r="BF92" s="113"/>
      <c r="BG92" s="113">
        <v>3.7286701778359999</v>
      </c>
      <c r="BH92" s="113"/>
    </row>
    <row r="93" spans="1:60" x14ac:dyDescent="0.2">
      <c r="A93" s="115">
        <v>39052</v>
      </c>
      <c r="B93" s="52"/>
      <c r="C93" s="112">
        <v>418.66673143786397</v>
      </c>
      <c r="D93" s="112"/>
      <c r="E93" s="113">
        <v>5.6514320616029998</v>
      </c>
      <c r="F93" s="113"/>
      <c r="G93" s="113">
        <v>4.7152147784469998</v>
      </c>
      <c r="H93" s="114"/>
      <c r="I93" s="112">
        <v>419.40912255553002</v>
      </c>
      <c r="J93" s="112"/>
      <c r="K93" s="113">
        <v>6.4655547481170004</v>
      </c>
      <c r="L93" s="113"/>
      <c r="M93" s="113">
        <v>5.4080531075650002</v>
      </c>
      <c r="N93" s="114"/>
      <c r="O93" s="112">
        <v>414.82839994461199</v>
      </c>
      <c r="P93" s="112"/>
      <c r="Q93" s="113">
        <v>3.0494795439120002</v>
      </c>
      <c r="R93" s="113"/>
      <c r="S93" s="113">
        <v>2.8878025130189999</v>
      </c>
      <c r="U93" s="115">
        <v>39052</v>
      </c>
      <c r="V93" s="52"/>
      <c r="W93" s="112">
        <v>406.76372633322899</v>
      </c>
      <c r="X93" s="112"/>
      <c r="Y93" s="113">
        <v>6.3992610816419999</v>
      </c>
      <c r="Z93" s="113"/>
      <c r="AA93" s="113">
        <v>5.001877970912</v>
      </c>
      <c r="AB93" s="112"/>
      <c r="AC93" s="112">
        <v>555.26637138412696</v>
      </c>
      <c r="AD93" s="112"/>
      <c r="AE93" s="113">
        <v>11.800011412319</v>
      </c>
      <c r="AF93" s="113"/>
      <c r="AG93" s="113">
        <v>7.2403948114430001</v>
      </c>
      <c r="AH93" s="114"/>
      <c r="AI93" s="112">
        <v>414.763363667867</v>
      </c>
      <c r="AJ93" s="114"/>
      <c r="AK93" s="113">
        <v>3.0227160232219998</v>
      </c>
      <c r="AL93" s="116"/>
      <c r="AM93" s="113">
        <v>2.9151893600399998</v>
      </c>
      <c r="AN93" s="118"/>
      <c r="AO93" s="115">
        <v>39052</v>
      </c>
      <c r="AP93" s="52"/>
      <c r="AQ93" s="112">
        <v>467.35097595082902</v>
      </c>
      <c r="AR93" s="112"/>
      <c r="AS93" s="113">
        <v>3.0874801312310001</v>
      </c>
      <c r="AT93" s="113"/>
      <c r="AU93" s="113">
        <v>3.7529021220519998</v>
      </c>
      <c r="AV93" s="112"/>
      <c r="AW93" s="112">
        <v>503.92059626924498</v>
      </c>
      <c r="AX93" s="112"/>
      <c r="AY93" s="113">
        <v>5.9025042828460004</v>
      </c>
      <c r="AZ93" s="113"/>
      <c r="BA93" s="113">
        <v>5.6740929718090003</v>
      </c>
      <c r="BB93" s="112"/>
      <c r="BC93" s="112">
        <v>270.91471206518798</v>
      </c>
      <c r="BD93" s="112"/>
      <c r="BE93" s="113">
        <v>4.1375700273540001</v>
      </c>
      <c r="BF93" s="113"/>
      <c r="BG93" s="113">
        <v>3.931909398068</v>
      </c>
      <c r="BH93" s="113"/>
    </row>
    <row r="94" spans="1:60" x14ac:dyDescent="0.2">
      <c r="A94" s="115">
        <v>39083</v>
      </c>
      <c r="B94" s="52"/>
      <c r="C94" s="112">
        <v>418.42356026603397</v>
      </c>
      <c r="D94" s="112"/>
      <c r="E94" s="113">
        <v>6.34150823473</v>
      </c>
      <c r="F94" s="113"/>
      <c r="G94" s="113">
        <v>5.388046250156</v>
      </c>
      <c r="H94" s="114"/>
      <c r="I94" s="112">
        <v>421.90721950721797</v>
      </c>
      <c r="J94" s="112"/>
      <c r="K94" s="113">
        <v>6.4806511808260003</v>
      </c>
      <c r="L94" s="113"/>
      <c r="M94" s="113">
        <v>5.9142078430109999</v>
      </c>
      <c r="N94" s="114"/>
      <c r="O94" s="112">
        <v>417.62466521797899</v>
      </c>
      <c r="P94" s="112"/>
      <c r="Q94" s="113">
        <v>3.6351435145759998</v>
      </c>
      <c r="R94" s="113"/>
      <c r="S94" s="113">
        <v>3.1467609248840001</v>
      </c>
      <c r="U94" s="115">
        <v>39083</v>
      </c>
      <c r="V94" s="52"/>
      <c r="W94" s="112">
        <v>404.89321568186602</v>
      </c>
      <c r="X94" s="112"/>
      <c r="Y94" s="113">
        <v>6.6469953291220003</v>
      </c>
      <c r="Z94" s="113"/>
      <c r="AA94" s="113">
        <v>5.7865168933989999</v>
      </c>
      <c r="AB94" s="112"/>
      <c r="AC94" s="112">
        <v>535.48396507158498</v>
      </c>
      <c r="AD94" s="112"/>
      <c r="AE94" s="113">
        <v>10.872051319127999</v>
      </c>
      <c r="AF94" s="113"/>
      <c r="AG94" s="113">
        <v>9.1695605967390001</v>
      </c>
      <c r="AH94" s="114"/>
      <c r="AI94" s="112">
        <v>417.199091831575</v>
      </c>
      <c r="AJ94" s="114"/>
      <c r="AK94" s="113">
        <v>3.5876042813979998</v>
      </c>
      <c r="AL94" s="116"/>
      <c r="AM94" s="113">
        <v>3.1293024350419998</v>
      </c>
      <c r="AN94" s="118"/>
      <c r="AO94" s="115">
        <v>39083</v>
      </c>
      <c r="AP94" s="52"/>
      <c r="AQ94" s="112">
        <v>476.95075438021303</v>
      </c>
      <c r="AR94" s="112"/>
      <c r="AS94" s="113">
        <v>4.7315659284100002</v>
      </c>
      <c r="AT94" s="113"/>
      <c r="AU94" s="113">
        <v>3.827722876303</v>
      </c>
      <c r="AV94" s="112"/>
      <c r="AW94" s="112">
        <v>498.87484504136103</v>
      </c>
      <c r="AX94" s="112"/>
      <c r="AY94" s="113">
        <v>5.0307069086210001</v>
      </c>
      <c r="AZ94" s="113"/>
      <c r="BA94" s="113">
        <v>5.3455422880630001</v>
      </c>
      <c r="BB94" s="112"/>
      <c r="BC94" s="112">
        <v>269.70269189076203</v>
      </c>
      <c r="BD94" s="112"/>
      <c r="BE94" s="113">
        <v>3.7808727244160001</v>
      </c>
      <c r="BF94" s="113"/>
      <c r="BG94" s="113">
        <v>4.03502208943</v>
      </c>
      <c r="BH94" s="113"/>
    </row>
    <row r="95" spans="1:60" x14ac:dyDescent="0.2">
      <c r="A95" s="111">
        <v>39114</v>
      </c>
      <c r="B95" s="52"/>
      <c r="C95" s="112">
        <v>436.62306200709799</v>
      </c>
      <c r="D95" s="112"/>
      <c r="E95" s="113">
        <v>7.636649154853</v>
      </c>
      <c r="F95" s="113"/>
      <c r="G95" s="113">
        <v>6.5522432482159996</v>
      </c>
      <c r="H95" s="114"/>
      <c r="I95" s="112">
        <v>430.28562803764203</v>
      </c>
      <c r="J95" s="112"/>
      <c r="K95" s="113">
        <v>7.9480441413509997</v>
      </c>
      <c r="L95" s="113"/>
      <c r="M95" s="113">
        <v>6.967676533213</v>
      </c>
      <c r="N95" s="114"/>
      <c r="O95" s="112">
        <v>415.49513112746598</v>
      </c>
      <c r="P95" s="112"/>
      <c r="Q95" s="113">
        <v>2.7412466577569998</v>
      </c>
      <c r="R95" s="113"/>
      <c r="S95" s="113">
        <v>3.1415142190159999</v>
      </c>
      <c r="U95" s="111">
        <v>39114</v>
      </c>
      <c r="V95" s="52"/>
      <c r="W95" s="112">
        <v>426.79205296026697</v>
      </c>
      <c r="X95" s="112"/>
      <c r="Y95" s="113">
        <v>8.4061532233400005</v>
      </c>
      <c r="Z95" s="113"/>
      <c r="AA95" s="113">
        <v>7.1643361248559998</v>
      </c>
      <c r="AB95" s="112"/>
      <c r="AC95" s="112">
        <v>607.81291069197596</v>
      </c>
      <c r="AD95" s="112"/>
      <c r="AE95" s="113">
        <v>14.395731207255</v>
      </c>
      <c r="AF95" s="113"/>
      <c r="AG95" s="113">
        <v>12.41616878684</v>
      </c>
      <c r="AH95" s="114"/>
      <c r="AI95" s="112">
        <v>416.42583253609899</v>
      </c>
      <c r="AJ95" s="114"/>
      <c r="AK95" s="113">
        <v>2.6316261580389999</v>
      </c>
      <c r="AL95" s="116"/>
      <c r="AM95" s="113">
        <v>3.0795447290119999</v>
      </c>
      <c r="AN95" s="118"/>
      <c r="AO95" s="111">
        <v>39114</v>
      </c>
      <c r="AP95" s="52"/>
      <c r="AQ95" s="112">
        <v>480.08334431740599</v>
      </c>
      <c r="AR95" s="112"/>
      <c r="AS95" s="113">
        <v>3.4686515233090001</v>
      </c>
      <c r="AT95" s="113"/>
      <c r="AU95" s="113">
        <v>3.7617353090710002</v>
      </c>
      <c r="AV95" s="112"/>
      <c r="AW95" s="112">
        <v>505.85090463833302</v>
      </c>
      <c r="AX95" s="112"/>
      <c r="AY95" s="113">
        <v>5.9591967075159999</v>
      </c>
      <c r="AZ95" s="113"/>
      <c r="BA95" s="113">
        <v>5.6315219912570003</v>
      </c>
      <c r="BB95" s="112"/>
      <c r="BC95" s="112">
        <v>274.26966387757602</v>
      </c>
      <c r="BD95" s="112"/>
      <c r="BE95" s="113">
        <v>6.2706384422320003</v>
      </c>
      <c r="BF95" s="113"/>
      <c r="BG95" s="113">
        <v>4.7259385196609998</v>
      </c>
      <c r="BH95" s="113"/>
    </row>
    <row r="96" spans="1:60" x14ac:dyDescent="0.2">
      <c r="A96" s="115">
        <v>39142</v>
      </c>
      <c r="B96" s="52"/>
      <c r="C96" s="112">
        <v>419.86253810353901</v>
      </c>
      <c r="D96" s="112"/>
      <c r="E96" s="113">
        <v>4.5098931991609996</v>
      </c>
      <c r="F96" s="113"/>
      <c r="G96" s="113">
        <v>6.1662398432499996</v>
      </c>
      <c r="H96" s="114"/>
      <c r="I96" s="112">
        <v>420.87147508020098</v>
      </c>
      <c r="J96" s="112"/>
      <c r="K96" s="113">
        <v>4.5550436475170004</v>
      </c>
      <c r="L96" s="113"/>
      <c r="M96" s="113">
        <v>6.3217889800640004</v>
      </c>
      <c r="N96" s="114"/>
      <c r="O96" s="112">
        <v>418.14419399367802</v>
      </c>
      <c r="P96" s="112"/>
      <c r="Q96" s="113">
        <v>3.6067065145580002</v>
      </c>
      <c r="R96" s="113"/>
      <c r="S96" s="113">
        <v>3.3271457596979999</v>
      </c>
      <c r="U96" s="115">
        <v>39142</v>
      </c>
      <c r="V96" s="52"/>
      <c r="W96" s="112">
        <v>405.11256405147901</v>
      </c>
      <c r="X96" s="112"/>
      <c r="Y96" s="113">
        <v>4.1886862047819999</v>
      </c>
      <c r="Z96" s="113"/>
      <c r="AA96" s="113">
        <v>6.4204569098600004</v>
      </c>
      <c r="AB96" s="112"/>
      <c r="AC96" s="112">
        <v>529.50999606225696</v>
      </c>
      <c r="AD96" s="112"/>
      <c r="AE96" s="113">
        <v>2.3634257254079998</v>
      </c>
      <c r="AF96" s="113"/>
      <c r="AG96" s="113">
        <v>9.2207148017250002</v>
      </c>
      <c r="AH96" s="114"/>
      <c r="AI96" s="112">
        <v>417.75342858123901</v>
      </c>
      <c r="AJ96" s="114"/>
      <c r="AK96" s="113">
        <v>3.6957619938140001</v>
      </c>
      <c r="AL96" s="116"/>
      <c r="AM96" s="113">
        <v>3.303367862225</v>
      </c>
      <c r="AN96" s="118"/>
      <c r="AO96" s="115">
        <v>39142</v>
      </c>
      <c r="AP96" s="52"/>
      <c r="AQ96" s="112">
        <v>483.29658453769702</v>
      </c>
      <c r="AR96" s="112"/>
      <c r="AS96" s="113">
        <v>4.8953190739329999</v>
      </c>
      <c r="AT96" s="113"/>
      <c r="AU96" s="113">
        <v>4.3616520784989996</v>
      </c>
      <c r="AV96" s="112"/>
      <c r="AW96" s="112">
        <v>504.42258542431</v>
      </c>
      <c r="AX96" s="112"/>
      <c r="AY96" s="113">
        <v>5.8924505443830002</v>
      </c>
      <c r="AZ96" s="113"/>
      <c r="BA96" s="113">
        <v>5.628268461717</v>
      </c>
      <c r="BB96" s="112"/>
      <c r="BC96" s="112">
        <v>276.375753341154</v>
      </c>
      <c r="BD96" s="112"/>
      <c r="BE96" s="113">
        <v>7.1349655228579998</v>
      </c>
      <c r="BF96" s="113"/>
      <c r="BG96" s="113">
        <v>5.7241184062250001</v>
      </c>
      <c r="BH96" s="113"/>
    </row>
    <row r="97" spans="1:60" x14ac:dyDescent="0.2">
      <c r="A97" s="115">
        <v>39173</v>
      </c>
      <c r="B97" s="52"/>
      <c r="C97" s="112">
        <v>419.60474971795003</v>
      </c>
      <c r="D97" s="112"/>
      <c r="E97" s="113">
        <v>4.1731889786960004</v>
      </c>
      <c r="F97" s="113"/>
      <c r="G97" s="113">
        <v>5.4458915250009996</v>
      </c>
      <c r="H97" s="114"/>
      <c r="I97" s="112">
        <v>418.99115195864698</v>
      </c>
      <c r="J97" s="112"/>
      <c r="K97" s="113">
        <v>4.6340613926009997</v>
      </c>
      <c r="L97" s="113"/>
      <c r="M97" s="113">
        <v>5.7069537474559997</v>
      </c>
      <c r="N97" s="114"/>
      <c r="O97" s="112">
        <v>418.37412418672199</v>
      </c>
      <c r="P97" s="112"/>
      <c r="Q97" s="113">
        <v>3.2215195986529999</v>
      </c>
      <c r="R97" s="113"/>
      <c r="S97" s="113">
        <v>3.1895657679989999</v>
      </c>
      <c r="U97" s="115">
        <v>39173</v>
      </c>
      <c r="V97" s="52"/>
      <c r="W97" s="112">
        <v>404.81679899058997</v>
      </c>
      <c r="X97" s="112"/>
      <c r="Y97" s="113">
        <v>4.5807110660069998</v>
      </c>
      <c r="Z97" s="113"/>
      <c r="AA97" s="113">
        <v>5.73805260464</v>
      </c>
      <c r="AB97" s="112"/>
      <c r="AC97" s="112">
        <v>531.57144058452195</v>
      </c>
      <c r="AD97" s="112"/>
      <c r="AE97" s="113">
        <v>4.3607064021789999</v>
      </c>
      <c r="AF97" s="113"/>
      <c r="AG97" s="113">
        <v>7.1198728750439999</v>
      </c>
      <c r="AH97" s="114"/>
      <c r="AI97" s="112">
        <v>417.89191489413599</v>
      </c>
      <c r="AJ97" s="114"/>
      <c r="AK97" s="113">
        <v>3.0606403405139999</v>
      </c>
      <c r="AL97" s="116"/>
      <c r="AM97" s="113">
        <v>3.128012631082</v>
      </c>
      <c r="AN97" s="118"/>
      <c r="AO97" s="115">
        <v>39173</v>
      </c>
      <c r="AP97" s="52"/>
      <c r="AQ97" s="112">
        <v>477.762426036036</v>
      </c>
      <c r="AR97" s="112"/>
      <c r="AS97" s="113">
        <v>2.9925026823210001</v>
      </c>
      <c r="AT97" s="113"/>
      <c r="AU97" s="113">
        <v>3.7829575775289999</v>
      </c>
      <c r="AV97" s="112"/>
      <c r="AW97" s="112">
        <v>504.71729634801102</v>
      </c>
      <c r="AX97" s="112"/>
      <c r="AY97" s="113">
        <v>4.7935687589329996</v>
      </c>
      <c r="AZ97" s="113"/>
      <c r="BA97" s="113">
        <v>5.5459305286360001</v>
      </c>
      <c r="BB97" s="112"/>
      <c r="BC97" s="112">
        <v>276.66244932207798</v>
      </c>
      <c r="BD97" s="112"/>
      <c r="BE97" s="113">
        <v>6.8246815102190004</v>
      </c>
      <c r="BF97" s="113"/>
      <c r="BG97" s="113">
        <v>6.7434642257590003</v>
      </c>
      <c r="BH97" s="113"/>
    </row>
    <row r="98" spans="1:60" x14ac:dyDescent="0.2">
      <c r="A98" s="115">
        <v>39203</v>
      </c>
      <c r="B98" s="52"/>
      <c r="C98" s="112">
        <v>422.07377413813703</v>
      </c>
      <c r="D98" s="112"/>
      <c r="E98" s="113">
        <v>4.5860023460779997</v>
      </c>
      <c r="F98" s="113"/>
      <c r="G98" s="113">
        <v>4.4230565949649998</v>
      </c>
      <c r="H98" s="114"/>
      <c r="I98" s="112">
        <v>423.07668173461798</v>
      </c>
      <c r="J98" s="112"/>
      <c r="K98" s="113">
        <v>5.0613929445070003</v>
      </c>
      <c r="L98" s="113"/>
      <c r="M98" s="113">
        <v>4.750409347433</v>
      </c>
      <c r="N98" s="114"/>
      <c r="O98" s="112">
        <v>421.25606301594303</v>
      </c>
      <c r="P98" s="112"/>
      <c r="Q98" s="113">
        <v>3.8067183256789998</v>
      </c>
      <c r="R98" s="113"/>
      <c r="S98" s="113">
        <v>3.5449994985600002</v>
      </c>
      <c r="U98" s="115">
        <v>39203</v>
      </c>
      <c r="V98" s="52"/>
      <c r="W98" s="112">
        <v>407.99250875335099</v>
      </c>
      <c r="X98" s="112"/>
      <c r="Y98" s="113">
        <v>4.9035172749719997</v>
      </c>
      <c r="Z98" s="113"/>
      <c r="AA98" s="113">
        <v>4.5576321555180002</v>
      </c>
      <c r="AB98" s="112"/>
      <c r="AC98" s="112">
        <v>533.32296358553697</v>
      </c>
      <c r="AD98" s="112"/>
      <c r="AE98" s="113">
        <v>4.4937941468540004</v>
      </c>
      <c r="AF98" s="113"/>
      <c r="AG98" s="113">
        <v>3.7327193464369999</v>
      </c>
      <c r="AH98" s="114"/>
      <c r="AI98" s="112">
        <v>420.49744656140098</v>
      </c>
      <c r="AJ98" s="114"/>
      <c r="AK98" s="113">
        <v>3.783162131139</v>
      </c>
      <c r="AL98" s="116"/>
      <c r="AM98" s="113">
        <v>3.5127249282949999</v>
      </c>
      <c r="AN98" s="118"/>
      <c r="AO98" s="115">
        <v>39203</v>
      </c>
      <c r="AP98" s="52"/>
      <c r="AQ98" s="112">
        <v>478.715861619348</v>
      </c>
      <c r="AR98" s="112"/>
      <c r="AS98" s="113">
        <v>3.3255315663029998</v>
      </c>
      <c r="AT98" s="113"/>
      <c r="AU98" s="113">
        <v>3.7353365469209998</v>
      </c>
      <c r="AV98" s="112"/>
      <c r="AW98" s="112">
        <v>506.17666802876101</v>
      </c>
      <c r="AX98" s="112"/>
      <c r="AY98" s="113">
        <v>3.9516373131779998</v>
      </c>
      <c r="AZ98" s="113"/>
      <c r="BA98" s="113">
        <v>4.8721134572949998</v>
      </c>
      <c r="BB98" s="112"/>
      <c r="BC98" s="112">
        <v>277.81072453154798</v>
      </c>
      <c r="BD98" s="112"/>
      <c r="BE98" s="113">
        <v>6.2622415999159999</v>
      </c>
      <c r="BF98" s="113"/>
      <c r="BG98" s="113">
        <v>6.7386073939970004</v>
      </c>
      <c r="BH98" s="113"/>
    </row>
    <row r="99" spans="1:60" x14ac:dyDescent="0.2">
      <c r="A99" s="115">
        <v>39234</v>
      </c>
      <c r="B99" s="52"/>
      <c r="C99" s="112">
        <v>425.12224689692499</v>
      </c>
      <c r="D99" s="112"/>
      <c r="E99" s="113">
        <v>4.2319222176000002</v>
      </c>
      <c r="F99" s="113"/>
      <c r="G99" s="113">
        <v>4.3301226827450003</v>
      </c>
      <c r="H99" s="114"/>
      <c r="I99" s="112">
        <v>425.60095934517398</v>
      </c>
      <c r="J99" s="112"/>
      <c r="K99" s="113">
        <v>4.6058112572120002</v>
      </c>
      <c r="L99" s="113"/>
      <c r="M99" s="113">
        <v>4.7667815872919999</v>
      </c>
      <c r="N99" s="114"/>
      <c r="O99" s="112">
        <v>421.62938082455298</v>
      </c>
      <c r="P99" s="112"/>
      <c r="Q99" s="113">
        <v>3.4059468305439999</v>
      </c>
      <c r="R99" s="113"/>
      <c r="S99" s="113">
        <v>3.4780505823490002</v>
      </c>
      <c r="U99" s="115">
        <v>39234</v>
      </c>
      <c r="V99" s="52"/>
      <c r="W99" s="112">
        <v>410.41755702365998</v>
      </c>
      <c r="X99" s="112"/>
      <c r="Y99" s="113">
        <v>4.1159098634519999</v>
      </c>
      <c r="Z99" s="113"/>
      <c r="AA99" s="113">
        <v>4.5314246080679998</v>
      </c>
      <c r="AB99" s="112"/>
      <c r="AC99" s="112">
        <v>534.62465575225303</v>
      </c>
      <c r="AD99" s="112"/>
      <c r="AE99" s="113">
        <v>1.2832769342720001</v>
      </c>
      <c r="AF99" s="113"/>
      <c r="AG99" s="113">
        <v>3.354955752225</v>
      </c>
      <c r="AH99" s="114"/>
      <c r="AI99" s="112">
        <v>420.66175560221598</v>
      </c>
      <c r="AJ99" s="114"/>
      <c r="AK99" s="113">
        <v>3.2924843744699999</v>
      </c>
      <c r="AL99" s="116"/>
      <c r="AM99" s="113">
        <v>3.378533078772</v>
      </c>
      <c r="AN99" s="118"/>
      <c r="AO99" s="115">
        <v>39234</v>
      </c>
      <c r="AP99" s="52"/>
      <c r="AQ99" s="112">
        <v>483.26432412032301</v>
      </c>
      <c r="AR99" s="112"/>
      <c r="AS99" s="113">
        <v>4.3751121015310002</v>
      </c>
      <c r="AT99" s="113"/>
      <c r="AU99" s="113">
        <v>3.5639710291100002</v>
      </c>
      <c r="AV99" s="112"/>
      <c r="AW99" s="112">
        <v>519.45034852260198</v>
      </c>
      <c r="AX99" s="112"/>
      <c r="AY99" s="113">
        <v>5.335457242605</v>
      </c>
      <c r="AZ99" s="113"/>
      <c r="BA99" s="113">
        <v>4.6959160924710002</v>
      </c>
      <c r="BB99" s="112"/>
      <c r="BC99" s="112">
        <v>280.48762273683599</v>
      </c>
      <c r="BD99" s="112"/>
      <c r="BE99" s="113">
        <v>7.1036207570850003</v>
      </c>
      <c r="BF99" s="113"/>
      <c r="BG99" s="113">
        <v>6.7300978559560001</v>
      </c>
      <c r="BH99" s="113"/>
    </row>
    <row r="100" spans="1:60" x14ac:dyDescent="0.2">
      <c r="A100" s="115">
        <v>39264</v>
      </c>
      <c r="B100" s="52"/>
      <c r="C100" s="112">
        <v>426.549447191767</v>
      </c>
      <c r="D100" s="112"/>
      <c r="E100" s="113">
        <v>4.7556518715960001</v>
      </c>
      <c r="F100" s="113"/>
      <c r="G100" s="113">
        <v>4.5241804240260004</v>
      </c>
      <c r="H100" s="114"/>
      <c r="I100" s="112">
        <v>428.51537209447702</v>
      </c>
      <c r="J100" s="112"/>
      <c r="K100" s="113">
        <v>5.4132395954549999</v>
      </c>
      <c r="L100" s="113"/>
      <c r="M100" s="113">
        <v>5.0265843653179996</v>
      </c>
      <c r="N100" s="114"/>
      <c r="O100" s="112">
        <v>420.13824414551499</v>
      </c>
      <c r="P100" s="112"/>
      <c r="Q100" s="113">
        <v>2.712270284912</v>
      </c>
      <c r="R100" s="113"/>
      <c r="S100" s="113">
        <v>3.3068887334610002</v>
      </c>
      <c r="U100" s="115">
        <v>39264</v>
      </c>
      <c r="V100" s="52"/>
      <c r="W100" s="112">
        <v>411.22715199270698</v>
      </c>
      <c r="X100" s="112"/>
      <c r="Y100" s="113">
        <v>4.5464602532429996</v>
      </c>
      <c r="Z100" s="113"/>
      <c r="AA100" s="113">
        <v>4.5202351826360001</v>
      </c>
      <c r="AB100" s="112"/>
      <c r="AC100" s="112">
        <v>538.10836058099096</v>
      </c>
      <c r="AD100" s="112"/>
      <c r="AE100" s="113">
        <v>3.577105493516</v>
      </c>
      <c r="AF100" s="113"/>
      <c r="AG100" s="113">
        <v>3.1001821976469999</v>
      </c>
      <c r="AH100" s="114"/>
      <c r="AI100" s="112">
        <v>420.85611018841701</v>
      </c>
      <c r="AJ100" s="114"/>
      <c r="AK100" s="113">
        <v>2.7938065269700001</v>
      </c>
      <c r="AL100" s="116"/>
      <c r="AM100" s="113">
        <v>3.2880975156300001</v>
      </c>
      <c r="AN100" s="118"/>
      <c r="AO100" s="115">
        <v>39264</v>
      </c>
      <c r="AP100" s="52"/>
      <c r="AQ100" s="112">
        <v>483.00437956454903</v>
      </c>
      <c r="AR100" s="112"/>
      <c r="AS100" s="113">
        <v>5.2425237709759998</v>
      </c>
      <c r="AT100" s="113"/>
      <c r="AU100" s="113">
        <v>4.3114518508259998</v>
      </c>
      <c r="AV100" s="112"/>
      <c r="AW100" s="112">
        <v>532.39891215906403</v>
      </c>
      <c r="AX100" s="112"/>
      <c r="AY100" s="113">
        <v>7.1162745245299996</v>
      </c>
      <c r="AZ100" s="113"/>
      <c r="BA100" s="113">
        <v>5.4784992318389998</v>
      </c>
      <c r="BB100" s="112"/>
      <c r="BC100" s="112">
        <v>281.17806576057097</v>
      </c>
      <c r="BD100" s="112"/>
      <c r="BE100" s="113">
        <v>6.4766094660890001</v>
      </c>
      <c r="BF100" s="113"/>
      <c r="BG100" s="113">
        <v>6.613973738905</v>
      </c>
      <c r="BH100" s="113"/>
    </row>
    <row r="101" spans="1:60" x14ac:dyDescent="0.2">
      <c r="A101" s="115">
        <v>39295</v>
      </c>
      <c r="B101" s="52"/>
      <c r="C101" s="112">
        <v>428.03671145386602</v>
      </c>
      <c r="D101" s="112"/>
      <c r="E101" s="113">
        <v>5.1551419730469998</v>
      </c>
      <c r="F101" s="113"/>
      <c r="G101" s="113">
        <v>4.7139237885589997</v>
      </c>
      <c r="H101" s="114"/>
      <c r="I101" s="112">
        <v>430.20944323228503</v>
      </c>
      <c r="J101" s="112"/>
      <c r="K101" s="113">
        <v>5.770992684976</v>
      </c>
      <c r="L101" s="113"/>
      <c r="M101" s="113">
        <v>5.263252643215</v>
      </c>
      <c r="N101" s="114"/>
      <c r="O101" s="112">
        <v>422.99268547061899</v>
      </c>
      <c r="P101" s="112"/>
      <c r="Q101" s="113">
        <v>3.3686664636820001</v>
      </c>
      <c r="R101" s="113"/>
      <c r="S101" s="113">
        <v>3.1620633775270002</v>
      </c>
      <c r="U101" s="115">
        <v>39295</v>
      </c>
      <c r="V101" s="52"/>
      <c r="W101" s="112">
        <v>412.90989340205999</v>
      </c>
      <c r="X101" s="112"/>
      <c r="Y101" s="113">
        <v>5.1412724997619996</v>
      </c>
      <c r="Z101" s="113"/>
      <c r="AA101" s="113">
        <v>4.6005792154199998</v>
      </c>
      <c r="AB101" s="112"/>
      <c r="AC101" s="112">
        <v>540.37500369902796</v>
      </c>
      <c r="AD101" s="112"/>
      <c r="AE101" s="113">
        <v>4.0938257683580002</v>
      </c>
      <c r="AF101" s="113"/>
      <c r="AG101" s="113">
        <v>2.975408059781</v>
      </c>
      <c r="AH101" s="114"/>
      <c r="AI101" s="112">
        <v>422.733637658487</v>
      </c>
      <c r="AJ101" s="114"/>
      <c r="AK101" s="113">
        <v>3.313613534156</v>
      </c>
      <c r="AL101" s="116"/>
      <c r="AM101" s="113">
        <v>3.1329846861720001</v>
      </c>
      <c r="AN101" s="118"/>
      <c r="AO101" s="115">
        <v>39295</v>
      </c>
      <c r="AP101" s="52"/>
      <c r="AQ101" s="112">
        <v>483.58919468711002</v>
      </c>
      <c r="AR101" s="112"/>
      <c r="AS101" s="113">
        <v>4.0561368300240002</v>
      </c>
      <c r="AT101" s="113"/>
      <c r="AU101" s="113">
        <v>4.5552917362220002</v>
      </c>
      <c r="AV101" s="112"/>
      <c r="AW101" s="112">
        <v>533.62625468142198</v>
      </c>
      <c r="AX101" s="112"/>
      <c r="AY101" s="113">
        <v>8.1910889037160004</v>
      </c>
      <c r="AZ101" s="113"/>
      <c r="BA101" s="113">
        <v>6.8816337976990001</v>
      </c>
      <c r="BB101" s="112"/>
      <c r="BC101" s="112">
        <v>280.69292336544203</v>
      </c>
      <c r="BD101" s="112"/>
      <c r="BE101" s="113">
        <v>6.82061627658</v>
      </c>
      <c r="BF101" s="113"/>
      <c r="BG101" s="113">
        <v>6.7994060433129997</v>
      </c>
      <c r="BH101" s="113"/>
    </row>
    <row r="102" spans="1:60" x14ac:dyDescent="0.2">
      <c r="A102" s="115">
        <v>39326</v>
      </c>
      <c r="B102" s="52"/>
      <c r="C102" s="112">
        <v>430.350022520442</v>
      </c>
      <c r="D102" s="112"/>
      <c r="E102" s="113">
        <v>5.5059476499170001</v>
      </c>
      <c r="F102" s="113"/>
      <c r="G102" s="113">
        <v>5.1391242731669999</v>
      </c>
      <c r="H102" s="114"/>
      <c r="I102" s="112">
        <v>433.12851067822101</v>
      </c>
      <c r="J102" s="112"/>
      <c r="K102" s="113">
        <v>6.1861757653079996</v>
      </c>
      <c r="L102" s="113"/>
      <c r="M102" s="113">
        <v>5.7905817648719999</v>
      </c>
      <c r="N102" s="114"/>
      <c r="O102" s="112">
        <v>423.558895285662</v>
      </c>
      <c r="P102" s="112"/>
      <c r="Q102" s="113">
        <v>3.329550552922</v>
      </c>
      <c r="R102" s="113"/>
      <c r="S102" s="113">
        <v>3.1369960762279998</v>
      </c>
      <c r="U102" s="115">
        <v>39326</v>
      </c>
      <c r="V102" s="52"/>
      <c r="W102" s="112">
        <v>415.41910228185498</v>
      </c>
      <c r="X102" s="112"/>
      <c r="Y102" s="113">
        <v>5.6466745832880001</v>
      </c>
      <c r="Z102" s="113"/>
      <c r="AA102" s="113">
        <v>5.1113950377029997</v>
      </c>
      <c r="AB102" s="112"/>
      <c r="AC102" s="112">
        <v>545.69375454000601</v>
      </c>
      <c r="AD102" s="112"/>
      <c r="AE102" s="113">
        <v>7.0343140066169996</v>
      </c>
      <c r="AF102" s="113"/>
      <c r="AG102" s="113">
        <v>4.8886076057140002</v>
      </c>
      <c r="AH102" s="114"/>
      <c r="AI102" s="112">
        <v>423.202827904701</v>
      </c>
      <c r="AJ102" s="114"/>
      <c r="AK102" s="113">
        <v>3.3577786798589999</v>
      </c>
      <c r="AL102" s="116"/>
      <c r="AM102" s="113">
        <v>3.1550409474830001</v>
      </c>
      <c r="AN102" s="118"/>
      <c r="AO102" s="115">
        <v>39326</v>
      </c>
      <c r="AP102" s="52"/>
      <c r="AQ102" s="112">
        <v>484.50447546358401</v>
      </c>
      <c r="AR102" s="112"/>
      <c r="AS102" s="113">
        <v>3.4481427476120001</v>
      </c>
      <c r="AT102" s="113"/>
      <c r="AU102" s="113">
        <v>4.2427181781309997</v>
      </c>
      <c r="AV102" s="112"/>
      <c r="AW102" s="112">
        <v>543.07834134374298</v>
      </c>
      <c r="AX102" s="112"/>
      <c r="AY102" s="113">
        <v>9.4459175024079993</v>
      </c>
      <c r="AZ102" s="113"/>
      <c r="BA102" s="113">
        <v>8.250586499552</v>
      </c>
      <c r="BB102" s="112"/>
      <c r="BC102" s="112">
        <v>281.73353381891297</v>
      </c>
      <c r="BD102" s="112"/>
      <c r="BE102" s="113">
        <v>6.3280341011149996</v>
      </c>
      <c r="BF102" s="113"/>
      <c r="BG102" s="113">
        <v>6.5410532220229998</v>
      </c>
      <c r="BH102" s="113"/>
    </row>
    <row r="103" spans="1:60" x14ac:dyDescent="0.2">
      <c r="A103" s="115">
        <v>39356</v>
      </c>
      <c r="B103" s="52"/>
      <c r="C103" s="112">
        <v>428.94717813949899</v>
      </c>
      <c r="D103" s="112"/>
      <c r="E103" s="113">
        <v>4.318988918654</v>
      </c>
      <c r="F103" s="113"/>
      <c r="G103" s="113">
        <v>4.9914358360320001</v>
      </c>
      <c r="H103" s="114"/>
      <c r="I103" s="112">
        <v>431.062983919526</v>
      </c>
      <c r="J103" s="112"/>
      <c r="K103" s="113">
        <v>4.7454832021040003</v>
      </c>
      <c r="L103" s="113"/>
      <c r="M103" s="113">
        <v>5.5649190287919996</v>
      </c>
      <c r="N103" s="114"/>
      <c r="O103" s="112">
        <v>424.67722128864199</v>
      </c>
      <c r="P103" s="112"/>
      <c r="Q103" s="113">
        <v>3.0596394289100002</v>
      </c>
      <c r="R103" s="113"/>
      <c r="S103" s="113">
        <v>3.2522142090999999</v>
      </c>
      <c r="U103" s="115">
        <v>39356</v>
      </c>
      <c r="V103" s="52"/>
      <c r="W103" s="112">
        <v>414.08456713280901</v>
      </c>
      <c r="X103" s="112"/>
      <c r="Y103" s="113">
        <v>4.4624596420179996</v>
      </c>
      <c r="Z103" s="113"/>
      <c r="AA103" s="113">
        <v>5.0817743341910004</v>
      </c>
      <c r="AB103" s="112"/>
      <c r="AC103" s="112">
        <v>542.62889593207501</v>
      </c>
      <c r="AD103" s="112"/>
      <c r="AE103" s="113">
        <v>4.4654954405740002</v>
      </c>
      <c r="AF103" s="113"/>
      <c r="AG103" s="113">
        <v>5.1867104786910003</v>
      </c>
      <c r="AH103" s="114"/>
      <c r="AI103" s="112">
        <v>424.27410249683101</v>
      </c>
      <c r="AJ103" s="114"/>
      <c r="AK103" s="113">
        <v>3.0676031921120002</v>
      </c>
      <c r="AL103" s="116"/>
      <c r="AM103" s="113">
        <v>3.2459980711380001</v>
      </c>
      <c r="AN103" s="118"/>
      <c r="AO103" s="115">
        <v>39356</v>
      </c>
      <c r="AP103" s="52"/>
      <c r="AQ103" s="112">
        <v>485.57088828481801</v>
      </c>
      <c r="AR103" s="112"/>
      <c r="AS103" s="113">
        <v>2.9689626129620001</v>
      </c>
      <c r="AT103" s="113"/>
      <c r="AU103" s="113">
        <v>3.4884309397740001</v>
      </c>
      <c r="AV103" s="112"/>
      <c r="AW103" s="112">
        <v>528.36657372161403</v>
      </c>
      <c r="AX103" s="112"/>
      <c r="AY103" s="113">
        <v>6.0270446645259996</v>
      </c>
      <c r="AZ103" s="113"/>
      <c r="BA103" s="113">
        <v>7.8847518206379998</v>
      </c>
      <c r="BB103" s="112"/>
      <c r="BC103" s="112">
        <v>283.48327175935901</v>
      </c>
      <c r="BD103" s="112"/>
      <c r="BE103" s="113">
        <v>6.091378788728</v>
      </c>
      <c r="BF103" s="113"/>
      <c r="BG103" s="113">
        <v>6.4113106087489999</v>
      </c>
      <c r="BH103" s="113"/>
    </row>
    <row r="104" spans="1:60" x14ac:dyDescent="0.2">
      <c r="A104" s="115">
        <v>39387</v>
      </c>
      <c r="B104" s="52"/>
      <c r="C104" s="112">
        <v>432.152782131489</v>
      </c>
      <c r="D104" s="112"/>
      <c r="E104" s="113">
        <v>4.7003215503940003</v>
      </c>
      <c r="F104" s="113"/>
      <c r="G104" s="113">
        <v>4.83979578814</v>
      </c>
      <c r="H104" s="114"/>
      <c r="I104" s="112">
        <v>434.59690727208499</v>
      </c>
      <c r="J104" s="112"/>
      <c r="K104" s="113">
        <v>5.1618983431960004</v>
      </c>
      <c r="L104" s="113"/>
      <c r="M104" s="113">
        <v>5.3618094473579996</v>
      </c>
      <c r="N104" s="114"/>
      <c r="O104" s="112">
        <v>426.27235044448901</v>
      </c>
      <c r="P104" s="112"/>
      <c r="Q104" s="113">
        <v>3.2795429407309999</v>
      </c>
      <c r="R104" s="113"/>
      <c r="S104" s="113">
        <v>3.2227551319460002</v>
      </c>
      <c r="U104" s="115">
        <v>39387</v>
      </c>
      <c r="V104" s="52"/>
      <c r="W104" s="112">
        <v>417.20970610930402</v>
      </c>
      <c r="X104" s="112"/>
      <c r="Y104" s="113">
        <v>4.745862205641</v>
      </c>
      <c r="Z104" s="113"/>
      <c r="AA104" s="113">
        <v>4.9494738444799999</v>
      </c>
      <c r="AB104" s="112"/>
      <c r="AC104" s="112">
        <v>548.71378298582101</v>
      </c>
      <c r="AD104" s="112"/>
      <c r="AE104" s="113">
        <v>4.6658314474790004</v>
      </c>
      <c r="AF104" s="113"/>
      <c r="AG104" s="113">
        <v>5.3761317343790003</v>
      </c>
      <c r="AH104" s="114"/>
      <c r="AI104" s="112">
        <v>425.93499954406298</v>
      </c>
      <c r="AJ104" s="114"/>
      <c r="AK104" s="113">
        <v>3.2750225155930002</v>
      </c>
      <c r="AL104" s="116"/>
      <c r="AM104" s="113">
        <v>3.2332735365510001</v>
      </c>
      <c r="AN104" s="118"/>
      <c r="AO104" s="115">
        <v>39387</v>
      </c>
      <c r="AP104" s="52"/>
      <c r="AQ104" s="112">
        <v>487.607656374626</v>
      </c>
      <c r="AR104" s="112"/>
      <c r="AS104" s="113">
        <v>3.6119865606100001</v>
      </c>
      <c r="AT104" s="113"/>
      <c r="AU104" s="113">
        <v>3.3426078355529998</v>
      </c>
      <c r="AV104" s="112"/>
      <c r="AW104" s="112">
        <v>537.90049996128903</v>
      </c>
      <c r="AX104" s="112"/>
      <c r="AY104" s="113">
        <v>8.1968797061469996</v>
      </c>
      <c r="AZ104" s="113"/>
      <c r="BA104" s="113">
        <v>7.8874876283699997</v>
      </c>
      <c r="BB104" s="112"/>
      <c r="BC104" s="112">
        <v>283.07055460860801</v>
      </c>
      <c r="BD104" s="112"/>
      <c r="BE104" s="113">
        <v>5.0244774551109996</v>
      </c>
      <c r="BF104" s="113"/>
      <c r="BG104" s="113">
        <v>5.8109073924599999</v>
      </c>
      <c r="BH104" s="113"/>
    </row>
    <row r="105" spans="1:60" x14ac:dyDescent="0.2">
      <c r="A105" s="115">
        <v>39417</v>
      </c>
      <c r="B105" s="52"/>
      <c r="C105" s="112">
        <v>431.53959546848802</v>
      </c>
      <c r="D105" s="112"/>
      <c r="E105" s="113">
        <v>3.0747281940489999</v>
      </c>
      <c r="F105" s="113"/>
      <c r="G105" s="113">
        <v>4.0264307989399999</v>
      </c>
      <c r="H105" s="114"/>
      <c r="I105" s="112">
        <v>432.51970919599103</v>
      </c>
      <c r="J105" s="112"/>
      <c r="K105" s="113">
        <v>3.1259660163270002</v>
      </c>
      <c r="L105" s="113"/>
      <c r="M105" s="113">
        <v>4.337873810934</v>
      </c>
      <c r="N105" s="114"/>
      <c r="O105" s="112">
        <v>428.55772526810102</v>
      </c>
      <c r="P105" s="112"/>
      <c r="Q105" s="113">
        <v>3.3096396787979998</v>
      </c>
      <c r="R105" s="113"/>
      <c r="S105" s="113">
        <v>3.2165158647599998</v>
      </c>
      <c r="U105" s="115">
        <v>39417</v>
      </c>
      <c r="V105" s="52"/>
      <c r="W105" s="112">
        <v>416.87646895597697</v>
      </c>
      <c r="X105" s="112"/>
      <c r="Y105" s="113">
        <v>2.4861466173269999</v>
      </c>
      <c r="Z105" s="113"/>
      <c r="AA105" s="113">
        <v>3.8873194580120001</v>
      </c>
      <c r="AB105" s="112"/>
      <c r="AC105" s="112">
        <v>546.58872298658196</v>
      </c>
      <c r="AD105" s="112"/>
      <c r="AE105" s="113">
        <v>-1.5627901930949999</v>
      </c>
      <c r="AF105" s="113"/>
      <c r="AG105" s="113">
        <v>2.437745078246</v>
      </c>
      <c r="AH105" s="114"/>
      <c r="AI105" s="112">
        <v>428.14738070411801</v>
      </c>
      <c r="AJ105" s="114"/>
      <c r="AK105" s="113">
        <v>3.2269043528560002</v>
      </c>
      <c r="AL105" s="116"/>
      <c r="AM105" s="113">
        <v>3.189990331477</v>
      </c>
      <c r="AN105" s="118"/>
      <c r="AO105" s="115">
        <v>39417</v>
      </c>
      <c r="AP105" s="52"/>
      <c r="AQ105" s="112">
        <v>488.37493129028599</v>
      </c>
      <c r="AR105" s="112"/>
      <c r="AS105" s="113">
        <v>4.4985367360539996</v>
      </c>
      <c r="AT105" s="113"/>
      <c r="AU105" s="113">
        <v>3.6908065630440001</v>
      </c>
      <c r="AV105" s="112"/>
      <c r="AW105" s="112">
        <v>547.17497992308904</v>
      </c>
      <c r="AX105" s="112"/>
      <c r="AY105" s="113">
        <v>8.5835712955719998</v>
      </c>
      <c r="AZ105" s="113"/>
      <c r="BA105" s="113">
        <v>7.605686678663</v>
      </c>
      <c r="BB105" s="112"/>
      <c r="BC105" s="112">
        <v>281.77199372845399</v>
      </c>
      <c r="BD105" s="112"/>
      <c r="BE105" s="113">
        <v>4.0076382639029999</v>
      </c>
      <c r="BF105" s="113"/>
      <c r="BG105" s="113">
        <v>5.0363718305680001</v>
      </c>
      <c r="BH105" s="113"/>
    </row>
    <row r="106" spans="1:60" x14ac:dyDescent="0.2">
      <c r="A106" s="115">
        <v>39448</v>
      </c>
      <c r="B106" s="52"/>
      <c r="C106" s="112">
        <v>433.32550231917401</v>
      </c>
      <c r="D106" s="112"/>
      <c r="E106" s="113">
        <v>3.5614490837139998</v>
      </c>
      <c r="F106" s="113"/>
      <c r="G106" s="113">
        <v>3.7745144794219998</v>
      </c>
      <c r="H106" s="114"/>
      <c r="I106" s="112">
        <v>436.79667918046403</v>
      </c>
      <c r="J106" s="112"/>
      <c r="K106" s="113">
        <v>3.5290838802510001</v>
      </c>
      <c r="L106" s="113"/>
      <c r="M106" s="113">
        <v>3.932177135986</v>
      </c>
      <c r="N106" s="114"/>
      <c r="O106" s="112">
        <v>429.78045582743403</v>
      </c>
      <c r="P106" s="112"/>
      <c r="Q106" s="113">
        <v>2.9106974807419999</v>
      </c>
      <c r="R106" s="113"/>
      <c r="S106" s="113">
        <v>3.165862272144</v>
      </c>
      <c r="U106" s="115">
        <v>39448</v>
      </c>
      <c r="V106" s="52"/>
      <c r="W106" s="112">
        <v>419.65001587637403</v>
      </c>
      <c r="X106" s="112"/>
      <c r="Y106" s="113">
        <v>3.6446153264530001</v>
      </c>
      <c r="Z106" s="113"/>
      <c r="AA106" s="113">
        <v>3.6176813552399998</v>
      </c>
      <c r="AB106" s="112"/>
      <c r="AC106" s="112">
        <v>552.43255940172401</v>
      </c>
      <c r="AD106" s="112"/>
      <c r="AE106" s="113">
        <v>3.1650983849490002</v>
      </c>
      <c r="AF106" s="113"/>
      <c r="AG106" s="113">
        <v>2.0267269471159999</v>
      </c>
      <c r="AH106" s="114"/>
      <c r="AI106" s="112">
        <v>429.21438111022798</v>
      </c>
      <c r="AJ106" s="114"/>
      <c r="AK106" s="113">
        <v>2.879989317787</v>
      </c>
      <c r="AL106" s="116"/>
      <c r="AM106" s="113">
        <v>3.1265440718359998</v>
      </c>
      <c r="AN106" s="118"/>
      <c r="AO106" s="115">
        <v>39448</v>
      </c>
      <c r="AP106" s="52"/>
      <c r="AQ106" s="112">
        <v>489.73695059898301</v>
      </c>
      <c r="AR106" s="112"/>
      <c r="AS106" s="113">
        <v>2.680821049415</v>
      </c>
      <c r="AT106" s="113"/>
      <c r="AU106" s="113">
        <v>3.5909322311029999</v>
      </c>
      <c r="AV106" s="112"/>
      <c r="AW106" s="112">
        <v>521.54541265633497</v>
      </c>
      <c r="AX106" s="112"/>
      <c r="AY106" s="113">
        <v>4.5443396956789996</v>
      </c>
      <c r="AZ106" s="113"/>
      <c r="BA106" s="113">
        <v>7.1119744030119998</v>
      </c>
      <c r="BB106" s="112"/>
      <c r="BC106" s="112">
        <v>281.99844332109501</v>
      </c>
      <c r="BD106" s="112"/>
      <c r="BE106" s="113">
        <v>4.5590021160459999</v>
      </c>
      <c r="BF106" s="113"/>
      <c r="BG106" s="113">
        <v>4.5294841349170003</v>
      </c>
      <c r="BH106" s="113"/>
    </row>
    <row r="107" spans="1:60" x14ac:dyDescent="0.2">
      <c r="A107" s="111">
        <v>39479</v>
      </c>
      <c r="B107" s="52"/>
      <c r="C107" s="112">
        <v>456.55975192975399</v>
      </c>
      <c r="D107" s="112"/>
      <c r="E107" s="113">
        <v>4.5661101433829998</v>
      </c>
      <c r="F107" s="113"/>
      <c r="G107" s="113">
        <v>3.7458581923010001</v>
      </c>
      <c r="H107" s="114"/>
      <c r="I107" s="112">
        <v>447.21769905881098</v>
      </c>
      <c r="J107" s="112"/>
      <c r="K107" s="113">
        <v>3.9350770553009999</v>
      </c>
      <c r="L107" s="113"/>
      <c r="M107" s="113">
        <v>3.5335048538280001</v>
      </c>
      <c r="N107" s="114"/>
      <c r="O107" s="112">
        <v>431.43387800676697</v>
      </c>
      <c r="P107" s="112"/>
      <c r="Q107" s="113">
        <v>3.8360851151370001</v>
      </c>
      <c r="R107" s="113"/>
      <c r="S107" s="113">
        <v>3.3514101736419999</v>
      </c>
      <c r="U107" s="111">
        <v>39479</v>
      </c>
      <c r="V107" s="52"/>
      <c r="W107" s="112">
        <v>446.35200025126801</v>
      </c>
      <c r="X107" s="112"/>
      <c r="Y107" s="113">
        <v>4.5830158165629999</v>
      </c>
      <c r="Z107" s="113"/>
      <c r="AA107" s="113">
        <v>3.5875106918830002</v>
      </c>
      <c r="AB107" s="112"/>
      <c r="AC107" s="112">
        <v>645.94069810643305</v>
      </c>
      <c r="AD107" s="112"/>
      <c r="AE107" s="113">
        <v>6.2729479324569999</v>
      </c>
      <c r="AF107" s="113"/>
      <c r="AG107" s="113">
        <v>2.7316459027929998</v>
      </c>
      <c r="AH107" s="114"/>
      <c r="AI107" s="112">
        <v>430.92887385673401</v>
      </c>
      <c r="AJ107" s="114"/>
      <c r="AK107" s="113">
        <v>3.482742949041</v>
      </c>
      <c r="AL107" s="116"/>
      <c r="AM107" s="113">
        <v>3.1963090344529999</v>
      </c>
      <c r="AN107" s="118"/>
      <c r="AO107" s="111">
        <v>39479</v>
      </c>
      <c r="AP107" s="52"/>
      <c r="AQ107" s="112">
        <v>495.425801601209</v>
      </c>
      <c r="AR107" s="112"/>
      <c r="AS107" s="113">
        <v>3.1957903696110002</v>
      </c>
      <c r="AT107" s="113"/>
      <c r="AU107" s="113">
        <v>3.450794993353</v>
      </c>
      <c r="AV107" s="112"/>
      <c r="AW107" s="112">
        <v>526.24994662649999</v>
      </c>
      <c r="AX107" s="112"/>
      <c r="AY107" s="113">
        <v>4.0326194538989997</v>
      </c>
      <c r="AZ107" s="113"/>
      <c r="BA107" s="113">
        <v>5.7219502429300002</v>
      </c>
      <c r="BB107" s="112"/>
      <c r="BC107" s="112">
        <v>284.33386350198401</v>
      </c>
      <c r="BD107" s="112"/>
      <c r="BE107" s="113">
        <v>3.6694541722629999</v>
      </c>
      <c r="BF107" s="113"/>
      <c r="BG107" s="113">
        <v>4.0762989166489998</v>
      </c>
      <c r="BH107" s="113"/>
    </row>
    <row r="108" spans="1:60" x14ac:dyDescent="0.2">
      <c r="A108" s="115">
        <v>39508</v>
      </c>
      <c r="B108" s="52"/>
      <c r="C108" s="112">
        <v>439.56230247063502</v>
      </c>
      <c r="D108" s="112"/>
      <c r="E108" s="113">
        <v>4.691955718669</v>
      </c>
      <c r="F108" s="113"/>
      <c r="G108" s="113">
        <v>4.2778260630569998</v>
      </c>
      <c r="H108" s="114"/>
      <c r="I108" s="112">
        <v>440.20154248816499</v>
      </c>
      <c r="J108" s="112"/>
      <c r="K108" s="113">
        <v>4.5928670752230003</v>
      </c>
      <c r="L108" s="113"/>
      <c r="M108" s="113">
        <v>4.0179900727169997</v>
      </c>
      <c r="N108" s="114"/>
      <c r="O108" s="112">
        <v>433.29266097708103</v>
      </c>
      <c r="P108" s="112"/>
      <c r="Q108" s="113">
        <v>3.6227854412420002</v>
      </c>
      <c r="R108" s="113"/>
      <c r="S108" s="113">
        <v>3.4559457321579998</v>
      </c>
      <c r="U108" s="115">
        <v>39508</v>
      </c>
      <c r="V108" s="52"/>
      <c r="W108" s="112">
        <v>425.055999042807</v>
      </c>
      <c r="X108" s="112"/>
      <c r="Y108" s="113">
        <v>4.9229366751489998</v>
      </c>
      <c r="Z108" s="113"/>
      <c r="AA108" s="113">
        <v>4.3871505142169998</v>
      </c>
      <c r="AB108" s="112"/>
      <c r="AC108" s="112">
        <v>564.24309757233698</v>
      </c>
      <c r="AD108" s="112"/>
      <c r="AE108" s="113">
        <v>6.5594798527649996</v>
      </c>
      <c r="AF108" s="113"/>
      <c r="AG108" s="113">
        <v>5.3687897131040003</v>
      </c>
      <c r="AH108" s="114"/>
      <c r="AI108" s="112">
        <v>433.30540537489202</v>
      </c>
      <c r="AJ108" s="114"/>
      <c r="AK108" s="113">
        <v>3.72276460937</v>
      </c>
      <c r="AL108" s="116"/>
      <c r="AM108" s="113">
        <v>3.3619174643540002</v>
      </c>
      <c r="AN108" s="118"/>
      <c r="AO108" s="115">
        <v>39508</v>
      </c>
      <c r="AP108" s="52"/>
      <c r="AQ108" s="112">
        <v>491.741869781361</v>
      </c>
      <c r="AR108" s="112"/>
      <c r="AS108" s="113">
        <v>1.7474332560700001</v>
      </c>
      <c r="AT108" s="113"/>
      <c r="AU108" s="113">
        <v>2.539273735673</v>
      </c>
      <c r="AV108" s="112"/>
      <c r="AW108" s="112">
        <v>523.05185112064999</v>
      </c>
      <c r="AX108" s="112"/>
      <c r="AY108" s="113">
        <v>3.6931862756839999</v>
      </c>
      <c r="AZ108" s="113"/>
      <c r="BA108" s="113">
        <v>4.0883241139599997</v>
      </c>
      <c r="BB108" s="112"/>
      <c r="BC108" s="112">
        <v>286.59769512767599</v>
      </c>
      <c r="BD108" s="112"/>
      <c r="BE108" s="113">
        <v>3.698566774743</v>
      </c>
      <c r="BF108" s="113"/>
      <c r="BG108" s="113">
        <v>3.9717154802280001</v>
      </c>
      <c r="BH108" s="113"/>
    </row>
    <row r="109" spans="1:60" x14ac:dyDescent="0.2">
      <c r="A109" s="115">
        <v>39539</v>
      </c>
      <c r="B109" s="52"/>
      <c r="C109" s="112">
        <v>439.56176777419398</v>
      </c>
      <c r="D109" s="112"/>
      <c r="E109" s="113">
        <v>4.7561468428699998</v>
      </c>
      <c r="F109" s="113"/>
      <c r="G109" s="113">
        <v>4.6700041540160004</v>
      </c>
      <c r="H109" s="114"/>
      <c r="I109" s="112">
        <v>440.61292030682301</v>
      </c>
      <c r="J109" s="112"/>
      <c r="K109" s="113">
        <v>5.1604355478870003</v>
      </c>
      <c r="L109" s="113"/>
      <c r="M109" s="113">
        <v>4.5572559381130002</v>
      </c>
      <c r="N109" s="114"/>
      <c r="O109" s="112">
        <v>435.52528602983699</v>
      </c>
      <c r="P109" s="112"/>
      <c r="Q109" s="113">
        <v>4.0994795929250003</v>
      </c>
      <c r="R109" s="113"/>
      <c r="S109" s="113">
        <v>3.8528640193510002</v>
      </c>
      <c r="U109" s="115">
        <v>39539</v>
      </c>
      <c r="V109" s="52"/>
      <c r="W109" s="112">
        <v>424.93397595595002</v>
      </c>
      <c r="X109" s="112"/>
      <c r="Y109" s="113">
        <v>4.9694521115530002</v>
      </c>
      <c r="Z109" s="113"/>
      <c r="AA109" s="113">
        <v>4.8208560534520002</v>
      </c>
      <c r="AB109" s="112"/>
      <c r="AC109" s="112">
        <v>557.50754653019305</v>
      </c>
      <c r="AD109" s="112"/>
      <c r="AE109" s="113">
        <v>4.8791383369189996</v>
      </c>
      <c r="AF109" s="113"/>
      <c r="AG109" s="113">
        <v>5.9199070946430004</v>
      </c>
      <c r="AH109" s="114"/>
      <c r="AI109" s="112">
        <v>435.33735526944503</v>
      </c>
      <c r="AJ109" s="114"/>
      <c r="AK109" s="113">
        <v>4.174629791469</v>
      </c>
      <c r="AL109" s="116"/>
      <c r="AM109" s="113">
        <v>3.7937506588810002</v>
      </c>
      <c r="AN109" s="118"/>
      <c r="AO109" s="115">
        <v>39539</v>
      </c>
      <c r="AP109" s="52"/>
      <c r="AQ109" s="112">
        <v>496.41689786666598</v>
      </c>
      <c r="AR109" s="112"/>
      <c r="AS109" s="113">
        <v>3.90454979589</v>
      </c>
      <c r="AT109" s="113"/>
      <c r="AU109" s="113">
        <v>2.9450396911899999</v>
      </c>
      <c r="AV109" s="112"/>
      <c r="AW109" s="112">
        <v>532.60324376928997</v>
      </c>
      <c r="AX109" s="112"/>
      <c r="AY109" s="113">
        <v>5.5250627674250001</v>
      </c>
      <c r="AZ109" s="113"/>
      <c r="BA109" s="113">
        <v>4.4168093763999998</v>
      </c>
      <c r="BB109" s="112"/>
      <c r="BC109" s="112">
        <v>288.90547079502898</v>
      </c>
      <c r="BD109" s="112"/>
      <c r="BE109" s="113">
        <v>4.4252559402080003</v>
      </c>
      <c r="BF109" s="113"/>
      <c r="BG109" s="113">
        <v>3.9319295995450001</v>
      </c>
      <c r="BH109" s="113"/>
    </row>
    <row r="110" spans="1:60" x14ac:dyDescent="0.2">
      <c r="A110" s="115">
        <v>39569</v>
      </c>
      <c r="B110" s="52"/>
      <c r="C110" s="112">
        <v>440.10662428678501</v>
      </c>
      <c r="D110" s="112"/>
      <c r="E110" s="113">
        <v>4.2724403300039997</v>
      </c>
      <c r="F110" s="113"/>
      <c r="G110" s="113">
        <v>4.5729492532230003</v>
      </c>
      <c r="H110" s="114"/>
      <c r="I110" s="112">
        <v>442.92457224389</v>
      </c>
      <c r="J110" s="112"/>
      <c r="K110" s="113">
        <v>4.6913222510620001</v>
      </c>
      <c r="L110" s="113"/>
      <c r="M110" s="113">
        <v>4.8141447370470001</v>
      </c>
      <c r="N110" s="114"/>
      <c r="O110" s="112">
        <v>435.37679093432098</v>
      </c>
      <c r="P110" s="112"/>
      <c r="Q110" s="113">
        <v>3.3520533371750001</v>
      </c>
      <c r="R110" s="113"/>
      <c r="S110" s="113">
        <v>3.6906743720400002</v>
      </c>
      <c r="U110" s="115">
        <v>39569</v>
      </c>
      <c r="V110" s="52"/>
      <c r="W110" s="112">
        <v>425.12724257507</v>
      </c>
      <c r="X110" s="112"/>
      <c r="Y110" s="113">
        <v>4.1997667736780002</v>
      </c>
      <c r="Z110" s="113"/>
      <c r="AA110" s="113">
        <v>4.6961424294069998</v>
      </c>
      <c r="AB110" s="112"/>
      <c r="AC110" s="112">
        <v>562.64668804809401</v>
      </c>
      <c r="AD110" s="112"/>
      <c r="AE110" s="113">
        <v>5.498305241802</v>
      </c>
      <c r="AF110" s="113"/>
      <c r="AG110" s="113">
        <v>5.6442977644310002</v>
      </c>
      <c r="AH110" s="114"/>
      <c r="AI110" s="112">
        <v>434.339696226412</v>
      </c>
      <c r="AJ110" s="114"/>
      <c r="AK110" s="113">
        <v>3.291874844474</v>
      </c>
      <c r="AL110" s="116"/>
      <c r="AM110" s="113">
        <v>3.7288489179319999</v>
      </c>
      <c r="AN110" s="118"/>
      <c r="AO110" s="115">
        <v>39569</v>
      </c>
      <c r="AP110" s="52"/>
      <c r="AQ110" s="112">
        <v>502.11444034954002</v>
      </c>
      <c r="AR110" s="112"/>
      <c r="AS110" s="113">
        <v>4.8877801230650002</v>
      </c>
      <c r="AT110" s="113"/>
      <c r="AU110" s="113">
        <v>3.5073772142980002</v>
      </c>
      <c r="AV110" s="112"/>
      <c r="AW110" s="112">
        <v>530.52805131542402</v>
      </c>
      <c r="AX110" s="112"/>
      <c r="AY110" s="113">
        <v>4.8108466519200004</v>
      </c>
      <c r="AZ110" s="113"/>
      <c r="BA110" s="113">
        <v>4.6766859646309999</v>
      </c>
      <c r="BB110" s="112"/>
      <c r="BC110" s="112">
        <v>287.75058594107998</v>
      </c>
      <c r="BD110" s="112"/>
      <c r="BE110" s="113">
        <v>3.577925735694</v>
      </c>
      <c r="BF110" s="113"/>
      <c r="BG110" s="113">
        <v>3.9002065969339998</v>
      </c>
      <c r="BH110" s="113"/>
    </row>
    <row r="111" spans="1:60" x14ac:dyDescent="0.2">
      <c r="A111" s="115">
        <v>39600</v>
      </c>
      <c r="B111" s="52"/>
      <c r="C111" s="112">
        <v>439.53073237828397</v>
      </c>
      <c r="D111" s="112"/>
      <c r="E111" s="113">
        <v>3.3892569929070002</v>
      </c>
      <c r="F111" s="113"/>
      <c r="G111" s="113">
        <v>4.1362742189609998</v>
      </c>
      <c r="H111" s="114"/>
      <c r="I111" s="112">
        <v>442.11514323550398</v>
      </c>
      <c r="J111" s="112"/>
      <c r="K111" s="113">
        <v>3.8802036338780002</v>
      </c>
      <c r="L111" s="113"/>
      <c r="M111" s="113">
        <v>4.5740530228559999</v>
      </c>
      <c r="N111" s="114"/>
      <c r="O111" s="112">
        <v>433.16891278118601</v>
      </c>
      <c r="P111" s="112"/>
      <c r="Q111" s="113">
        <v>2.7368899041299999</v>
      </c>
      <c r="R111" s="113"/>
      <c r="S111" s="113">
        <v>3.3943387073840001</v>
      </c>
      <c r="U111" s="115">
        <v>39600</v>
      </c>
      <c r="V111" s="52"/>
      <c r="W111" s="112">
        <v>424.56540393624198</v>
      </c>
      <c r="X111" s="112"/>
      <c r="Y111" s="113">
        <v>3.4471836475959998</v>
      </c>
      <c r="Z111" s="113"/>
      <c r="AA111" s="113">
        <v>4.2019807756120002</v>
      </c>
      <c r="AB111" s="112"/>
      <c r="AC111" s="112">
        <v>567.95717121865505</v>
      </c>
      <c r="AD111" s="112"/>
      <c r="AE111" s="113">
        <v>6.2347508869570003</v>
      </c>
      <c r="AF111" s="113"/>
      <c r="AG111" s="113">
        <v>5.5386864773550002</v>
      </c>
      <c r="AH111" s="114"/>
      <c r="AI111" s="112">
        <v>431.81859797554301</v>
      </c>
      <c r="AJ111" s="114"/>
      <c r="AK111" s="113">
        <v>2.65221219299</v>
      </c>
      <c r="AL111" s="116"/>
      <c r="AM111" s="113">
        <v>3.3711524368319998</v>
      </c>
      <c r="AN111" s="118"/>
      <c r="AO111" s="115">
        <v>39600</v>
      </c>
      <c r="AP111" s="52"/>
      <c r="AQ111" s="112">
        <v>498.24049745782497</v>
      </c>
      <c r="AR111" s="112"/>
      <c r="AS111" s="113">
        <v>3.0989610840330002</v>
      </c>
      <c r="AT111" s="113"/>
      <c r="AU111" s="113">
        <v>3.9610707797270002</v>
      </c>
      <c r="AV111" s="112"/>
      <c r="AW111" s="112">
        <v>534.23097729083304</v>
      </c>
      <c r="AX111" s="112"/>
      <c r="AY111" s="113">
        <v>2.8454362982469998</v>
      </c>
      <c r="AZ111" s="113"/>
      <c r="BA111" s="113">
        <v>4.379273272771</v>
      </c>
      <c r="BB111" s="112"/>
      <c r="BC111" s="112">
        <v>285.92516818609101</v>
      </c>
      <c r="BD111" s="112"/>
      <c r="BE111" s="113">
        <v>1.938604419047</v>
      </c>
      <c r="BF111" s="113"/>
      <c r="BG111" s="113">
        <v>3.3079910391629999</v>
      </c>
      <c r="BH111" s="113"/>
    </row>
    <row r="112" spans="1:60" x14ac:dyDescent="0.2">
      <c r="A112" s="115">
        <v>39630</v>
      </c>
      <c r="B112" s="52"/>
      <c r="C112" s="112">
        <v>440.586433212077</v>
      </c>
      <c r="D112" s="112"/>
      <c r="E112" s="113">
        <v>3.290822696577</v>
      </c>
      <c r="F112" s="113"/>
      <c r="G112" s="113">
        <v>3.6489489312979999</v>
      </c>
      <c r="H112" s="114"/>
      <c r="I112" s="112">
        <v>442.25562415336498</v>
      </c>
      <c r="J112" s="112"/>
      <c r="K112" s="113">
        <v>3.2064782161090002</v>
      </c>
      <c r="L112" s="113"/>
      <c r="M112" s="113">
        <v>3.9228468948450002</v>
      </c>
      <c r="N112" s="114"/>
      <c r="O112" s="112">
        <v>437.579353102786</v>
      </c>
      <c r="P112" s="112"/>
      <c r="Q112" s="113">
        <v>4.1512785851579999</v>
      </c>
      <c r="R112" s="113"/>
      <c r="S112" s="113">
        <v>3.4125542729139999</v>
      </c>
      <c r="U112" s="115">
        <v>39630</v>
      </c>
      <c r="V112" s="52"/>
      <c r="W112" s="112">
        <v>425.65565688620097</v>
      </c>
      <c r="X112" s="112"/>
      <c r="Y112" s="113">
        <v>3.5086459694059999</v>
      </c>
      <c r="Z112" s="113"/>
      <c r="AA112" s="113">
        <v>3.717444866438</v>
      </c>
      <c r="AB112" s="112"/>
      <c r="AC112" s="112">
        <v>563.62923234861398</v>
      </c>
      <c r="AD112" s="112"/>
      <c r="AE112" s="113">
        <v>4.7427012172919998</v>
      </c>
      <c r="AF112" s="113"/>
      <c r="AG112" s="113">
        <v>5.4902888068099998</v>
      </c>
      <c r="AH112" s="114"/>
      <c r="AI112" s="112">
        <v>438.67340502640502</v>
      </c>
      <c r="AJ112" s="114"/>
      <c r="AK112" s="113">
        <v>4.2335834995979997</v>
      </c>
      <c r="AL112" s="116"/>
      <c r="AM112" s="113">
        <v>3.392699474979</v>
      </c>
      <c r="AN112" s="118"/>
      <c r="AO112" s="115">
        <v>39630</v>
      </c>
      <c r="AP112" s="52"/>
      <c r="AQ112" s="112">
        <v>499.45080122798299</v>
      </c>
      <c r="AR112" s="112"/>
      <c r="AS112" s="113">
        <v>3.4050253702169999</v>
      </c>
      <c r="AT112" s="113"/>
      <c r="AU112" s="113">
        <v>3.7938933776489998</v>
      </c>
      <c r="AV112" s="112"/>
      <c r="AW112" s="112">
        <v>532.15193150190305</v>
      </c>
      <c r="AX112" s="112"/>
      <c r="AY112" s="113">
        <v>-4.6390150603000002E-2</v>
      </c>
      <c r="AZ112" s="113"/>
      <c r="BA112" s="113">
        <v>2.4957884641830002</v>
      </c>
      <c r="BB112" s="112"/>
      <c r="BC112" s="112">
        <v>284.87182489040498</v>
      </c>
      <c r="BD112" s="112"/>
      <c r="BE112" s="113">
        <v>1.3136725725180001</v>
      </c>
      <c r="BF112" s="113"/>
      <c r="BG112" s="113">
        <v>2.2717929524440001</v>
      </c>
      <c r="BH112" s="113"/>
    </row>
    <row r="113" spans="1:60" x14ac:dyDescent="0.2">
      <c r="A113" s="115">
        <v>39661</v>
      </c>
      <c r="B113" s="52"/>
      <c r="C113" s="112">
        <v>441.09577476779202</v>
      </c>
      <c r="D113" s="112"/>
      <c r="E113" s="113">
        <v>3.0509213262500001</v>
      </c>
      <c r="F113" s="113"/>
      <c r="G113" s="113">
        <v>3.2432806282929998</v>
      </c>
      <c r="H113" s="114"/>
      <c r="I113" s="112">
        <v>443.35136050675499</v>
      </c>
      <c r="J113" s="112"/>
      <c r="K113" s="113">
        <v>3.05477192126</v>
      </c>
      <c r="L113" s="113"/>
      <c r="M113" s="113">
        <v>3.3789209933729998</v>
      </c>
      <c r="N113" s="114"/>
      <c r="O113" s="112">
        <v>438.11960759019797</v>
      </c>
      <c r="P113" s="112"/>
      <c r="Q113" s="113">
        <v>3.5761663591769999</v>
      </c>
      <c r="R113" s="113"/>
      <c r="S113" s="113">
        <v>3.4874246661099999</v>
      </c>
      <c r="U113" s="115">
        <v>39661</v>
      </c>
      <c r="V113" s="52"/>
      <c r="W113" s="112">
        <v>426.89962189381703</v>
      </c>
      <c r="X113" s="112"/>
      <c r="Y113" s="113">
        <v>3.3880826580569998</v>
      </c>
      <c r="Z113" s="113"/>
      <c r="AA113" s="113">
        <v>3.4478896449329999</v>
      </c>
      <c r="AB113" s="112"/>
      <c r="AC113" s="112">
        <v>563.88989251676401</v>
      </c>
      <c r="AD113" s="112"/>
      <c r="AE113" s="113">
        <v>4.3515870750439998</v>
      </c>
      <c r="AF113" s="113"/>
      <c r="AG113" s="113">
        <v>5.1061847705719998</v>
      </c>
      <c r="AH113" s="114"/>
      <c r="AI113" s="112">
        <v>438.08069967445402</v>
      </c>
      <c r="AJ113" s="114"/>
      <c r="AK113" s="113">
        <v>3.630433125922</v>
      </c>
      <c r="AL113" s="116"/>
      <c r="AM113" s="113">
        <v>3.505726440219</v>
      </c>
      <c r="AN113" s="118"/>
      <c r="AO113" s="115">
        <v>39661</v>
      </c>
      <c r="AP113" s="52"/>
      <c r="AQ113" s="112">
        <v>497.304262178545</v>
      </c>
      <c r="AR113" s="112"/>
      <c r="AS113" s="113">
        <v>2.836098829774</v>
      </c>
      <c r="AT113" s="113"/>
      <c r="AU113" s="113">
        <v>3.1132473425880001</v>
      </c>
      <c r="AV113" s="112"/>
      <c r="AW113" s="112">
        <v>528.08955482328395</v>
      </c>
      <c r="AX113" s="112"/>
      <c r="AY113" s="113">
        <v>-1.037561366137</v>
      </c>
      <c r="AZ113" s="113"/>
      <c r="BA113" s="113">
        <v>0.56746056093300001</v>
      </c>
      <c r="BB113" s="112"/>
      <c r="BC113" s="112">
        <v>285.83828069685001</v>
      </c>
      <c r="BD113" s="112"/>
      <c r="BE113" s="113">
        <v>1.8330912193</v>
      </c>
      <c r="BF113" s="113"/>
      <c r="BG113" s="113">
        <v>1.6948437054529999</v>
      </c>
      <c r="BH113" s="113"/>
    </row>
    <row r="114" spans="1:60" x14ac:dyDescent="0.2">
      <c r="A114" s="115">
        <v>39692</v>
      </c>
      <c r="B114" s="52"/>
      <c r="C114" s="112">
        <v>442.06031955765002</v>
      </c>
      <c r="D114" s="112"/>
      <c r="E114" s="113">
        <v>2.721109892971</v>
      </c>
      <c r="F114" s="113"/>
      <c r="G114" s="113">
        <v>3.0200991255630001</v>
      </c>
      <c r="H114" s="114"/>
      <c r="I114" s="112">
        <v>444.03619417598497</v>
      </c>
      <c r="J114" s="112"/>
      <c r="K114" s="113">
        <v>2.518348071958</v>
      </c>
      <c r="L114" s="113"/>
      <c r="M114" s="113">
        <v>2.9252432973940001</v>
      </c>
      <c r="N114" s="114"/>
      <c r="O114" s="112">
        <v>439.63594969907302</v>
      </c>
      <c r="P114" s="112"/>
      <c r="Q114" s="113">
        <v>3.7957069470980001</v>
      </c>
      <c r="R114" s="113"/>
      <c r="S114" s="113">
        <v>3.8403312739989999</v>
      </c>
      <c r="U114" s="115">
        <v>39692</v>
      </c>
      <c r="V114" s="52"/>
      <c r="W114" s="112">
        <v>427.5197591351</v>
      </c>
      <c r="X114" s="112"/>
      <c r="Y114" s="113">
        <v>2.9128792553779999</v>
      </c>
      <c r="Z114" s="113"/>
      <c r="AA114" s="113">
        <v>3.2688224986369998</v>
      </c>
      <c r="AB114" s="112"/>
      <c r="AC114" s="112">
        <v>565.33874345057404</v>
      </c>
      <c r="AD114" s="112"/>
      <c r="AE114" s="113">
        <v>3.600002519202</v>
      </c>
      <c r="AF114" s="113"/>
      <c r="AG114" s="113">
        <v>4.2286490001669996</v>
      </c>
      <c r="AH114" s="114"/>
      <c r="AI114" s="112">
        <v>439.21686840173697</v>
      </c>
      <c r="AJ114" s="114"/>
      <c r="AK114" s="113">
        <v>3.7840107487760002</v>
      </c>
      <c r="AL114" s="116"/>
      <c r="AM114" s="113">
        <v>3.882119163969</v>
      </c>
      <c r="AN114" s="118"/>
      <c r="AO114" s="115">
        <v>39692</v>
      </c>
      <c r="AP114" s="52"/>
      <c r="AQ114" s="112">
        <v>497.37698035281699</v>
      </c>
      <c r="AR114" s="112"/>
      <c r="AS114" s="113">
        <v>2.6568392122520001</v>
      </c>
      <c r="AT114" s="113"/>
      <c r="AU114" s="113">
        <v>2.9656158694819998</v>
      </c>
      <c r="AV114" s="112"/>
      <c r="AW114" s="112">
        <v>539.631430021195</v>
      </c>
      <c r="AX114" s="112"/>
      <c r="AY114" s="113">
        <v>-0.63469872763099999</v>
      </c>
      <c r="AZ114" s="113"/>
      <c r="BA114" s="113">
        <v>-0.57364810845900005</v>
      </c>
      <c r="BB114" s="112"/>
      <c r="BC114" s="112">
        <v>286.69470859542997</v>
      </c>
      <c r="BD114" s="112"/>
      <c r="BE114" s="113">
        <v>1.76094578067</v>
      </c>
      <c r="BF114" s="113"/>
      <c r="BG114" s="113">
        <v>1.6358721251970001</v>
      </c>
      <c r="BH114" s="113"/>
    </row>
    <row r="115" spans="1:60" x14ac:dyDescent="0.2">
      <c r="A115" s="115">
        <v>39722</v>
      </c>
      <c r="B115" s="52"/>
      <c r="C115" s="112">
        <v>443.973390141295</v>
      </c>
      <c r="D115" s="112"/>
      <c r="E115" s="113">
        <v>3.5030448427169998</v>
      </c>
      <c r="F115" s="113"/>
      <c r="G115" s="113">
        <v>3.0913170218269999</v>
      </c>
      <c r="H115" s="114"/>
      <c r="I115" s="112">
        <v>446.03731214801002</v>
      </c>
      <c r="J115" s="112"/>
      <c r="K115" s="113">
        <v>3.4738144510410001</v>
      </c>
      <c r="L115" s="113"/>
      <c r="M115" s="113">
        <v>3.0148254578790001</v>
      </c>
      <c r="N115" s="114"/>
      <c r="O115" s="112">
        <v>440.45176088155398</v>
      </c>
      <c r="P115" s="112"/>
      <c r="Q115" s="113">
        <v>3.7144774436089998</v>
      </c>
      <c r="R115" s="113"/>
      <c r="S115" s="113">
        <v>3.6955201180409998</v>
      </c>
      <c r="U115" s="115">
        <v>39722</v>
      </c>
      <c r="V115" s="52"/>
      <c r="W115" s="112">
        <v>429.67719322955202</v>
      </c>
      <c r="X115" s="112"/>
      <c r="Y115" s="113">
        <v>3.7655656197740002</v>
      </c>
      <c r="Z115" s="113"/>
      <c r="AA115" s="113">
        <v>3.355002930525</v>
      </c>
      <c r="AB115" s="112"/>
      <c r="AC115" s="112">
        <v>570.91508246589899</v>
      </c>
      <c r="AD115" s="112"/>
      <c r="AE115" s="113">
        <v>5.2128050580930001</v>
      </c>
      <c r="AF115" s="113"/>
      <c r="AG115" s="113">
        <v>4.3866990339890002</v>
      </c>
      <c r="AH115" s="114"/>
      <c r="AI115" s="112">
        <v>439.813240544015</v>
      </c>
      <c r="AJ115" s="114"/>
      <c r="AK115" s="113">
        <v>3.6625233441630001</v>
      </c>
      <c r="AL115" s="116"/>
      <c r="AM115" s="113">
        <v>3.6923201349060002</v>
      </c>
      <c r="AN115" s="118"/>
      <c r="AO115" s="115">
        <v>39722</v>
      </c>
      <c r="AP115" s="52"/>
      <c r="AQ115" s="112">
        <v>499.95353500501699</v>
      </c>
      <c r="AR115" s="112"/>
      <c r="AS115" s="113">
        <v>2.9620076217919999</v>
      </c>
      <c r="AT115" s="113"/>
      <c r="AU115" s="113">
        <v>2.8184094372469999</v>
      </c>
      <c r="AV115" s="112"/>
      <c r="AW115" s="112">
        <v>536.80372845783904</v>
      </c>
      <c r="AX115" s="112"/>
      <c r="AY115" s="113">
        <v>1.596837339046</v>
      </c>
      <c r="AZ115" s="113"/>
      <c r="BA115" s="113">
        <v>-3.4045620827000002E-2</v>
      </c>
      <c r="BB115" s="112"/>
      <c r="BC115" s="112">
        <v>285.05293206365502</v>
      </c>
      <c r="BD115" s="112"/>
      <c r="BE115" s="113">
        <v>0.55370473698699996</v>
      </c>
      <c r="BF115" s="113"/>
      <c r="BG115" s="113">
        <v>1.38031187167</v>
      </c>
      <c r="BH115" s="113"/>
    </row>
    <row r="116" spans="1:60" x14ac:dyDescent="0.2">
      <c r="A116" s="115">
        <v>39753</v>
      </c>
      <c r="B116" s="52"/>
      <c r="C116" s="112">
        <v>442.50896196477902</v>
      </c>
      <c r="D116" s="112"/>
      <c r="E116" s="113">
        <v>2.3964163280889998</v>
      </c>
      <c r="F116" s="113"/>
      <c r="G116" s="113">
        <v>2.872173863994</v>
      </c>
      <c r="H116" s="114"/>
      <c r="I116" s="112">
        <v>443.57351335462897</v>
      </c>
      <c r="J116" s="112"/>
      <c r="K116" s="113">
        <v>2.0655016021370001</v>
      </c>
      <c r="L116" s="113"/>
      <c r="M116" s="113">
        <v>2.6839335613570001</v>
      </c>
      <c r="N116" s="114"/>
      <c r="O116" s="112">
        <v>441.82007202211503</v>
      </c>
      <c r="P116" s="112"/>
      <c r="Q116" s="113">
        <v>3.6473680644340001</v>
      </c>
      <c r="R116" s="113"/>
      <c r="S116" s="113">
        <v>3.7190271238310002</v>
      </c>
      <c r="U116" s="115">
        <v>39753</v>
      </c>
      <c r="V116" s="52"/>
      <c r="W116" s="112">
        <v>428.08000508472901</v>
      </c>
      <c r="X116" s="112"/>
      <c r="Y116" s="113">
        <v>2.6054760510719999</v>
      </c>
      <c r="Z116" s="113"/>
      <c r="AA116" s="113">
        <v>3.0932195549119998</v>
      </c>
      <c r="AB116" s="112"/>
      <c r="AC116" s="112">
        <v>563.08494794173498</v>
      </c>
      <c r="AD116" s="112"/>
      <c r="AE116" s="113">
        <v>2.6190639640420001</v>
      </c>
      <c r="AF116" s="113"/>
      <c r="AG116" s="113">
        <v>3.805800477434</v>
      </c>
      <c r="AH116" s="114"/>
      <c r="AI116" s="112">
        <v>441.59951821389899</v>
      </c>
      <c r="AJ116" s="114"/>
      <c r="AK116" s="113">
        <v>3.6776782106670001</v>
      </c>
      <c r="AL116" s="116"/>
      <c r="AM116" s="113">
        <v>3.7079672416820002</v>
      </c>
      <c r="AN116" s="118"/>
      <c r="AO116" s="115">
        <v>39753</v>
      </c>
      <c r="AP116" s="52"/>
      <c r="AQ116" s="112">
        <v>501.34431658179199</v>
      </c>
      <c r="AR116" s="112"/>
      <c r="AS116" s="113">
        <v>2.8171543304509998</v>
      </c>
      <c r="AT116" s="113"/>
      <c r="AU116" s="113">
        <v>2.812121102511</v>
      </c>
      <c r="AV116" s="112"/>
      <c r="AW116" s="112">
        <v>536.262457086734</v>
      </c>
      <c r="AX116" s="112"/>
      <c r="AY116" s="113">
        <v>-0.30452525600399999</v>
      </c>
      <c r="AZ116" s="113"/>
      <c r="BA116" s="113">
        <v>0.20829590141599999</v>
      </c>
      <c r="BB116" s="112"/>
      <c r="BC116" s="112">
        <v>286.42114334805399</v>
      </c>
      <c r="BD116" s="112"/>
      <c r="BE116" s="113">
        <v>1.183658520781</v>
      </c>
      <c r="BF116" s="113"/>
      <c r="BG116" s="113">
        <v>1.1648675064639999</v>
      </c>
      <c r="BH116" s="113"/>
    </row>
    <row r="117" spans="1:60" x14ac:dyDescent="0.2">
      <c r="A117" s="115">
        <v>39783</v>
      </c>
      <c r="B117" s="52"/>
      <c r="C117" s="112">
        <v>442.316864528564</v>
      </c>
      <c r="D117" s="112"/>
      <c r="E117" s="113">
        <v>2.4973998152769998</v>
      </c>
      <c r="F117" s="113"/>
      <c r="G117" s="113">
        <v>2.7973506407570001</v>
      </c>
      <c r="H117" s="114"/>
      <c r="I117" s="112">
        <v>442.94991590334803</v>
      </c>
      <c r="J117" s="112"/>
      <c r="K117" s="113">
        <v>2.4114985943059999</v>
      </c>
      <c r="L117" s="113"/>
      <c r="M117" s="113">
        <v>2.6484117458109999</v>
      </c>
      <c r="N117" s="114"/>
      <c r="O117" s="112">
        <v>442.718765775701</v>
      </c>
      <c r="P117" s="112"/>
      <c r="Q117" s="113">
        <v>3.3043484395810001</v>
      </c>
      <c r="R117" s="113"/>
      <c r="S117" s="113">
        <v>3.5547512534500001</v>
      </c>
      <c r="U117" s="115">
        <v>39783</v>
      </c>
      <c r="V117" s="52"/>
      <c r="W117" s="112">
        <v>429.52515917099902</v>
      </c>
      <c r="X117" s="112"/>
      <c r="Y117" s="113">
        <v>3.0341578757610002</v>
      </c>
      <c r="Z117" s="113"/>
      <c r="AA117" s="113">
        <v>3.1335148281329999</v>
      </c>
      <c r="AB117" s="112"/>
      <c r="AC117" s="112">
        <v>565.21205287778901</v>
      </c>
      <c r="AD117" s="112"/>
      <c r="AE117" s="113">
        <v>3.4071924845889998</v>
      </c>
      <c r="AF117" s="113"/>
      <c r="AG117" s="113">
        <v>3.741346023997</v>
      </c>
      <c r="AH117" s="114"/>
      <c r="AI117" s="112">
        <v>442.24582126281899</v>
      </c>
      <c r="AJ117" s="114"/>
      <c r="AK117" s="113">
        <v>3.2928942682110001</v>
      </c>
      <c r="AL117" s="116"/>
      <c r="AM117" s="113">
        <v>3.5437765511579999</v>
      </c>
      <c r="AN117" s="118"/>
      <c r="AO117" s="115">
        <v>39783</v>
      </c>
      <c r="AP117" s="52"/>
      <c r="AQ117" s="112">
        <v>498.999490184313</v>
      </c>
      <c r="AR117" s="112"/>
      <c r="AS117" s="113">
        <v>2.1754922731100002</v>
      </c>
      <c r="AT117" s="113"/>
      <c r="AU117" s="113">
        <v>2.6508688500919999</v>
      </c>
      <c r="AV117" s="112"/>
      <c r="AW117" s="112">
        <v>531.90537992995201</v>
      </c>
      <c r="AX117" s="112"/>
      <c r="AY117" s="113">
        <v>-2.7906246728030002</v>
      </c>
      <c r="AZ117" s="113"/>
      <c r="BA117" s="113">
        <v>-0.52499487741399997</v>
      </c>
      <c r="BB117" s="112"/>
      <c r="BC117" s="112">
        <v>287.07392531758899</v>
      </c>
      <c r="BD117" s="112"/>
      <c r="BE117" s="113">
        <v>1.8816389517559999</v>
      </c>
      <c r="BF117" s="113"/>
      <c r="BG117" s="113">
        <v>1.204982848655</v>
      </c>
      <c r="BH117" s="113"/>
    </row>
    <row r="118" spans="1:60" x14ac:dyDescent="0.2">
      <c r="A118" s="115">
        <v>39814</v>
      </c>
      <c r="B118" s="52"/>
      <c r="C118" s="112">
        <v>442.26563414907702</v>
      </c>
      <c r="D118" s="112"/>
      <c r="E118" s="113">
        <v>2.0631446296270002</v>
      </c>
      <c r="F118" s="113"/>
      <c r="G118" s="113">
        <v>2.3186712526390001</v>
      </c>
      <c r="H118" s="114"/>
      <c r="I118" s="112">
        <v>438.64959127599099</v>
      </c>
      <c r="J118" s="112"/>
      <c r="K118" s="113">
        <v>0.42420471213400002</v>
      </c>
      <c r="L118" s="113"/>
      <c r="M118" s="113">
        <v>1.6304554111359999</v>
      </c>
      <c r="N118" s="114"/>
      <c r="O118" s="112">
        <v>443.00294882461901</v>
      </c>
      <c r="P118" s="112"/>
      <c r="Q118" s="113">
        <v>3.0765691687230001</v>
      </c>
      <c r="R118" s="113"/>
      <c r="S118" s="113">
        <v>3.3419666138770001</v>
      </c>
      <c r="U118" s="115">
        <v>39814</v>
      </c>
      <c r="V118" s="52"/>
      <c r="W118" s="112">
        <v>429.55215291655497</v>
      </c>
      <c r="X118" s="112"/>
      <c r="Y118" s="113">
        <v>2.3596179353169999</v>
      </c>
      <c r="Z118" s="113"/>
      <c r="AA118" s="113">
        <v>2.6657223802019998</v>
      </c>
      <c r="AB118" s="112"/>
      <c r="AC118" s="112">
        <v>560.75026001367905</v>
      </c>
      <c r="AD118" s="112"/>
      <c r="AE118" s="113">
        <v>1.5056499604160001</v>
      </c>
      <c r="AF118" s="113"/>
      <c r="AG118" s="113">
        <v>2.5072110393970002</v>
      </c>
      <c r="AH118" s="114"/>
      <c r="AI118" s="112">
        <v>442.12631571246601</v>
      </c>
      <c r="AJ118" s="114"/>
      <c r="AK118" s="113">
        <v>3.0082716634139999</v>
      </c>
      <c r="AL118" s="116"/>
      <c r="AM118" s="113">
        <v>3.3254111687779999</v>
      </c>
      <c r="AN118" s="118"/>
      <c r="AO118" s="115">
        <v>39814</v>
      </c>
      <c r="AP118" s="52"/>
      <c r="AQ118" s="112">
        <v>498.39924651063097</v>
      </c>
      <c r="AR118" s="112"/>
      <c r="AS118" s="113">
        <v>1.7687650280530001</v>
      </c>
      <c r="AT118" s="113"/>
      <c r="AU118" s="113">
        <v>2.2530582523280001</v>
      </c>
      <c r="AV118" s="112"/>
      <c r="AW118" s="117">
        <v>533.85535251619206</v>
      </c>
      <c r="AX118" s="112"/>
      <c r="AY118" s="113">
        <v>2.3602814944069999</v>
      </c>
      <c r="AZ118" s="113"/>
      <c r="BA118" s="113">
        <v>-0.286172240706</v>
      </c>
      <c r="BB118" s="112"/>
      <c r="BC118" s="112">
        <v>288.793117578384</v>
      </c>
      <c r="BD118" s="112"/>
      <c r="BE118" s="113">
        <v>2.409472257105</v>
      </c>
      <c r="BF118" s="113"/>
      <c r="BG118" s="113">
        <v>1.8240962279849999</v>
      </c>
      <c r="BH118" s="113"/>
    </row>
    <row r="119" spans="1:60" x14ac:dyDescent="0.2">
      <c r="A119" s="111">
        <v>39845</v>
      </c>
      <c r="B119" s="52"/>
      <c r="C119" s="112">
        <v>429.82899715361998</v>
      </c>
      <c r="D119" s="112"/>
      <c r="E119" s="113">
        <v>-5.8548206807870002</v>
      </c>
      <c r="F119" s="113"/>
      <c r="G119" s="113">
        <v>-0.53074178888500001</v>
      </c>
      <c r="H119" s="114"/>
      <c r="I119" s="112">
        <v>435.18695724061502</v>
      </c>
      <c r="J119" s="112"/>
      <c r="K119" s="113">
        <v>-2.6901309683219998</v>
      </c>
      <c r="L119" s="113"/>
      <c r="M119" s="113">
        <v>1.9169802521E-2</v>
      </c>
      <c r="N119" s="114"/>
      <c r="O119" s="112">
        <v>444.90862955598698</v>
      </c>
      <c r="P119" s="112"/>
      <c r="Q119" s="113">
        <v>3.1232483669279998</v>
      </c>
      <c r="R119" s="113"/>
      <c r="S119" s="113">
        <v>3.1678686761480002</v>
      </c>
      <c r="U119" s="111">
        <v>39845</v>
      </c>
      <c r="V119" s="52"/>
      <c r="W119" s="112">
        <v>414.209926328096</v>
      </c>
      <c r="X119" s="112"/>
      <c r="Y119" s="113">
        <v>-7.2010596804939997</v>
      </c>
      <c r="Z119" s="113"/>
      <c r="AA119" s="113">
        <v>-0.74763485236399996</v>
      </c>
      <c r="AB119" s="112"/>
      <c r="AC119" s="112">
        <v>513.42540926893605</v>
      </c>
      <c r="AD119" s="112"/>
      <c r="AE119" s="113">
        <v>-20.515085862519999</v>
      </c>
      <c r="AF119" s="113"/>
      <c r="AG119" s="113">
        <v>-6.0502325846889997</v>
      </c>
      <c r="AH119" s="114"/>
      <c r="AI119" s="112">
        <v>444.77653093298801</v>
      </c>
      <c r="AJ119" s="114"/>
      <c r="AK119" s="113">
        <v>3.213443776074</v>
      </c>
      <c r="AL119" s="116"/>
      <c r="AM119" s="113">
        <v>3.1714918284650002</v>
      </c>
      <c r="AN119" s="118"/>
      <c r="AO119" s="111">
        <v>39845</v>
      </c>
      <c r="AP119" s="52"/>
      <c r="AQ119" s="112">
        <v>495.08719869358299</v>
      </c>
      <c r="AR119" s="112"/>
      <c r="AS119" s="113">
        <v>-6.8345836356E-2</v>
      </c>
      <c r="AT119" s="113"/>
      <c r="AU119" s="113">
        <v>1.2859020919749999</v>
      </c>
      <c r="AV119" s="112"/>
      <c r="AW119" s="117">
        <v>530.51450772873602</v>
      </c>
      <c r="AX119" s="112"/>
      <c r="AY119" s="113">
        <v>0.81036798760200002</v>
      </c>
      <c r="AZ119" s="113"/>
      <c r="BA119" s="113">
        <v>8.1813494387999994E-2</v>
      </c>
      <c r="BB119" s="112"/>
      <c r="BC119" s="117">
        <v>293.73278071011202</v>
      </c>
      <c r="BD119" s="112"/>
      <c r="BE119" s="113">
        <v>3.3055919166179999</v>
      </c>
      <c r="BF119" s="113"/>
      <c r="BG119" s="113">
        <v>2.5345376789829999</v>
      </c>
      <c r="BH119" s="113"/>
    </row>
    <row r="120" spans="1:60" x14ac:dyDescent="0.2">
      <c r="A120" s="115">
        <v>39873</v>
      </c>
      <c r="B120" s="52"/>
      <c r="C120" s="112">
        <v>420.77758449676202</v>
      </c>
      <c r="D120" s="112"/>
      <c r="E120" s="113">
        <v>-4.2735052274249998</v>
      </c>
      <c r="F120" s="116"/>
      <c r="G120" s="113">
        <v>-2.7511683883460001</v>
      </c>
      <c r="H120" s="114"/>
      <c r="I120" s="112">
        <v>425.80329938086902</v>
      </c>
      <c r="J120" s="112"/>
      <c r="K120" s="113">
        <v>-3.2708297717249999</v>
      </c>
      <c r="L120" s="116"/>
      <c r="M120" s="113">
        <v>-1.8558961907410001</v>
      </c>
      <c r="N120" s="114"/>
      <c r="O120" s="112">
        <v>442.25879602586502</v>
      </c>
      <c r="P120" s="112"/>
      <c r="Q120" s="113">
        <v>2.0693023114139999</v>
      </c>
      <c r="R120" s="113"/>
      <c r="S120" s="113">
        <v>2.7549777435070002</v>
      </c>
      <c r="U120" s="115">
        <v>39873</v>
      </c>
      <c r="V120" s="52"/>
      <c r="W120" s="112">
        <v>407.02113610093602</v>
      </c>
      <c r="X120" s="112"/>
      <c r="Y120" s="113">
        <v>-4.242938102858</v>
      </c>
      <c r="Z120" s="116"/>
      <c r="AA120" s="113">
        <v>-3.1195189799079999</v>
      </c>
      <c r="AB120" s="112"/>
      <c r="AC120" s="112">
        <v>506.17218184588501</v>
      </c>
      <c r="AD120" s="112"/>
      <c r="AE120" s="113">
        <v>-10.291825629112999</v>
      </c>
      <c r="AF120" s="116"/>
      <c r="AG120" s="113">
        <v>-10.340792732724999</v>
      </c>
      <c r="AH120" s="114"/>
      <c r="AI120" s="112">
        <v>442.98509459349901</v>
      </c>
      <c r="AJ120" s="114"/>
      <c r="AK120" s="113">
        <v>2.2339184091719999</v>
      </c>
      <c r="AL120" s="116"/>
      <c r="AM120" s="113">
        <v>2.817218960006</v>
      </c>
      <c r="AN120" s="118"/>
      <c r="AO120" s="115">
        <v>39873</v>
      </c>
      <c r="AP120" s="52"/>
      <c r="AQ120" s="112">
        <v>501.20466091113002</v>
      </c>
      <c r="AR120" s="112"/>
      <c r="AS120" s="113">
        <v>1.9243411454829999</v>
      </c>
      <c r="AT120" s="113"/>
      <c r="AU120" s="113">
        <v>1.204308245033</v>
      </c>
      <c r="AV120" s="112"/>
      <c r="AW120" s="117">
        <v>532.69321560043795</v>
      </c>
      <c r="AX120" s="112"/>
      <c r="AY120" s="113">
        <v>1.843290384908</v>
      </c>
      <c r="AZ120" s="113"/>
      <c r="BA120" s="113">
        <v>1.668899767479</v>
      </c>
      <c r="BB120" s="112"/>
      <c r="BC120" s="112">
        <v>283.92472434404903</v>
      </c>
      <c r="BD120" s="112"/>
      <c r="BE120" s="113">
        <v>-0.93265606425600001</v>
      </c>
      <c r="BF120" s="113"/>
      <c r="BG120" s="113">
        <v>1.585196985786</v>
      </c>
      <c r="BH120" s="113"/>
    </row>
    <row r="121" spans="1:60" x14ac:dyDescent="0.2">
      <c r="A121" s="115">
        <v>39904</v>
      </c>
      <c r="B121" s="52"/>
      <c r="C121" s="112">
        <v>446.34527975809601</v>
      </c>
      <c r="D121" s="112"/>
      <c r="E121" s="113">
        <v>1.543244313138</v>
      </c>
      <c r="F121" s="116"/>
      <c r="G121" s="113">
        <v>-2.8997851230279998</v>
      </c>
      <c r="H121" s="114"/>
      <c r="I121" s="112">
        <v>438.23065627830999</v>
      </c>
      <c r="J121" s="112"/>
      <c r="K121" s="113">
        <v>-0.54067048847599997</v>
      </c>
      <c r="L121" s="116"/>
      <c r="M121" s="113">
        <v>-2.169469217808</v>
      </c>
      <c r="N121" s="114"/>
      <c r="O121" s="112">
        <v>448.408487316503</v>
      </c>
      <c r="P121" s="112"/>
      <c r="Q121" s="113">
        <v>2.958083422459</v>
      </c>
      <c r="R121" s="116"/>
      <c r="S121" s="113">
        <v>2.716711271241</v>
      </c>
      <c r="U121" s="115">
        <v>39904</v>
      </c>
      <c r="V121" s="52"/>
      <c r="W121" s="112">
        <v>431.60653864581798</v>
      </c>
      <c r="X121" s="112"/>
      <c r="Y121" s="113">
        <v>1.5702586913309999</v>
      </c>
      <c r="Z121" s="116"/>
      <c r="AA121" s="113">
        <v>-3.3559334655340001</v>
      </c>
      <c r="AB121" s="114"/>
      <c r="AC121" s="112">
        <v>572.67971276829405</v>
      </c>
      <c r="AD121" s="112"/>
      <c r="AE121" s="113">
        <v>2.7214279577970002</v>
      </c>
      <c r="AF121" s="116"/>
      <c r="AG121" s="113">
        <v>-9.9233409214219996</v>
      </c>
      <c r="AH121" s="114"/>
      <c r="AI121" s="112">
        <v>447.90358533945101</v>
      </c>
      <c r="AJ121" s="114"/>
      <c r="AK121" s="113">
        <v>2.886549917645</v>
      </c>
      <c r="AL121" s="116"/>
      <c r="AM121" s="113">
        <v>2.7773441191430002</v>
      </c>
      <c r="AN121" s="118"/>
      <c r="AO121" s="115">
        <v>39904</v>
      </c>
      <c r="AP121" s="52"/>
      <c r="AQ121" s="112">
        <v>502.38898017449202</v>
      </c>
      <c r="AR121" s="112"/>
      <c r="AS121" s="113">
        <v>1.203037675287</v>
      </c>
      <c r="AT121" s="113"/>
      <c r="AU121" s="122">
        <v>1.0175537574919999</v>
      </c>
      <c r="AV121" s="112"/>
      <c r="AW121" s="117">
        <v>540.90012124528005</v>
      </c>
      <c r="AX121" s="112"/>
      <c r="AY121" s="113">
        <v>1.557797023028</v>
      </c>
      <c r="AZ121" s="113"/>
      <c r="BA121" s="113">
        <v>1.4035484100060001</v>
      </c>
      <c r="BB121" s="112"/>
      <c r="BC121" s="112">
        <v>286.54796572543398</v>
      </c>
      <c r="BD121" s="112"/>
      <c r="BE121" s="113">
        <v>-0.81601260893700001</v>
      </c>
      <c r="BF121" s="113"/>
      <c r="BG121" s="113">
        <v>0.50805457376399998</v>
      </c>
      <c r="BH121" s="118"/>
    </row>
    <row r="122" spans="1:60" x14ac:dyDescent="0.2">
      <c r="A122" s="115">
        <v>39934</v>
      </c>
      <c r="B122" s="52"/>
      <c r="C122" s="112">
        <v>444.02898392729003</v>
      </c>
      <c r="D122" s="112"/>
      <c r="E122" s="113">
        <v>0.89122940307099996</v>
      </c>
      <c r="F122" s="113"/>
      <c r="G122" s="113">
        <v>-0.61239072005799999</v>
      </c>
      <c r="H122" s="114"/>
      <c r="I122" s="112">
        <v>438.65986709924601</v>
      </c>
      <c r="J122" s="112"/>
      <c r="K122" s="113">
        <v>-0.96285133223399999</v>
      </c>
      <c r="L122" s="113"/>
      <c r="M122" s="113">
        <v>-1.589830904989</v>
      </c>
      <c r="N122" s="114"/>
      <c r="O122" s="112">
        <v>447.72551195469902</v>
      </c>
      <c r="P122" s="112"/>
      <c r="Q122" s="113">
        <v>2.836329652271</v>
      </c>
      <c r="R122" s="113"/>
      <c r="S122" s="113">
        <v>2.622158820378</v>
      </c>
      <c r="U122" s="115">
        <v>39934</v>
      </c>
      <c r="V122" s="52"/>
      <c r="W122" s="112">
        <v>430.40617559412698</v>
      </c>
      <c r="X122" s="112"/>
      <c r="Y122" s="113">
        <v>1.2417301199240001</v>
      </c>
      <c r="Z122" s="113"/>
      <c r="AA122" s="113">
        <v>-0.47708298100800001</v>
      </c>
      <c r="AB122" s="114"/>
      <c r="AC122" s="112">
        <v>555.480082904798</v>
      </c>
      <c r="AD122" s="112"/>
      <c r="AE122" s="113">
        <v>-1.273730974612</v>
      </c>
      <c r="AF122" s="113"/>
      <c r="AG122" s="113">
        <v>-2.972300755649</v>
      </c>
      <c r="AH122" s="114"/>
      <c r="AI122" s="112">
        <v>446.09202949486502</v>
      </c>
      <c r="AJ122" s="114"/>
      <c r="AK122" s="113">
        <v>2.7057930395400001</v>
      </c>
      <c r="AL122" s="116"/>
      <c r="AM122" s="113">
        <v>2.609264029442</v>
      </c>
      <c r="AN122" s="118"/>
      <c r="AO122" s="115">
        <v>39934</v>
      </c>
      <c r="AP122" s="52"/>
      <c r="AQ122" s="112">
        <v>500.33432678086098</v>
      </c>
      <c r="AR122" s="112"/>
      <c r="AS122" s="113">
        <v>-0.35452347625000002</v>
      </c>
      <c r="AT122" s="113"/>
      <c r="AU122" s="113">
        <v>0.91625883063799995</v>
      </c>
      <c r="AV122" s="114"/>
      <c r="AW122" s="112">
        <v>532.17058197778204</v>
      </c>
      <c r="AX122" s="112"/>
      <c r="AY122" s="113">
        <v>0.30960298108399997</v>
      </c>
      <c r="AZ122" s="113"/>
      <c r="BA122" s="113">
        <v>1.234458496484</v>
      </c>
      <c r="BB122" s="112"/>
      <c r="BC122" s="112">
        <v>288.36773080397001</v>
      </c>
      <c r="BD122" s="112"/>
      <c r="BE122" s="113">
        <v>0.214472148118</v>
      </c>
      <c r="BF122" s="113"/>
      <c r="BG122" s="113">
        <v>-0.511243765904</v>
      </c>
      <c r="BH122" s="121"/>
    </row>
    <row r="123" spans="1:60" x14ac:dyDescent="0.2">
      <c r="A123" s="115">
        <v>39965</v>
      </c>
      <c r="B123" s="52"/>
      <c r="C123" s="112">
        <v>441.74417777240399</v>
      </c>
      <c r="D123" s="112"/>
      <c r="E123" s="113">
        <v>0.50359286190100006</v>
      </c>
      <c r="F123" s="113"/>
      <c r="G123" s="113">
        <v>0.97933032088799998</v>
      </c>
      <c r="H123" s="114"/>
      <c r="I123" s="112">
        <v>440.36894002723602</v>
      </c>
      <c r="J123" s="112"/>
      <c r="K123" s="113">
        <v>-0.394965708591</v>
      </c>
      <c r="L123" s="113"/>
      <c r="M123" s="113">
        <v>-0.63313511811800005</v>
      </c>
      <c r="N123" s="114"/>
      <c r="O123" s="112">
        <v>450.70158150547798</v>
      </c>
      <c r="P123" s="112"/>
      <c r="Q123" s="113">
        <v>4.0475362397829997</v>
      </c>
      <c r="R123" s="116"/>
      <c r="S123" s="113">
        <v>3.2793146513970002</v>
      </c>
      <c r="U123" s="115">
        <v>39965</v>
      </c>
      <c r="V123" s="52"/>
      <c r="W123" s="112">
        <v>426.84028253540703</v>
      </c>
      <c r="X123" s="112"/>
      <c r="Y123" s="113">
        <v>0.53581346432700006</v>
      </c>
      <c r="Z123" s="113"/>
      <c r="AA123" s="113">
        <v>1.1161209139470001</v>
      </c>
      <c r="AB123" s="120"/>
      <c r="AC123" s="112">
        <v>553.63057210340799</v>
      </c>
      <c r="AD123" s="112"/>
      <c r="AE123" s="113">
        <v>-2.5224787785510001</v>
      </c>
      <c r="AF123" s="113"/>
      <c r="AG123" s="113">
        <v>-0.37444436420100002</v>
      </c>
      <c r="AH123" s="114"/>
      <c r="AI123" s="112">
        <v>448.74084870864601</v>
      </c>
      <c r="AJ123" s="114"/>
      <c r="AK123" s="113">
        <v>3.918833235168</v>
      </c>
      <c r="AL123" s="116"/>
      <c r="AM123" s="113">
        <v>3.1687246967220002</v>
      </c>
      <c r="AN123" s="118"/>
      <c r="AO123" s="115">
        <v>39965</v>
      </c>
      <c r="AP123" s="52"/>
      <c r="AQ123" s="112">
        <v>503.33004032964902</v>
      </c>
      <c r="AR123" s="112"/>
      <c r="AS123" s="113">
        <v>1.0215032494930001</v>
      </c>
      <c r="AT123" s="113"/>
      <c r="AU123" s="113">
        <v>0.62010196809899998</v>
      </c>
      <c r="AV123" s="120"/>
      <c r="AW123" s="112">
        <v>527.52341452870701</v>
      </c>
      <c r="AX123" s="112"/>
      <c r="AY123" s="113">
        <v>-1.2555548156609999</v>
      </c>
      <c r="AZ123" s="113"/>
      <c r="BA123" s="113">
        <v>0.20232388307400001</v>
      </c>
      <c r="BB123" s="112"/>
      <c r="BC123" s="112">
        <v>287.86179298210402</v>
      </c>
      <c r="BD123" s="112"/>
      <c r="BE123" s="113">
        <v>0.677318757316</v>
      </c>
      <c r="BF123" s="113"/>
      <c r="BG123" s="113">
        <v>2.2753171948999999E-2</v>
      </c>
      <c r="BH123" s="121"/>
    </row>
    <row r="124" spans="1:60" x14ac:dyDescent="0.2">
      <c r="A124" s="115">
        <v>39995</v>
      </c>
      <c r="B124" s="52"/>
      <c r="C124" s="112">
        <v>442.46434988046002</v>
      </c>
      <c r="D124" s="112"/>
      <c r="E124" s="113">
        <v>0.42623116074900003</v>
      </c>
      <c r="F124" s="113"/>
      <c r="G124" s="113">
        <v>0.60699722005099999</v>
      </c>
      <c r="H124" s="114"/>
      <c r="I124" s="112">
        <v>437.85541273133498</v>
      </c>
      <c r="J124" s="112"/>
      <c r="K124" s="113">
        <v>-0.99494753299100003</v>
      </c>
      <c r="L124" s="113"/>
      <c r="M124" s="113">
        <v>-0.78438607174099995</v>
      </c>
      <c r="N124" s="114"/>
      <c r="O124" s="112">
        <v>451.97192390511401</v>
      </c>
      <c r="P124" s="112"/>
      <c r="Q124" s="113">
        <v>3.289133890864</v>
      </c>
      <c r="R124" s="113"/>
      <c r="S124" s="113">
        <v>3.3897183363779999</v>
      </c>
      <c r="T124" s="121"/>
      <c r="U124" s="115">
        <v>39995</v>
      </c>
      <c r="V124" s="52"/>
      <c r="W124" s="112">
        <v>428.910349671581</v>
      </c>
      <c r="X124" s="112"/>
      <c r="Y124" s="113">
        <v>0.76463045485900005</v>
      </c>
      <c r="Z124" s="113"/>
      <c r="AA124" s="113">
        <v>0.84749431781200002</v>
      </c>
      <c r="AB124" s="112"/>
      <c r="AC124" s="112">
        <v>558.69888968992802</v>
      </c>
      <c r="AD124" s="112"/>
      <c r="AE124" s="113">
        <v>-0.87474928121499995</v>
      </c>
      <c r="AF124" s="113"/>
      <c r="AG124" s="113">
        <v>-1.5596169764359999</v>
      </c>
      <c r="AH124" s="114"/>
      <c r="AI124" s="112">
        <v>448.99716071506202</v>
      </c>
      <c r="AJ124" s="114"/>
      <c r="AK124" s="113">
        <v>2.3534035960159998</v>
      </c>
      <c r="AL124" s="116"/>
      <c r="AM124" s="113">
        <v>2.988763969581</v>
      </c>
      <c r="AN124" s="118"/>
      <c r="AO124" s="115">
        <v>39995</v>
      </c>
      <c r="AP124" s="52"/>
      <c r="AQ124" s="112">
        <v>495.26534822344303</v>
      </c>
      <c r="AR124" s="112"/>
      <c r="AS124" s="113">
        <v>-0.83801107020900001</v>
      </c>
      <c r="AT124" s="113"/>
      <c r="AU124" s="113">
        <v>-5.8409144503999998E-2</v>
      </c>
      <c r="AV124" s="112"/>
      <c r="AW124" s="112">
        <v>531.93831641872703</v>
      </c>
      <c r="AX124" s="112"/>
      <c r="AY124" s="113">
        <v>-4.0141747221000001E-2</v>
      </c>
      <c r="AZ124" s="113"/>
      <c r="BA124" s="113">
        <v>-0.33055363228200002</v>
      </c>
      <c r="BB124" s="120"/>
      <c r="BC124" s="112">
        <v>288.40496007412901</v>
      </c>
      <c r="BD124" s="112"/>
      <c r="BE124" s="113">
        <v>1.240254344242</v>
      </c>
      <c r="BF124" s="113"/>
      <c r="BG124" s="113">
        <v>0.70897699689399996</v>
      </c>
      <c r="BH124" s="121"/>
    </row>
    <row r="125" spans="1:60" x14ac:dyDescent="0.2">
      <c r="A125" s="115">
        <v>40026</v>
      </c>
      <c r="B125" s="52"/>
      <c r="C125" s="112">
        <v>443.66948188758698</v>
      </c>
      <c r="D125" s="112"/>
      <c r="E125" s="113">
        <v>0.58348033851600001</v>
      </c>
      <c r="F125" s="113"/>
      <c r="G125" s="113">
        <v>0.50446593268200002</v>
      </c>
      <c r="H125" s="114"/>
      <c r="I125" s="112">
        <v>438.87659719644302</v>
      </c>
      <c r="J125" s="112"/>
      <c r="K125" s="113">
        <v>-1.009304066463</v>
      </c>
      <c r="L125" s="113"/>
      <c r="M125" s="113">
        <v>-0.79995487892100003</v>
      </c>
      <c r="N125" s="114"/>
      <c r="O125" s="112">
        <v>453.52315640220303</v>
      </c>
      <c r="P125" s="112"/>
      <c r="Q125" s="113">
        <v>3.515831874481</v>
      </c>
      <c r="R125" s="113"/>
      <c r="S125" s="113">
        <v>3.6160096292219999</v>
      </c>
      <c r="T125" s="121"/>
      <c r="U125" s="115">
        <v>40026</v>
      </c>
      <c r="V125" s="52"/>
      <c r="W125" s="112">
        <v>429.45675175842302</v>
      </c>
      <c r="X125" s="112"/>
      <c r="Y125" s="113">
        <v>0.59900026457300004</v>
      </c>
      <c r="Z125" s="113"/>
      <c r="AA125" s="113">
        <v>0.63319789261799997</v>
      </c>
      <c r="AB125" s="112"/>
      <c r="AC125" s="112">
        <v>561.93253913555895</v>
      </c>
      <c r="AD125" s="112"/>
      <c r="AE125" s="113">
        <v>-0.347116237971</v>
      </c>
      <c r="AF125" s="113"/>
      <c r="AG125" s="113">
        <v>-1.2512292388949999</v>
      </c>
      <c r="AH125" s="114"/>
      <c r="AI125" s="112">
        <v>449.42899496017498</v>
      </c>
      <c r="AJ125" s="114"/>
      <c r="AK125" s="113">
        <v>2.5904577157030002</v>
      </c>
      <c r="AL125" s="116"/>
      <c r="AM125" s="113">
        <v>2.9493433286930002</v>
      </c>
      <c r="AN125" s="118"/>
      <c r="AO125" s="115">
        <v>40026</v>
      </c>
      <c r="AP125" s="52"/>
      <c r="AQ125" s="112">
        <v>504.385703303794</v>
      </c>
      <c r="AR125" s="112"/>
      <c r="AS125" s="113">
        <v>1.4239655003609999</v>
      </c>
      <c r="AT125" s="113"/>
      <c r="AU125" s="113">
        <v>0.53415081633499994</v>
      </c>
      <c r="AV125" s="120"/>
      <c r="AW125" s="112">
        <v>538.45587083620399</v>
      </c>
      <c r="AX125" s="112"/>
      <c r="AY125" s="113">
        <v>1.962984482128</v>
      </c>
      <c r="AZ125" s="113"/>
      <c r="BA125" s="113">
        <v>0.216067586379</v>
      </c>
      <c r="BB125" s="120"/>
      <c r="BC125" s="112">
        <v>289.76968389603201</v>
      </c>
      <c r="BD125" s="112"/>
      <c r="BE125" s="113">
        <v>1.3753942227739999</v>
      </c>
      <c r="BF125" s="113"/>
      <c r="BG125" s="113">
        <v>1.0974522608099999</v>
      </c>
      <c r="BH125" s="121"/>
    </row>
    <row r="126" spans="1:60" x14ac:dyDescent="0.2">
      <c r="A126" s="115">
        <v>40057</v>
      </c>
      <c r="B126" s="52"/>
      <c r="C126" s="112">
        <v>443.94714488842499</v>
      </c>
      <c r="D126" s="112"/>
      <c r="E126" s="113">
        <v>0.42682531032499998</v>
      </c>
      <c r="F126" s="113"/>
      <c r="G126" s="113">
        <v>0.47882794328200001</v>
      </c>
      <c r="H126" s="114"/>
      <c r="I126" s="112">
        <v>439.85668748018202</v>
      </c>
      <c r="J126" s="112"/>
      <c r="K126" s="113">
        <v>-0.94125360739099995</v>
      </c>
      <c r="L126" s="113"/>
      <c r="M126" s="113">
        <v>-0.98180336167899995</v>
      </c>
      <c r="N126" s="114"/>
      <c r="O126" s="112">
        <v>455.99204744294599</v>
      </c>
      <c r="P126" s="112"/>
      <c r="Q126" s="113">
        <v>3.720373130329</v>
      </c>
      <c r="R126" s="113"/>
      <c r="S126" s="113">
        <v>3.508780691029</v>
      </c>
      <c r="T126" s="118"/>
      <c r="U126" s="115">
        <v>40057</v>
      </c>
      <c r="V126" s="52"/>
      <c r="W126" s="112">
        <v>429.90871793885401</v>
      </c>
      <c r="X126" s="112"/>
      <c r="Y126" s="113">
        <v>0.55879494519399997</v>
      </c>
      <c r="Z126" s="113"/>
      <c r="AA126" s="113">
        <v>0.64064849409900004</v>
      </c>
      <c r="AB126" s="112"/>
      <c r="AC126" s="112">
        <v>558.90259547819198</v>
      </c>
      <c r="AD126" s="112"/>
      <c r="AE126" s="113">
        <v>-1.1384586757840001</v>
      </c>
      <c r="AF126" s="113"/>
      <c r="AG126" s="113">
        <v>-0.78706217820400004</v>
      </c>
      <c r="AH126" s="114"/>
      <c r="AI126" s="112">
        <v>451.416609616877</v>
      </c>
      <c r="AJ126" s="114"/>
      <c r="AK126" s="113">
        <v>2.777612175856</v>
      </c>
      <c r="AL126" s="116"/>
      <c r="AM126" s="113">
        <v>2.573901163615</v>
      </c>
      <c r="AN126" s="118"/>
      <c r="AO126" s="115">
        <v>40057</v>
      </c>
      <c r="AP126" s="52"/>
      <c r="AQ126" s="112">
        <v>506.56053514304602</v>
      </c>
      <c r="AR126" s="112"/>
      <c r="AS126" s="113">
        <v>1.84639723047</v>
      </c>
      <c r="AT126" s="113"/>
      <c r="AU126" s="113">
        <v>0.80846555439300005</v>
      </c>
      <c r="AV126" s="120"/>
      <c r="AW126" s="112">
        <v>534.77197004617096</v>
      </c>
      <c r="AX126" s="112"/>
      <c r="AY126" s="113">
        <v>-0.90051462992700004</v>
      </c>
      <c r="AZ126" s="113"/>
      <c r="BA126" s="113">
        <v>0.33085383849200001</v>
      </c>
      <c r="BB126" s="114"/>
      <c r="BC126" s="112">
        <v>290.884598552873</v>
      </c>
      <c r="BD126" s="112"/>
      <c r="BE126" s="113">
        <v>1.4614465603389999</v>
      </c>
      <c r="BF126" s="113"/>
      <c r="BG126" s="113">
        <v>1.3592678916150001</v>
      </c>
      <c r="BH126" s="118"/>
    </row>
    <row r="127" spans="1:60" x14ac:dyDescent="0.2">
      <c r="A127" s="115">
        <v>40087</v>
      </c>
      <c r="B127" s="52"/>
      <c r="C127" s="112">
        <v>444.55677848502899</v>
      </c>
      <c r="D127" s="112"/>
      <c r="E127" s="113">
        <v>0.13140164629000001</v>
      </c>
      <c r="F127" s="113"/>
      <c r="G127" s="113">
        <v>0.380062447059</v>
      </c>
      <c r="H127" s="114"/>
      <c r="I127" s="112">
        <v>441.05852954864702</v>
      </c>
      <c r="J127" s="112"/>
      <c r="K127" s="113">
        <v>-1.1162255855650001</v>
      </c>
      <c r="L127" s="113"/>
      <c r="M127" s="113">
        <v>-1.0224087569239999</v>
      </c>
      <c r="N127" s="114"/>
      <c r="O127" s="112">
        <v>456.96069291601998</v>
      </c>
      <c r="P127" s="112"/>
      <c r="Q127" s="113">
        <v>3.748181640011</v>
      </c>
      <c r="R127" s="113"/>
      <c r="S127" s="113">
        <v>3.6616834032850001</v>
      </c>
      <c r="T127" s="118"/>
      <c r="U127" s="115">
        <v>40087</v>
      </c>
      <c r="V127" s="52"/>
      <c r="W127" s="112">
        <v>430.179708842835</v>
      </c>
      <c r="X127" s="112"/>
      <c r="Y127" s="113">
        <v>0.116951893468</v>
      </c>
      <c r="Z127" s="113"/>
      <c r="AA127" s="113">
        <v>0.42431421365600003</v>
      </c>
      <c r="AB127" s="112"/>
      <c r="AC127" s="112">
        <v>561.23114440401298</v>
      </c>
      <c r="AD127" s="112"/>
      <c r="AE127" s="113">
        <v>-1.6962133878229999</v>
      </c>
      <c r="AF127" s="113"/>
      <c r="AG127" s="113">
        <v>-1.0632888984310001</v>
      </c>
      <c r="AH127" s="114"/>
      <c r="AI127" s="112">
        <v>451.77175968873701</v>
      </c>
      <c r="AJ127" s="114"/>
      <c r="AK127" s="113">
        <v>2.7189993484350001</v>
      </c>
      <c r="AL127" s="116"/>
      <c r="AM127" s="113">
        <v>2.6957910764380002</v>
      </c>
      <c r="AN127" s="118"/>
      <c r="AO127" s="115">
        <v>40087</v>
      </c>
      <c r="AP127" s="52"/>
      <c r="AQ127" s="112">
        <v>507.48699183663302</v>
      </c>
      <c r="AR127" s="112"/>
      <c r="AS127" s="113">
        <v>1.5068313961499999</v>
      </c>
      <c r="AT127" s="113"/>
      <c r="AU127" s="113">
        <v>1.592258731349</v>
      </c>
      <c r="AV127" s="112"/>
      <c r="AW127" s="112">
        <v>540.98416109163497</v>
      </c>
      <c r="AX127" s="112"/>
      <c r="AY127" s="113">
        <v>0.77876371049199999</v>
      </c>
      <c r="AZ127" s="113"/>
      <c r="BA127" s="113">
        <v>0.60374817485700005</v>
      </c>
      <c r="BB127" s="114"/>
      <c r="BC127" s="112">
        <v>291.50990025924801</v>
      </c>
      <c r="BD127" s="112"/>
      <c r="BE127" s="113">
        <v>2.2651821712009998</v>
      </c>
      <c r="BF127" s="113"/>
      <c r="BG127" s="113">
        <v>1.699918455887</v>
      </c>
      <c r="BH127" s="113"/>
    </row>
    <row r="128" spans="1:60" x14ac:dyDescent="0.2">
      <c r="A128" s="115">
        <v>40118</v>
      </c>
      <c r="B128" s="52"/>
      <c r="C128" s="112">
        <v>445.65620727191902</v>
      </c>
      <c r="D128" s="112"/>
      <c r="E128" s="113">
        <v>0.71122747280999998</v>
      </c>
      <c r="F128" s="113"/>
      <c r="G128" s="113">
        <v>0.42282864536199999</v>
      </c>
      <c r="H128" s="112"/>
      <c r="I128" s="112">
        <v>442.27036575309802</v>
      </c>
      <c r="J128" s="112"/>
      <c r="K128" s="113">
        <v>-0.29378390780699998</v>
      </c>
      <c r="L128" s="113"/>
      <c r="M128" s="113">
        <v>-0.78442322011200005</v>
      </c>
      <c r="N128" s="114"/>
      <c r="O128" s="112">
        <v>458.533162475783</v>
      </c>
      <c r="P128" s="112"/>
      <c r="Q128" s="113">
        <v>3.7827820671830001</v>
      </c>
      <c r="R128" s="113"/>
      <c r="S128" s="113">
        <v>3.7504976432160002</v>
      </c>
      <c r="U128" s="115">
        <v>40118</v>
      </c>
      <c r="V128" s="52"/>
      <c r="W128" s="112">
        <v>430.90768843537398</v>
      </c>
      <c r="X128" s="112"/>
      <c r="Y128" s="113">
        <v>0.660550204882</v>
      </c>
      <c r="Z128" s="113"/>
      <c r="AA128" s="113">
        <v>0.44497473751</v>
      </c>
      <c r="AB128" s="114"/>
      <c r="AC128" s="112">
        <v>566.06408256928</v>
      </c>
      <c r="AD128" s="112"/>
      <c r="AE128" s="113">
        <v>0.52907374605500002</v>
      </c>
      <c r="AF128" s="113"/>
      <c r="AG128" s="113">
        <v>-0.77329792086600002</v>
      </c>
      <c r="AH128" s="114"/>
      <c r="AI128" s="112">
        <v>452.84756494772199</v>
      </c>
      <c r="AJ128" s="114"/>
      <c r="AK128" s="113">
        <v>2.5471148110209998</v>
      </c>
      <c r="AL128" s="116"/>
      <c r="AM128" s="113">
        <v>2.6810171728340002</v>
      </c>
      <c r="AN128" s="118"/>
      <c r="AO128" s="115">
        <v>40118</v>
      </c>
      <c r="AP128" s="52"/>
      <c r="AQ128" s="112">
        <v>510.653503536946</v>
      </c>
      <c r="AR128" s="112"/>
      <c r="AS128" s="113">
        <v>1.8568450159409999</v>
      </c>
      <c r="AT128" s="113"/>
      <c r="AU128" s="113">
        <v>1.736614108833</v>
      </c>
      <c r="AV128" s="112"/>
      <c r="AW128" s="112">
        <v>541.59997331996897</v>
      </c>
      <c r="AX128" s="112"/>
      <c r="AY128" s="113">
        <v>0.99531790128099995</v>
      </c>
      <c r="AZ128" s="113"/>
      <c r="BA128" s="113">
        <v>0.2888631351</v>
      </c>
      <c r="BB128" s="114"/>
      <c r="BC128" s="112">
        <v>292.07200485238201</v>
      </c>
      <c r="BD128" s="112"/>
      <c r="BE128" s="113">
        <v>1.9729205177639999</v>
      </c>
      <c r="BF128" s="113"/>
      <c r="BG128" s="113">
        <v>1.899127533078</v>
      </c>
      <c r="BH128" s="113"/>
    </row>
    <row r="129" spans="1:60" x14ac:dyDescent="0.2">
      <c r="A129" s="115">
        <v>40148</v>
      </c>
      <c r="B129" s="52"/>
      <c r="C129" s="112">
        <v>450.68312924065202</v>
      </c>
      <c r="D129" s="112"/>
      <c r="E129" s="113">
        <v>1.8914641025509999</v>
      </c>
      <c r="F129" s="113"/>
      <c r="G129" s="113">
        <v>0.91036314678100005</v>
      </c>
      <c r="H129" s="112"/>
      <c r="I129" s="112">
        <v>445.74565571187998</v>
      </c>
      <c r="J129" s="112"/>
      <c r="K129" s="113">
        <v>0.63116386484200004</v>
      </c>
      <c r="L129" s="113"/>
      <c r="M129" s="113">
        <v>-0.26161587116000001</v>
      </c>
      <c r="N129" s="112"/>
      <c r="O129" s="112">
        <v>458.26643699687497</v>
      </c>
      <c r="P129" s="112"/>
      <c r="Q129" s="113">
        <v>3.5118618010090001</v>
      </c>
      <c r="R129" s="113"/>
      <c r="S129" s="113">
        <v>3.6807577169160002</v>
      </c>
      <c r="U129" s="115">
        <v>40148</v>
      </c>
      <c r="V129" s="52"/>
      <c r="W129" s="112">
        <v>433.18429428277699</v>
      </c>
      <c r="X129" s="112"/>
      <c r="Y129" s="113">
        <v>0.85190239352700003</v>
      </c>
      <c r="Z129" s="113"/>
      <c r="AA129" s="113">
        <v>0.54295268128700003</v>
      </c>
      <c r="AB129" s="114"/>
      <c r="AC129" s="112">
        <v>570.27066144606795</v>
      </c>
      <c r="AD129" s="112"/>
      <c r="AE129" s="113">
        <v>0.89499304597700002</v>
      </c>
      <c r="AF129" s="113"/>
      <c r="AG129" s="113">
        <v>-9.6879894054999999E-2</v>
      </c>
      <c r="AH129" s="112"/>
      <c r="AI129" s="112">
        <v>452.81570916704101</v>
      </c>
      <c r="AJ129" s="114"/>
      <c r="AK129" s="113">
        <v>2.390048112618</v>
      </c>
      <c r="AL129" s="116"/>
      <c r="AM129" s="113">
        <v>2.5517496953209999</v>
      </c>
      <c r="AN129" s="118"/>
      <c r="AO129" s="115">
        <v>40148</v>
      </c>
      <c r="AP129" s="52"/>
      <c r="AQ129" s="112">
        <v>515.93525885043005</v>
      </c>
      <c r="AR129" s="112"/>
      <c r="AS129" s="113">
        <v>3.3939450839640002</v>
      </c>
      <c r="AT129" s="113"/>
      <c r="AU129" s="113">
        <v>2.2514478638619999</v>
      </c>
      <c r="AV129" s="112"/>
      <c r="AW129" s="112">
        <v>541.00392843758402</v>
      </c>
      <c r="AX129" s="112"/>
      <c r="AY129" s="113">
        <v>1.710557714011</v>
      </c>
      <c r="AZ129" s="113"/>
      <c r="BA129" s="113">
        <v>1.1599269279990001</v>
      </c>
      <c r="BB129" s="112"/>
      <c r="BC129" s="112">
        <v>292.552806741979</v>
      </c>
      <c r="BD129" s="112"/>
      <c r="BE129" s="113">
        <v>1.9085263206430001</v>
      </c>
      <c r="BF129" s="113"/>
      <c r="BG129" s="113">
        <v>2.0484249115219999</v>
      </c>
      <c r="BH129" s="113"/>
    </row>
    <row r="130" spans="1:60" x14ac:dyDescent="0.2">
      <c r="A130" s="115">
        <v>40179</v>
      </c>
      <c r="B130" s="52"/>
      <c r="C130" s="112">
        <v>445.30233622812602</v>
      </c>
      <c r="D130" s="112"/>
      <c r="E130" s="113">
        <v>0.68662402062799999</v>
      </c>
      <c r="F130" s="113"/>
      <c r="G130" s="113">
        <v>1.096398592696</v>
      </c>
      <c r="H130" s="117"/>
      <c r="I130" s="112">
        <v>437.90915808308301</v>
      </c>
      <c r="J130" s="112"/>
      <c r="K130" s="113">
        <v>-0.168798331888</v>
      </c>
      <c r="L130" s="113"/>
      <c r="M130" s="113">
        <v>5.6759306326999999E-2</v>
      </c>
      <c r="N130" s="117"/>
      <c r="O130" s="112">
        <v>461.11252512104898</v>
      </c>
      <c r="P130" s="112"/>
      <c r="Q130" s="113">
        <v>4.0879132620850003</v>
      </c>
      <c r="R130" s="113"/>
      <c r="S130" s="113">
        <v>3.7942563073229998</v>
      </c>
      <c r="U130" s="115">
        <v>40179</v>
      </c>
      <c r="V130" s="52"/>
      <c r="W130" s="112">
        <v>431.83821788752499</v>
      </c>
      <c r="X130" s="112"/>
      <c r="Y130" s="113">
        <v>0.532197302574</v>
      </c>
      <c r="Z130" s="113"/>
      <c r="AA130" s="113">
        <v>0.68157041228399995</v>
      </c>
      <c r="AB130" s="112"/>
      <c r="AC130" s="112">
        <v>554.51867562837901</v>
      </c>
      <c r="AD130" s="112"/>
      <c r="AE130" s="113">
        <v>-1.1112940696889999</v>
      </c>
      <c r="AF130" s="113"/>
      <c r="AG130" s="113">
        <v>0.106933586313</v>
      </c>
      <c r="AH130" s="117"/>
      <c r="AI130" s="112">
        <v>454.95507489640102</v>
      </c>
      <c r="AJ130" s="114"/>
      <c r="AK130" s="113">
        <v>2.9016049775870001</v>
      </c>
      <c r="AL130" s="116"/>
      <c r="AM130" s="113">
        <v>2.6129286916800001</v>
      </c>
      <c r="AN130" s="118"/>
      <c r="AO130" s="115">
        <v>40179</v>
      </c>
      <c r="AP130" s="52"/>
      <c r="AQ130" s="112">
        <v>517.91392415947701</v>
      </c>
      <c r="AR130" s="112"/>
      <c r="AS130" s="113">
        <v>3.9154709372999998</v>
      </c>
      <c r="AT130" s="113"/>
      <c r="AU130" s="113">
        <v>3.0532006917440002</v>
      </c>
      <c r="AV130" s="112"/>
      <c r="AW130" s="112">
        <v>543.44422956702897</v>
      </c>
      <c r="AX130" s="112"/>
      <c r="AY130" s="113">
        <v>1.796156394357</v>
      </c>
      <c r="AZ130" s="113"/>
      <c r="BA130" s="113">
        <v>1.4996625484999999</v>
      </c>
      <c r="BB130" s="112"/>
      <c r="BC130" s="112">
        <v>293.15944386569902</v>
      </c>
      <c r="BD130" s="112"/>
      <c r="BE130" s="113">
        <v>1.511921864319</v>
      </c>
      <c r="BF130" s="113"/>
      <c r="BG130" s="113">
        <v>1.797087036937</v>
      </c>
      <c r="BH130" s="113"/>
    </row>
    <row r="131" spans="1:60" x14ac:dyDescent="0.2">
      <c r="A131" s="115">
        <v>40210</v>
      </c>
      <c r="B131" s="52"/>
      <c r="C131" s="112">
        <v>453.79107266211201</v>
      </c>
      <c r="D131" s="112"/>
      <c r="E131" s="113">
        <v>5.574792688993</v>
      </c>
      <c r="F131" s="113"/>
      <c r="G131" s="113">
        <v>2.6905609401459998</v>
      </c>
      <c r="H131" s="117"/>
      <c r="I131" s="112">
        <v>458.08741250148501</v>
      </c>
      <c r="J131" s="112"/>
      <c r="K131" s="113">
        <v>5.2622108452129996</v>
      </c>
      <c r="L131" s="113"/>
      <c r="M131" s="113">
        <v>1.8952018835860001</v>
      </c>
      <c r="N131" s="117"/>
      <c r="O131" s="112">
        <v>462.029235045554</v>
      </c>
      <c r="P131" s="112"/>
      <c r="Q131" s="113">
        <v>3.848117198053</v>
      </c>
      <c r="R131" s="113"/>
      <c r="S131" s="113">
        <v>3.8160750827730001</v>
      </c>
      <c r="U131" s="115">
        <v>40210</v>
      </c>
      <c r="V131" s="52"/>
      <c r="W131" s="112">
        <v>438.45444925073002</v>
      </c>
      <c r="X131" s="112"/>
      <c r="Y131" s="113">
        <v>5.8531969857790003</v>
      </c>
      <c r="Z131" s="113"/>
      <c r="AA131" s="113">
        <v>2.3710064857750002</v>
      </c>
      <c r="AB131" s="117"/>
      <c r="AC131" s="112">
        <v>594.80373027029896</v>
      </c>
      <c r="AD131" s="120"/>
      <c r="AE131" s="113">
        <v>15.850076667852999</v>
      </c>
      <c r="AF131" s="113"/>
      <c r="AG131" s="113">
        <v>4.8923963562840003</v>
      </c>
      <c r="AH131" s="117"/>
      <c r="AI131" s="112">
        <v>456.115295950769</v>
      </c>
      <c r="AJ131" s="114"/>
      <c r="AK131" s="113">
        <v>2.5493172928879999</v>
      </c>
      <c r="AL131" s="116"/>
      <c r="AM131" s="113">
        <v>2.6135084016299999</v>
      </c>
      <c r="AN131" s="118"/>
      <c r="AO131" s="115">
        <v>40210</v>
      </c>
      <c r="AP131" s="52"/>
      <c r="AQ131" s="112">
        <v>521.10005875131503</v>
      </c>
      <c r="AR131" s="112"/>
      <c r="AS131" s="113">
        <v>5.2541976698999999</v>
      </c>
      <c r="AT131" s="113"/>
      <c r="AU131" s="113">
        <v>4.1851855948269998</v>
      </c>
      <c r="AV131" s="112"/>
      <c r="AW131" s="112">
        <v>540.59368090109001</v>
      </c>
      <c r="AX131" s="112"/>
      <c r="AY131" s="113">
        <v>1.899886435812</v>
      </c>
      <c r="AZ131" s="113"/>
      <c r="BA131" s="113">
        <v>1.802107682111</v>
      </c>
      <c r="BB131" s="117"/>
      <c r="BC131" s="112">
        <v>299.19455207927399</v>
      </c>
      <c r="BD131" s="112"/>
      <c r="BE131" s="113">
        <v>1.859435421528</v>
      </c>
      <c r="BF131" s="113"/>
      <c r="BG131" s="113">
        <v>1.7602325420660001</v>
      </c>
      <c r="BH131" s="113"/>
    </row>
    <row r="132" spans="1:60" x14ac:dyDescent="0.2">
      <c r="A132" s="115">
        <v>40238</v>
      </c>
      <c r="B132" s="52"/>
      <c r="C132" s="112">
        <v>449.16663175140098</v>
      </c>
      <c r="D132" s="112"/>
      <c r="E132" s="113">
        <v>6.7468059850650004</v>
      </c>
      <c r="F132" s="113"/>
      <c r="G132" s="113">
        <v>4.2840912013820001</v>
      </c>
      <c r="H132" s="117"/>
      <c r="I132" s="112">
        <v>452.91587599293598</v>
      </c>
      <c r="J132" s="112"/>
      <c r="K132" s="113">
        <v>6.3673946753089998</v>
      </c>
      <c r="L132" s="113"/>
      <c r="M132" s="113">
        <v>3.791250226726</v>
      </c>
      <c r="N132" s="117"/>
      <c r="O132" s="112">
        <v>467.05407561498703</v>
      </c>
      <c r="P132" s="112"/>
      <c r="Q132" s="113">
        <v>5.6065090874239996</v>
      </c>
      <c r="R132" s="113"/>
      <c r="S132" s="113">
        <v>4.5126145139040004</v>
      </c>
      <c r="U132" s="115">
        <v>40238</v>
      </c>
      <c r="V132" s="52"/>
      <c r="W132" s="112">
        <v>433.802764142115</v>
      </c>
      <c r="X132" s="112"/>
      <c r="Y132" s="113">
        <v>6.5799108856439998</v>
      </c>
      <c r="Z132" s="113"/>
      <c r="AA132" s="113">
        <v>4.2623066316129998</v>
      </c>
      <c r="AB132" s="117"/>
      <c r="AC132" s="112">
        <v>563.03662756250901</v>
      </c>
      <c r="AD132" s="112"/>
      <c r="AE132" s="113">
        <v>11.234209969669999</v>
      </c>
      <c r="AF132" s="113"/>
      <c r="AG132" s="113">
        <v>8.3532990688359998</v>
      </c>
      <c r="AH132" s="117"/>
      <c r="AI132" s="112">
        <v>456.937420036579</v>
      </c>
      <c r="AJ132" s="114"/>
      <c r="AK132" s="113">
        <v>3.1496151029380002</v>
      </c>
      <c r="AL132" s="116"/>
      <c r="AM132" s="113">
        <v>2.8663956159559998</v>
      </c>
      <c r="AN132" s="118"/>
      <c r="AO132" s="115">
        <v>40238</v>
      </c>
      <c r="AP132" s="52"/>
      <c r="AQ132" s="112">
        <v>530.33172174647098</v>
      </c>
      <c r="AR132" s="112"/>
      <c r="AS132" s="113">
        <v>5.8114106086710002</v>
      </c>
      <c r="AT132" s="113"/>
      <c r="AU132" s="113">
        <v>4.9946506162029998</v>
      </c>
      <c r="AV132" s="117"/>
      <c r="AW132" s="112">
        <v>552.31872676010403</v>
      </c>
      <c r="AX132" s="112"/>
      <c r="AY132" s="113">
        <v>3.6842052019649998</v>
      </c>
      <c r="AZ132" s="113"/>
      <c r="BA132" s="113">
        <v>2.4603637750540002</v>
      </c>
      <c r="BB132" s="117"/>
      <c r="BC132" s="112">
        <v>313.34016284318699</v>
      </c>
      <c r="BD132" s="112"/>
      <c r="BE132" s="113">
        <v>10.360294816555999</v>
      </c>
      <c r="BF132" s="113"/>
      <c r="BG132" s="113">
        <v>4.5292293790939997</v>
      </c>
      <c r="BH132" s="52"/>
    </row>
    <row r="133" spans="1:60" x14ac:dyDescent="0.2">
      <c r="A133" s="115">
        <v>40269</v>
      </c>
      <c r="B133" s="52"/>
      <c r="C133" s="112">
        <v>448.17874766792602</v>
      </c>
      <c r="D133" s="112"/>
      <c r="E133" s="113">
        <v>0.41077345117699998</v>
      </c>
      <c r="F133" s="113"/>
      <c r="G133" s="113">
        <v>4.1778413127930003</v>
      </c>
      <c r="H133" s="112"/>
      <c r="I133" s="112">
        <v>437.37846193866898</v>
      </c>
      <c r="J133" s="112"/>
      <c r="K133" s="113">
        <v>-0.19446251133600001</v>
      </c>
      <c r="L133" s="113"/>
      <c r="M133" s="113">
        <v>3.7838705523580001</v>
      </c>
      <c r="N133" s="112"/>
      <c r="O133" s="112">
        <v>462.953577658423</v>
      </c>
      <c r="P133" s="120"/>
      <c r="Q133" s="113">
        <v>3.2437143259629999</v>
      </c>
      <c r="R133" s="113"/>
      <c r="S133" s="113">
        <v>4.2274628402129997</v>
      </c>
      <c r="U133" s="115">
        <v>40269</v>
      </c>
      <c r="V133" s="52"/>
      <c r="W133" s="112">
        <v>432.53969175300801</v>
      </c>
      <c r="X133" s="112"/>
      <c r="Y133" s="113">
        <v>0.216204580709</v>
      </c>
      <c r="Z133" s="113"/>
      <c r="AA133" s="113">
        <v>4.1473295522439999</v>
      </c>
      <c r="AB133" s="112"/>
      <c r="AC133" s="112">
        <v>571.61959784943201</v>
      </c>
      <c r="AD133" s="112"/>
      <c r="AE133" s="113">
        <v>-0.18511480243299999</v>
      </c>
      <c r="AF133" s="113"/>
      <c r="AG133" s="113">
        <v>8.6155000428990007</v>
      </c>
      <c r="AH133" s="112"/>
      <c r="AI133" s="112">
        <v>457.23852797609499</v>
      </c>
      <c r="AJ133" s="114"/>
      <c r="AK133" s="113">
        <v>2.0841410835260001</v>
      </c>
      <c r="AL133" s="116"/>
      <c r="AM133" s="113">
        <v>2.592418580331</v>
      </c>
      <c r="AN133" s="52"/>
      <c r="AO133" s="115">
        <v>40269</v>
      </c>
      <c r="AP133" s="52"/>
      <c r="AQ133" s="112">
        <v>518.71462329661301</v>
      </c>
      <c r="AR133" s="112"/>
      <c r="AS133" s="113">
        <v>3.2496021541819999</v>
      </c>
      <c r="AT133" s="113"/>
      <c r="AU133" s="113">
        <v>4.7685646015009997</v>
      </c>
      <c r="AV133" s="112"/>
      <c r="AW133" s="112">
        <v>536.58162173625794</v>
      </c>
      <c r="AX133" s="112"/>
      <c r="AY133" s="113">
        <v>-0.79839129987199997</v>
      </c>
      <c r="AZ133" s="113"/>
      <c r="BA133" s="113">
        <v>1.582573447843</v>
      </c>
      <c r="BB133" s="112"/>
      <c r="BC133" s="112">
        <v>295.48684416184602</v>
      </c>
      <c r="BD133" s="112"/>
      <c r="BE133" s="113">
        <v>3.119505111049</v>
      </c>
      <c r="BF133" s="113"/>
      <c r="BG133" s="113">
        <v>5.0701007788329999</v>
      </c>
    </row>
    <row r="134" spans="1:60" x14ac:dyDescent="0.2">
      <c r="A134" s="115">
        <v>40299</v>
      </c>
      <c r="B134" s="52"/>
      <c r="C134" s="112">
        <v>449.45161560292098</v>
      </c>
      <c r="D134" s="112"/>
      <c r="E134" s="113">
        <v>1.2212337194</v>
      </c>
      <c r="F134" s="113"/>
      <c r="G134" s="113">
        <v>2.7186131712749999</v>
      </c>
      <c r="H134" s="112"/>
      <c r="I134" s="112">
        <v>444.307048446453</v>
      </c>
      <c r="J134" s="112"/>
      <c r="K134" s="113">
        <v>1.287371325886</v>
      </c>
      <c r="L134" s="113"/>
      <c r="M134" s="113">
        <v>2.4493524926729999</v>
      </c>
      <c r="N134" s="112"/>
      <c r="O134" s="112">
        <v>465.63182093799298</v>
      </c>
      <c r="P134" s="112"/>
      <c r="Q134" s="113">
        <v>3.999394384546</v>
      </c>
      <c r="R134" s="113"/>
      <c r="S134" s="113">
        <v>4.2772704033890001</v>
      </c>
      <c r="U134" s="115">
        <v>40299</v>
      </c>
      <c r="V134" s="52"/>
      <c r="W134" s="112">
        <v>435.01775325838997</v>
      </c>
      <c r="X134" s="112"/>
      <c r="Y134" s="113">
        <v>1.0714478382879999</v>
      </c>
      <c r="Z134" s="113"/>
      <c r="AA134" s="113">
        <v>2.5473204520079999</v>
      </c>
      <c r="AB134" s="112"/>
      <c r="AC134" s="112">
        <v>579.76419124305301</v>
      </c>
      <c r="AD134" s="112"/>
      <c r="AE134" s="113">
        <v>4.3717334042409997</v>
      </c>
      <c r="AF134" s="113"/>
      <c r="AG134" s="113">
        <v>4.9003776611900003</v>
      </c>
      <c r="AH134" s="112"/>
      <c r="AI134" s="112">
        <v>458.30431241190303</v>
      </c>
      <c r="AJ134" s="114"/>
      <c r="AK134" s="113">
        <v>2.7376151353489999</v>
      </c>
      <c r="AL134" s="116"/>
      <c r="AM134" s="113">
        <v>2.6552029319820001</v>
      </c>
      <c r="AO134" s="115">
        <v>40299</v>
      </c>
      <c r="AP134" s="52"/>
      <c r="AQ134" s="112">
        <v>520.89471442484705</v>
      </c>
      <c r="AR134" s="112"/>
      <c r="AS134" s="113">
        <v>4.1093298107829996</v>
      </c>
      <c r="AT134" s="113"/>
      <c r="AU134" s="113">
        <v>4.3893785481689997</v>
      </c>
      <c r="AV134" s="112"/>
      <c r="AW134" s="112">
        <v>533.11549473224295</v>
      </c>
      <c r="AX134" s="112"/>
      <c r="AY134" s="113">
        <v>0.17755824663399999</v>
      </c>
      <c r="AZ134" s="113"/>
      <c r="BA134" s="113">
        <v>1.012099239159</v>
      </c>
      <c r="BB134" s="112"/>
      <c r="BC134" s="112">
        <v>291.68689131058102</v>
      </c>
      <c r="BD134" s="112"/>
      <c r="BE134" s="113">
        <v>1.151016619425</v>
      </c>
      <c r="BF134" s="113"/>
      <c r="BG134" s="113">
        <v>4.8522957733850003</v>
      </c>
    </row>
    <row r="135" spans="1:60" x14ac:dyDescent="0.2">
      <c r="A135" s="115">
        <v>40330</v>
      </c>
      <c r="B135" s="52"/>
      <c r="C135" s="112">
        <v>450.06841896896702</v>
      </c>
      <c r="D135" s="112"/>
      <c r="E135" s="113">
        <v>1.8844031490219999</v>
      </c>
      <c r="F135" s="113"/>
      <c r="G135" s="113">
        <v>1.169591253836</v>
      </c>
      <c r="H135" s="112"/>
      <c r="I135" s="112">
        <v>441.87850656927498</v>
      </c>
      <c r="J135" s="112"/>
      <c r="K135" s="113">
        <v>0.34279587065</v>
      </c>
      <c r="L135" s="113"/>
      <c r="M135" s="113">
        <v>0.47861136888799999</v>
      </c>
      <c r="N135" s="112"/>
      <c r="O135" s="112">
        <v>465.36862533524902</v>
      </c>
      <c r="P135" s="112"/>
      <c r="Q135" s="113">
        <v>3.2542694393880001</v>
      </c>
      <c r="R135" s="113"/>
      <c r="S135" s="113">
        <v>3.4984554779739998</v>
      </c>
      <c r="U135" s="115">
        <v>40330</v>
      </c>
      <c r="V135" s="52"/>
      <c r="W135" s="112">
        <v>435.35677017849298</v>
      </c>
      <c r="X135" s="112"/>
      <c r="Y135" s="113">
        <v>1.9952399039049999</v>
      </c>
      <c r="Z135" s="113"/>
      <c r="AA135" s="113">
        <v>1.090986982202</v>
      </c>
      <c r="AB135" s="112"/>
      <c r="AC135" s="112">
        <v>575.80887395176399</v>
      </c>
      <c r="AD135" s="114"/>
      <c r="AE135" s="113">
        <v>4.0059749164670002</v>
      </c>
      <c r="AF135" s="113"/>
      <c r="AG135" s="113">
        <v>2.699640581708</v>
      </c>
      <c r="AH135" s="112"/>
      <c r="AI135" s="112">
        <v>456.97342786228302</v>
      </c>
      <c r="AJ135" s="114"/>
      <c r="AK135" s="113">
        <v>1.8345954412950001</v>
      </c>
      <c r="AL135" s="116"/>
      <c r="AM135" s="113">
        <v>2.2178443436880002</v>
      </c>
      <c r="AO135" s="115">
        <v>40330</v>
      </c>
      <c r="AP135" s="52"/>
      <c r="AQ135" s="112">
        <v>518.79391633498301</v>
      </c>
      <c r="AR135" s="112"/>
      <c r="AS135" s="113">
        <v>3.072313346369</v>
      </c>
      <c r="AT135" s="113"/>
      <c r="AU135" s="113">
        <v>3.4759662973299998</v>
      </c>
      <c r="AV135" s="112"/>
      <c r="AW135" s="112">
        <v>529.93220016057205</v>
      </c>
      <c r="AX135" s="114"/>
      <c r="AY135" s="113">
        <v>0.45662155755099998</v>
      </c>
      <c r="AZ135" s="116"/>
      <c r="BA135" s="113">
        <v>-6.0277687641E-2</v>
      </c>
      <c r="BB135" s="112"/>
      <c r="BC135" s="112">
        <v>292.592334528403</v>
      </c>
      <c r="BD135" s="112"/>
      <c r="BE135" s="113">
        <v>1.6433377619489999</v>
      </c>
      <c r="BF135" s="113"/>
      <c r="BG135" s="113">
        <v>1.969056992776</v>
      </c>
    </row>
    <row r="136" spans="1:60" x14ac:dyDescent="0.2">
      <c r="A136" s="115">
        <v>40360</v>
      </c>
      <c r="B136" s="52"/>
      <c r="C136" s="112">
        <v>450.42677959639002</v>
      </c>
      <c r="D136" s="112"/>
      <c r="E136" s="113">
        <v>1.799564127162</v>
      </c>
      <c r="F136" s="113"/>
      <c r="G136" s="113">
        <v>1.6344443218060001</v>
      </c>
      <c r="H136" s="112"/>
      <c r="I136" s="112">
        <v>444.85757128937001</v>
      </c>
      <c r="J136" s="112"/>
      <c r="K136" s="113">
        <v>1.599194244135</v>
      </c>
      <c r="L136" s="113"/>
      <c r="M136" s="113">
        <v>1.075182330669</v>
      </c>
      <c r="N136" s="112"/>
      <c r="O136" s="112">
        <v>466.22655003613102</v>
      </c>
      <c r="P136" s="112"/>
      <c r="Q136" s="113">
        <v>3.1538742512710001</v>
      </c>
      <c r="R136" s="113"/>
      <c r="S136" s="113">
        <v>3.4677142342299998</v>
      </c>
      <c r="U136" s="115">
        <v>40360</v>
      </c>
      <c r="V136" s="52"/>
      <c r="W136" s="112">
        <v>435.92836280422603</v>
      </c>
      <c r="X136" s="112"/>
      <c r="Y136" s="113">
        <v>1.636242431086</v>
      </c>
      <c r="Z136" s="113"/>
      <c r="AA136" s="113">
        <v>1.5663780899649999</v>
      </c>
      <c r="AB136" s="112"/>
      <c r="AC136" s="112">
        <v>573.80425862678396</v>
      </c>
      <c r="AD136" s="112"/>
      <c r="AE136" s="113">
        <v>2.7036690452780001</v>
      </c>
      <c r="AF136" s="113"/>
      <c r="AG136" s="113">
        <v>3.691535362607</v>
      </c>
      <c r="AH136" s="112"/>
      <c r="AI136" s="112">
        <v>458.20385505474701</v>
      </c>
      <c r="AJ136" s="114"/>
      <c r="AK136" s="113">
        <v>2.0505016835790002</v>
      </c>
      <c r="AL136" s="116"/>
      <c r="AM136" s="113">
        <v>2.2064960264039999</v>
      </c>
      <c r="AO136" s="115">
        <v>40360</v>
      </c>
      <c r="AP136" s="52"/>
      <c r="AQ136" s="112">
        <v>523.26045213598798</v>
      </c>
      <c r="AR136" s="112"/>
      <c r="AS136" s="113">
        <v>5.6525464607940004</v>
      </c>
      <c r="AT136" s="113"/>
      <c r="AU136" s="113">
        <v>4.2710052984439999</v>
      </c>
      <c r="AV136" s="112"/>
      <c r="AW136" s="112">
        <v>530.98839338978701</v>
      </c>
      <c r="AX136" s="112"/>
      <c r="AY136" s="113">
        <v>-0.17857766579699999</v>
      </c>
      <c r="AZ136" s="113"/>
      <c r="BA136" s="113">
        <v>0.151025795208</v>
      </c>
      <c r="BB136" s="112"/>
      <c r="BC136" s="112">
        <v>294.40002839527602</v>
      </c>
      <c r="BD136" s="112"/>
      <c r="BE136" s="113">
        <v>2.0786980638629999</v>
      </c>
      <c r="BF136" s="113"/>
      <c r="BG136" s="113">
        <v>1.6243592681329999</v>
      </c>
    </row>
    <row r="137" spans="1:60" x14ac:dyDescent="0.2">
      <c r="A137" s="115">
        <v>40391</v>
      </c>
      <c r="B137" s="52"/>
      <c r="C137" s="112">
        <v>452.48854594902298</v>
      </c>
      <c r="D137" s="112"/>
      <c r="E137" s="113">
        <v>1.98775539483</v>
      </c>
      <c r="F137" s="116"/>
      <c r="G137" s="113">
        <v>1.8906657685079999</v>
      </c>
      <c r="H137" s="114"/>
      <c r="I137" s="112">
        <v>447.10055194776101</v>
      </c>
      <c r="J137" s="112"/>
      <c r="K137" s="113">
        <v>1.873864955173</v>
      </c>
      <c r="L137" s="113"/>
      <c r="M137" s="113">
        <v>1.2706451887350001</v>
      </c>
      <c r="N137" s="117"/>
      <c r="O137" s="112">
        <v>469.05150198196901</v>
      </c>
      <c r="P137" s="112"/>
      <c r="Q137" s="113">
        <v>3.4239366525300001</v>
      </c>
      <c r="R137" s="113"/>
      <c r="S137" s="113">
        <v>3.2775493991509999</v>
      </c>
      <c r="T137" s="52"/>
      <c r="U137" s="115">
        <v>40391</v>
      </c>
      <c r="V137" s="52"/>
      <c r="W137" s="112">
        <v>437.98876542414098</v>
      </c>
      <c r="X137" s="112"/>
      <c r="Y137" s="113">
        <v>1.9866991567329999</v>
      </c>
      <c r="Z137" s="113"/>
      <c r="AA137" s="113">
        <v>1.8725782890539999</v>
      </c>
      <c r="AB137" s="117"/>
      <c r="AC137" s="112">
        <v>581.276649799202</v>
      </c>
      <c r="AD137" s="112"/>
      <c r="AE137" s="113">
        <v>3.4424257924980002</v>
      </c>
      <c r="AF137" s="113"/>
      <c r="AG137" s="113">
        <v>3.3822532803969998</v>
      </c>
      <c r="AH137" s="117"/>
      <c r="AI137" s="112">
        <v>459.15404340587099</v>
      </c>
      <c r="AJ137" s="114"/>
      <c r="AK137" s="113">
        <v>2.163867608621</v>
      </c>
      <c r="AL137" s="116"/>
      <c r="AM137" s="113">
        <v>2.0164034489130001</v>
      </c>
      <c r="AO137" s="115">
        <v>40391</v>
      </c>
      <c r="AP137" s="52"/>
      <c r="AQ137" s="112">
        <v>525.51663893576904</v>
      </c>
      <c r="AR137" s="112"/>
      <c r="AS137" s="113">
        <v>4.1894398460469997</v>
      </c>
      <c r="AT137" s="113"/>
      <c r="AU137" s="113">
        <v>4.2974536339679998</v>
      </c>
      <c r="AV137" s="112"/>
      <c r="AW137" s="112">
        <v>529.13226455878305</v>
      </c>
      <c r="AX137" s="112"/>
      <c r="AY137" s="113">
        <v>-1.7315451056260001</v>
      </c>
      <c r="AZ137" s="113"/>
      <c r="BA137" s="113">
        <v>-0.49218706056700001</v>
      </c>
      <c r="BB137" s="117"/>
      <c r="BC137" s="112">
        <v>294.89391105339303</v>
      </c>
      <c r="BD137" s="112"/>
      <c r="BE137" s="113">
        <v>1.7683793171410001</v>
      </c>
      <c r="BF137" s="122"/>
      <c r="BG137" s="113">
        <v>1.830158218352</v>
      </c>
    </row>
    <row r="138" spans="1:60" s="124" customFormat="1" x14ac:dyDescent="0.2">
      <c r="A138" s="115">
        <v>40422</v>
      </c>
      <c r="B138" s="52"/>
      <c r="C138" s="117">
        <v>454.12367615095502</v>
      </c>
      <c r="D138" s="117"/>
      <c r="E138" s="122">
        <v>2.2922844261309998</v>
      </c>
      <c r="F138" s="113"/>
      <c r="G138" s="122">
        <v>2.0267957750710002</v>
      </c>
      <c r="H138" s="117"/>
      <c r="I138" s="117">
        <v>449.26559722235203</v>
      </c>
      <c r="J138" s="112"/>
      <c r="K138" s="122">
        <v>2.1390852998210002</v>
      </c>
      <c r="L138" s="122"/>
      <c r="M138" s="122">
        <v>1.8711252116949999</v>
      </c>
      <c r="N138" s="117"/>
      <c r="O138" s="117">
        <v>469.54373948799503</v>
      </c>
      <c r="P138" s="117"/>
      <c r="Q138" s="122">
        <v>2.9719141202229999</v>
      </c>
      <c r="R138" s="122"/>
      <c r="S138" s="122">
        <v>3.1828919181509998</v>
      </c>
      <c r="T138" s="52"/>
      <c r="U138" s="115">
        <v>40422</v>
      </c>
      <c r="V138" s="52"/>
      <c r="W138" s="117">
        <v>439.92728113236899</v>
      </c>
      <c r="X138" s="117"/>
      <c r="Y138" s="122">
        <v>2.3303931219509999</v>
      </c>
      <c r="Z138" s="122"/>
      <c r="AA138" s="122">
        <v>1.984713957016</v>
      </c>
      <c r="AB138" s="117"/>
      <c r="AC138" s="117">
        <v>587.22108604459299</v>
      </c>
      <c r="AD138" s="112"/>
      <c r="AE138" s="122">
        <v>5.0668024796289997</v>
      </c>
      <c r="AF138" s="122"/>
      <c r="AG138" s="122">
        <v>3.7372252814540001</v>
      </c>
      <c r="AH138" s="117"/>
      <c r="AI138" s="117">
        <v>460.29493425715202</v>
      </c>
      <c r="AJ138" s="112"/>
      <c r="AK138" s="122">
        <v>1.966769598445</v>
      </c>
      <c r="AL138" s="116"/>
      <c r="AM138" s="122">
        <v>2.0602449515400001</v>
      </c>
      <c r="AN138" s="118"/>
      <c r="AO138" s="115">
        <v>40422</v>
      </c>
      <c r="AP138" s="52"/>
      <c r="AQ138" s="117">
        <v>525.40486409612299</v>
      </c>
      <c r="AR138" s="117"/>
      <c r="AS138" s="122">
        <v>3.7200546915400001</v>
      </c>
      <c r="AT138" s="122"/>
      <c r="AU138" s="122">
        <v>4.5126706698529997</v>
      </c>
      <c r="AV138" s="117"/>
      <c r="AW138" s="117">
        <v>531.61818023252499</v>
      </c>
      <c r="AX138" s="112"/>
      <c r="AY138" s="122">
        <v>-0.58974478661899998</v>
      </c>
      <c r="AZ138" s="122"/>
      <c r="BA138" s="122">
        <v>-0.83650649242300001</v>
      </c>
      <c r="BB138" s="117"/>
      <c r="BC138" s="117">
        <v>295.83564843778697</v>
      </c>
      <c r="BD138" s="117"/>
      <c r="BE138" s="122">
        <v>1.7020666991460001</v>
      </c>
      <c r="BF138" s="122"/>
      <c r="BG138" s="122">
        <v>1.8491656928669999</v>
      </c>
    </row>
    <row r="139" spans="1:60" x14ac:dyDescent="0.2">
      <c r="A139" s="115">
        <v>40452</v>
      </c>
      <c r="B139" s="52"/>
      <c r="C139" s="117">
        <v>454.51288650819799</v>
      </c>
      <c r="D139" s="117"/>
      <c r="E139" s="122">
        <v>2.2395582533009999</v>
      </c>
      <c r="F139" s="122"/>
      <c r="G139" s="122">
        <v>2.1732683772849999</v>
      </c>
      <c r="H139" s="117"/>
      <c r="I139" s="117">
        <v>449.87567962963902</v>
      </c>
      <c r="J139" s="117"/>
      <c r="K139" s="122">
        <v>1.9990884407139999</v>
      </c>
      <c r="L139" s="122"/>
      <c r="M139" s="122">
        <v>2.0041050633430002</v>
      </c>
      <c r="N139" s="117"/>
      <c r="O139" s="117">
        <v>470.71485998441602</v>
      </c>
      <c r="P139" s="117"/>
      <c r="Q139" s="122">
        <v>3.0099234532899999</v>
      </c>
      <c r="R139" s="122"/>
      <c r="S139" s="122">
        <v>3.1346476578720002</v>
      </c>
      <c r="T139" s="52"/>
      <c r="U139" s="115">
        <v>40452</v>
      </c>
      <c r="V139" s="52"/>
      <c r="W139" s="117">
        <v>439.934837717226</v>
      </c>
      <c r="X139" s="117"/>
      <c r="Y139" s="122">
        <v>2.2676868931429999</v>
      </c>
      <c r="Z139" s="122"/>
      <c r="AA139" s="122">
        <v>2.1950146613450001</v>
      </c>
      <c r="AB139" s="117"/>
      <c r="AC139" s="117">
        <v>588.23231252683399</v>
      </c>
      <c r="AD139" s="117"/>
      <c r="AE139" s="122">
        <v>4.8110601829649999</v>
      </c>
      <c r="AF139" s="122"/>
      <c r="AG139" s="122">
        <v>4.4388125654869999</v>
      </c>
      <c r="AH139" s="117"/>
      <c r="AI139" s="117">
        <v>461.75319323492403</v>
      </c>
      <c r="AJ139" s="117"/>
      <c r="AK139" s="122">
        <v>2.2093974074570002</v>
      </c>
      <c r="AL139" s="122"/>
      <c r="AM139" s="122">
        <v>2.113295850499</v>
      </c>
      <c r="AN139" s="52"/>
      <c r="AO139" s="115">
        <v>40452</v>
      </c>
      <c r="AP139" s="52"/>
      <c r="AQ139" s="117">
        <v>527.48503169459104</v>
      </c>
      <c r="AR139" s="117"/>
      <c r="AS139" s="122">
        <v>3.9406014695240001</v>
      </c>
      <c r="AT139" s="122"/>
      <c r="AU139" s="122">
        <v>3.9496833477369999</v>
      </c>
      <c r="AV139" s="117"/>
      <c r="AW139" s="117">
        <v>531.98927476571203</v>
      </c>
      <c r="AX139" s="117"/>
      <c r="AY139" s="122">
        <v>-1.6626894043939999</v>
      </c>
      <c r="AZ139" s="122"/>
      <c r="BA139" s="122">
        <v>-1.3302021290099999</v>
      </c>
      <c r="BB139" s="117"/>
      <c r="BC139" s="117">
        <v>294.703254286706</v>
      </c>
      <c r="BD139" s="117"/>
      <c r="BE139" s="122">
        <v>1.0954530273650001</v>
      </c>
      <c r="BF139" s="122"/>
      <c r="BG139" s="122">
        <v>1.5213455600220001</v>
      </c>
      <c r="BH139" s="52"/>
    </row>
    <row r="140" spans="1:60" s="52" customFormat="1" x14ac:dyDescent="0.2">
      <c r="A140" s="115">
        <v>40483</v>
      </c>
      <c r="C140" s="117">
        <v>455.46650487781</v>
      </c>
      <c r="D140" s="117"/>
      <c r="E140" s="122">
        <v>2.2013151496179999</v>
      </c>
      <c r="F140" s="122"/>
      <c r="G140" s="122">
        <v>2.244328563252</v>
      </c>
      <c r="H140" s="117"/>
      <c r="I140" s="117">
        <v>450.88998865050002</v>
      </c>
      <c r="J140" s="117"/>
      <c r="K140" s="122">
        <v>1.948948779945</v>
      </c>
      <c r="L140" s="122"/>
      <c r="M140" s="122">
        <v>2.0288675352799999</v>
      </c>
      <c r="N140" s="117"/>
      <c r="O140" s="117">
        <v>472.245164083426</v>
      </c>
      <c r="P140" s="117"/>
      <c r="Q140" s="122">
        <v>2.9904056521469999</v>
      </c>
      <c r="R140" s="122"/>
      <c r="S140" s="122">
        <v>2.9907606513710001</v>
      </c>
      <c r="U140" s="115">
        <v>40483</v>
      </c>
      <c r="W140" s="117">
        <v>441.293812409937</v>
      </c>
      <c r="X140" s="117"/>
      <c r="Y140" s="122">
        <v>2.4102897797609999</v>
      </c>
      <c r="Z140" s="122"/>
      <c r="AA140" s="122">
        <v>2.336166289501</v>
      </c>
      <c r="AB140" s="117"/>
      <c r="AC140" s="117">
        <v>590.25932004479296</v>
      </c>
      <c r="AD140" s="117"/>
      <c r="AE140" s="122">
        <v>4.2742930033109996</v>
      </c>
      <c r="AF140" s="122"/>
      <c r="AG140" s="122">
        <v>4.7156327155689999</v>
      </c>
      <c r="AH140" s="117"/>
      <c r="AI140" s="117">
        <v>462.96695573352298</v>
      </c>
      <c r="AJ140" s="117"/>
      <c r="AK140" s="122">
        <v>2.2346130506340001</v>
      </c>
      <c r="AL140" s="122"/>
      <c r="AM140" s="122">
        <v>2.1370487492439998</v>
      </c>
      <c r="AO140" s="115">
        <v>40483</v>
      </c>
      <c r="AQ140" s="117">
        <v>525.08747022447005</v>
      </c>
      <c r="AR140" s="117"/>
      <c r="AS140" s="122">
        <v>2.8265676407879998</v>
      </c>
      <c r="AT140" s="122"/>
      <c r="AU140" s="122">
        <v>3.494215222017</v>
      </c>
      <c r="AV140" s="117"/>
      <c r="AW140" s="117">
        <v>531.12746050386704</v>
      </c>
      <c r="AX140" s="117"/>
      <c r="AY140" s="122">
        <v>-1.933625061299</v>
      </c>
      <c r="AZ140" s="122"/>
      <c r="BA140" s="122">
        <v>-1.3986523371890001</v>
      </c>
      <c r="BB140" s="117"/>
      <c r="BC140" s="117">
        <v>295.62019055329699</v>
      </c>
      <c r="BD140" s="117"/>
      <c r="BE140" s="122">
        <v>1.2148325214219999</v>
      </c>
      <c r="BF140" s="122"/>
      <c r="BG140" s="122">
        <v>1.3371112060079999</v>
      </c>
    </row>
    <row r="141" spans="1:60" x14ac:dyDescent="0.2">
      <c r="A141" s="115">
        <v>40513</v>
      </c>
      <c r="B141" s="52"/>
      <c r="C141" s="126">
        <v>456.30702327144098</v>
      </c>
      <c r="D141" s="117"/>
      <c r="E141" s="125">
        <v>1.2478598966559999</v>
      </c>
      <c r="F141" s="125"/>
      <c r="G141" s="125">
        <v>1.8935321965559999</v>
      </c>
      <c r="H141" s="117"/>
      <c r="I141" s="126">
        <v>450.793252807339</v>
      </c>
      <c r="J141" s="126"/>
      <c r="K141" s="125">
        <v>1.1323940078329999</v>
      </c>
      <c r="L141" s="125"/>
      <c r="M141" s="125">
        <v>1.6917312920259999</v>
      </c>
      <c r="N141" s="117"/>
      <c r="O141" s="126">
        <v>473.62573355630201</v>
      </c>
      <c r="P141" s="126"/>
      <c r="Q141" s="122">
        <v>3.3516084354940001</v>
      </c>
      <c r="R141" s="122"/>
      <c r="S141" s="122">
        <v>3.1173899458840002</v>
      </c>
      <c r="T141" s="52"/>
      <c r="U141" s="115">
        <v>40513</v>
      </c>
      <c r="V141" s="52"/>
      <c r="W141" s="117">
        <v>440.88589345987702</v>
      </c>
      <c r="X141" s="117"/>
      <c r="Y141" s="122">
        <v>1.7779036033269999</v>
      </c>
      <c r="Z141" s="122"/>
      <c r="AA141" s="122">
        <v>2.1512370399199998</v>
      </c>
      <c r="AB141" s="117"/>
      <c r="AC141" s="117">
        <v>582.70874261939002</v>
      </c>
      <c r="AD141" s="117"/>
      <c r="AE141" s="122">
        <v>2.181083828122</v>
      </c>
      <c r="AF141" s="122"/>
      <c r="AG141" s="122">
        <v>3.7485724239490001</v>
      </c>
      <c r="AH141" s="117"/>
      <c r="AI141" s="117">
        <v>464.46331333940799</v>
      </c>
      <c r="AJ141" s="117"/>
      <c r="AK141" s="122">
        <v>2.572261504309</v>
      </c>
      <c r="AL141" s="122"/>
      <c r="AM141" s="122">
        <v>2.338854362363</v>
      </c>
      <c r="AN141" s="52"/>
      <c r="AO141" s="115">
        <v>40513</v>
      </c>
      <c r="AP141" s="52"/>
      <c r="AQ141" s="117">
        <v>527.82290013962995</v>
      </c>
      <c r="AR141" s="117"/>
      <c r="AS141" s="122">
        <v>2.3040955401429999</v>
      </c>
      <c r="AT141" s="122"/>
      <c r="AU141" s="122">
        <v>3.0193846494960002</v>
      </c>
      <c r="AV141" s="117"/>
      <c r="AW141" s="117">
        <v>532.046561718926</v>
      </c>
      <c r="AX141" s="117"/>
      <c r="AY141" s="122">
        <v>-1.655693470568</v>
      </c>
      <c r="AZ141" s="122"/>
      <c r="BA141" s="122">
        <v>-1.750737549203</v>
      </c>
      <c r="BB141" s="117"/>
      <c r="BC141" s="117">
        <v>296.064226823686</v>
      </c>
      <c r="BD141" s="117"/>
      <c r="BE141" s="122">
        <v>1.2002688064460001</v>
      </c>
      <c r="BF141" s="122"/>
      <c r="BG141" s="122">
        <v>1.1702492403689999</v>
      </c>
      <c r="BH141" s="52"/>
    </row>
    <row r="142" spans="1:60" x14ac:dyDescent="0.2">
      <c r="A142" s="115">
        <v>40544</v>
      </c>
      <c r="B142" s="52"/>
      <c r="C142" s="126">
        <v>464.24208185648001</v>
      </c>
      <c r="D142" s="126"/>
      <c r="E142" s="125">
        <v>4.2532329358030001</v>
      </c>
      <c r="F142" s="125"/>
      <c r="G142" s="125">
        <v>2.5620803202109999</v>
      </c>
      <c r="H142" s="117"/>
      <c r="I142" s="126">
        <v>458.97676515411098</v>
      </c>
      <c r="J142" s="126"/>
      <c r="K142" s="125">
        <v>4.8109537519719998</v>
      </c>
      <c r="L142" s="125"/>
      <c r="M142" s="125">
        <v>2.6196672029210002</v>
      </c>
      <c r="N142" s="126"/>
      <c r="O142" s="126">
        <v>475.60068391205198</v>
      </c>
      <c r="P142" s="126"/>
      <c r="Q142" s="122">
        <v>3.1420007051860002</v>
      </c>
      <c r="R142" s="122"/>
      <c r="S142" s="122">
        <v>3.1612652345969998</v>
      </c>
      <c r="T142" s="52"/>
      <c r="U142" s="115">
        <v>40544</v>
      </c>
      <c r="V142" s="52"/>
      <c r="W142" s="117">
        <v>452.91703897868302</v>
      </c>
      <c r="X142" s="117"/>
      <c r="Y142" s="122">
        <v>4.8811847164130002</v>
      </c>
      <c r="Z142" s="122"/>
      <c r="AA142" s="122">
        <v>3.0222726675030001</v>
      </c>
      <c r="AB142" s="117"/>
      <c r="AC142" s="117">
        <v>625.17502947448804</v>
      </c>
      <c r="AD142" s="117"/>
      <c r="AE142" s="122">
        <v>12.741925015608</v>
      </c>
      <c r="AF142" s="122"/>
      <c r="AG142" s="122">
        <v>6.3452970700179998</v>
      </c>
      <c r="AH142" s="117"/>
      <c r="AI142" s="117">
        <v>465.88159047127903</v>
      </c>
      <c r="AJ142" s="117"/>
      <c r="AK142" s="122">
        <v>2.4016691268620001</v>
      </c>
      <c r="AL142" s="122"/>
      <c r="AM142" s="122">
        <v>2.4028421016669999</v>
      </c>
      <c r="AN142" s="52"/>
      <c r="AO142" s="115">
        <v>40544</v>
      </c>
      <c r="AP142" s="52"/>
      <c r="AQ142" s="117">
        <v>530.17656465200605</v>
      </c>
      <c r="AR142" s="117"/>
      <c r="AS142" s="122">
        <v>2.3676985538530002</v>
      </c>
      <c r="AT142" s="122"/>
      <c r="AU142" s="122">
        <v>2.4981664846120002</v>
      </c>
      <c r="AV142" s="117"/>
      <c r="AW142" s="117">
        <v>540.30025780120104</v>
      </c>
      <c r="AX142" s="117"/>
      <c r="AY142" s="122">
        <v>-0.57852703088500002</v>
      </c>
      <c r="AZ142" s="122"/>
      <c r="BA142" s="122">
        <v>-1.388264643938</v>
      </c>
      <c r="BB142" s="117"/>
      <c r="BC142" s="117">
        <v>296.74441727967002</v>
      </c>
      <c r="BD142" s="117"/>
      <c r="BE142" s="122">
        <v>1.222874953881</v>
      </c>
      <c r="BF142" s="122"/>
      <c r="BG142" s="122">
        <v>1.212664630333</v>
      </c>
    </row>
    <row r="143" spans="1:60" x14ac:dyDescent="0.2">
      <c r="A143" s="115">
        <v>40575</v>
      </c>
      <c r="B143" s="52"/>
      <c r="C143" s="145">
        <v>460.65754808110199</v>
      </c>
      <c r="D143" s="145"/>
      <c r="E143" s="142">
        <v>1.5131358531820001</v>
      </c>
      <c r="F143" s="142"/>
      <c r="G143" s="142">
        <v>2.328542109767</v>
      </c>
      <c r="H143" s="117"/>
      <c r="I143" s="145">
        <v>460.27162479829599</v>
      </c>
      <c r="J143" s="145"/>
      <c r="K143" s="142">
        <v>0.47681124545300002</v>
      </c>
      <c r="L143" s="142"/>
      <c r="M143" s="142">
        <v>2.1091544939609999</v>
      </c>
      <c r="N143" s="117"/>
      <c r="O143" s="145">
        <v>476.19484018298101</v>
      </c>
      <c r="P143" s="145"/>
      <c r="Q143" s="113">
        <v>3.0659542866440002</v>
      </c>
      <c r="R143" s="113"/>
      <c r="S143" s="113">
        <v>3.186101007525</v>
      </c>
      <c r="T143" s="52"/>
      <c r="U143" s="115">
        <v>40575</v>
      </c>
      <c r="V143" s="52"/>
      <c r="W143" s="112">
        <v>446.07606055825602</v>
      </c>
      <c r="X143" s="112"/>
      <c r="Y143" s="113">
        <v>1.738290333363</v>
      </c>
      <c r="Z143" s="113"/>
      <c r="AA143" s="113">
        <v>2.7926869943370001</v>
      </c>
      <c r="AB143" s="117"/>
      <c r="AC143" s="112">
        <v>611.46546176885499</v>
      </c>
      <c r="AD143" s="112"/>
      <c r="AE143" s="113">
        <v>2.8012150312139998</v>
      </c>
      <c r="AF143" s="113"/>
      <c r="AG143" s="113">
        <v>5.8011496098909996</v>
      </c>
      <c r="AH143" s="117"/>
      <c r="AI143" s="112">
        <v>466.312900446296</v>
      </c>
      <c r="AJ143" s="112"/>
      <c r="AK143" s="113">
        <v>2.235751483464</v>
      </c>
      <c r="AL143" s="113"/>
      <c r="AM143" s="113">
        <v>2.4028197606089998</v>
      </c>
      <c r="AN143" s="52"/>
      <c r="AO143" s="115">
        <v>40575</v>
      </c>
      <c r="AP143" s="52"/>
      <c r="AQ143" s="112">
        <v>526.67163304541202</v>
      </c>
      <c r="AR143" s="112"/>
      <c r="AS143" s="113">
        <v>1.0691947161640001</v>
      </c>
      <c r="AT143" s="113"/>
      <c r="AU143" s="113">
        <v>1.911435774081</v>
      </c>
      <c r="AV143" s="112"/>
      <c r="AW143" s="112">
        <v>546.55702720778697</v>
      </c>
      <c r="AX143" s="112"/>
      <c r="AY143" s="113">
        <v>1.1031106203009999</v>
      </c>
      <c r="AZ143" s="113"/>
      <c r="BA143" s="113">
        <v>-0.377712870576</v>
      </c>
      <c r="BB143" s="117"/>
      <c r="BC143" s="112">
        <v>296.976111170129</v>
      </c>
      <c r="BD143" s="112"/>
      <c r="BE143" s="113">
        <v>-0.74147102402999998</v>
      </c>
      <c r="BF143" s="113"/>
      <c r="BG143" s="113">
        <v>0.55123913294799998</v>
      </c>
      <c r="BH143" s="52"/>
    </row>
    <row r="144" spans="1:60" x14ac:dyDescent="0.2">
      <c r="A144" s="115">
        <v>40603</v>
      </c>
      <c r="B144" s="52"/>
      <c r="C144" s="145">
        <v>461.40194096916701</v>
      </c>
      <c r="D144" s="145"/>
      <c r="E144" s="142">
        <v>2.724002263939</v>
      </c>
      <c r="F144" s="142"/>
      <c r="G144" s="142">
        <v>2.8215276814850001</v>
      </c>
      <c r="H144" s="117"/>
      <c r="I144" s="145">
        <v>460.29456259569702</v>
      </c>
      <c r="J144" s="145"/>
      <c r="K144" s="142">
        <v>1.6291516800079999</v>
      </c>
      <c r="L144" s="142"/>
      <c r="M144" s="142">
        <v>2.2707556779029998</v>
      </c>
      <c r="N144" s="117"/>
      <c r="O144" s="145">
        <v>478.26750548135698</v>
      </c>
      <c r="P144" s="145"/>
      <c r="Q144" s="113">
        <v>2.4008847051819999</v>
      </c>
      <c r="R144" s="113"/>
      <c r="S144" s="113">
        <v>2.8677394053900001</v>
      </c>
      <c r="T144" s="52"/>
      <c r="U144" s="115">
        <v>40603</v>
      </c>
      <c r="V144" s="52"/>
      <c r="W144" s="112">
        <v>449.00862409167502</v>
      </c>
      <c r="X144" s="112"/>
      <c r="Y144" s="113">
        <v>3.5052473627339999</v>
      </c>
      <c r="Z144" s="113"/>
      <c r="AA144" s="113">
        <v>3.3668005649810002</v>
      </c>
      <c r="AB144" s="117"/>
      <c r="AC144" s="112">
        <v>609.418567325803</v>
      </c>
      <c r="AD144" s="112"/>
      <c r="AE144" s="113">
        <v>8.2378192630360001</v>
      </c>
      <c r="AF144" s="122"/>
      <c r="AG144" s="113">
        <v>7.8079434566780002</v>
      </c>
      <c r="AH144" s="117"/>
      <c r="AI144" s="112">
        <v>467.33381644523803</v>
      </c>
      <c r="AJ144" s="112"/>
      <c r="AK144" s="113">
        <v>2.2752341902370001</v>
      </c>
      <c r="AL144" s="113"/>
      <c r="AM144" s="113">
        <v>2.3041181994070001</v>
      </c>
      <c r="AN144" s="52"/>
      <c r="AO144" s="115">
        <v>40603</v>
      </c>
      <c r="AP144" s="52"/>
      <c r="AQ144" s="112">
        <v>533.07020198311704</v>
      </c>
      <c r="AR144" s="112"/>
      <c r="AS144" s="113">
        <v>0.51637119266200004</v>
      </c>
      <c r="AT144" s="113"/>
      <c r="AU144" s="113">
        <v>1.3109090598849999</v>
      </c>
      <c r="AV144" s="117"/>
      <c r="AW144" s="112">
        <v>544.07816271363504</v>
      </c>
      <c r="AX144" s="112"/>
      <c r="AY144" s="113">
        <v>-1.4919943227000001</v>
      </c>
      <c r="AZ144" s="113"/>
      <c r="BA144" s="113">
        <v>-0.33129633126800001</v>
      </c>
      <c r="BB144" s="112"/>
      <c r="BC144" s="112">
        <v>302.10338565158202</v>
      </c>
      <c r="BD144" s="112"/>
      <c r="BE144" s="113">
        <v>-3.586127322347</v>
      </c>
      <c r="BF144" s="113"/>
      <c r="BG144" s="113">
        <v>-1.0897988676429999</v>
      </c>
      <c r="BH144" s="52"/>
    </row>
    <row r="145" spans="1:60" x14ac:dyDescent="0.2">
      <c r="A145" s="115">
        <v>40634</v>
      </c>
      <c r="B145" s="52"/>
      <c r="C145" s="145">
        <v>458.93537500481898</v>
      </c>
      <c r="D145" s="145"/>
      <c r="E145" s="142">
        <v>2.400075280871</v>
      </c>
      <c r="F145" s="142"/>
      <c r="G145" s="142">
        <v>2.209873912265</v>
      </c>
      <c r="H145" s="117"/>
      <c r="I145" s="145">
        <v>448.88247646570397</v>
      </c>
      <c r="J145" s="145"/>
      <c r="K145" s="142">
        <v>2.630219713162</v>
      </c>
      <c r="L145" s="142"/>
      <c r="M145" s="142">
        <v>1.56238494179</v>
      </c>
      <c r="N145" s="117"/>
      <c r="O145" s="145">
        <v>477.20899564415402</v>
      </c>
      <c r="P145" s="145"/>
      <c r="Q145" s="113">
        <v>3.0792327079169999</v>
      </c>
      <c r="R145" s="113"/>
      <c r="S145" s="113">
        <v>2.8472272051199998</v>
      </c>
      <c r="T145" s="52"/>
      <c r="U145" s="115">
        <v>40634</v>
      </c>
      <c r="V145" s="52"/>
      <c r="W145" s="112">
        <v>444.59005578802999</v>
      </c>
      <c r="X145" s="112"/>
      <c r="Y145" s="113">
        <v>2.7859556625159998</v>
      </c>
      <c r="Z145" s="113"/>
      <c r="AA145" s="113">
        <v>2.6730470584780002</v>
      </c>
      <c r="AB145" s="117"/>
      <c r="AC145" s="112">
        <v>601.13667351378695</v>
      </c>
      <c r="AD145" s="112"/>
      <c r="AE145" s="113">
        <v>5.163762015054</v>
      </c>
      <c r="AF145" s="113"/>
      <c r="AG145" s="113">
        <v>5.352002896748</v>
      </c>
      <c r="AH145" s="117"/>
      <c r="AI145" s="112">
        <v>467.330737077479</v>
      </c>
      <c r="AJ145" s="112"/>
      <c r="AK145" s="113">
        <v>2.2072088163819998</v>
      </c>
      <c r="AL145" s="113"/>
      <c r="AM145" s="113">
        <v>2.239393277944</v>
      </c>
      <c r="AN145" s="52"/>
      <c r="AO145" s="115">
        <v>40634</v>
      </c>
      <c r="AP145" s="52"/>
      <c r="AQ145" s="112">
        <v>526.95455304108395</v>
      </c>
      <c r="AR145" s="112"/>
      <c r="AS145" s="113">
        <v>1.588528523083</v>
      </c>
      <c r="AT145" s="113"/>
      <c r="AU145" s="113">
        <v>1.054040835633</v>
      </c>
      <c r="AV145" s="117"/>
      <c r="AW145" s="112">
        <v>532.50065304263399</v>
      </c>
      <c r="AX145" s="112"/>
      <c r="AY145" s="113">
        <v>-0.76054947249600002</v>
      </c>
      <c r="AZ145" s="113"/>
      <c r="BA145" s="113">
        <v>-0.39019390796699999</v>
      </c>
      <c r="BB145" s="117"/>
      <c r="BC145" s="112">
        <v>297.633186936995</v>
      </c>
      <c r="BD145" s="112"/>
      <c r="BE145" s="113">
        <v>0.72637507136299995</v>
      </c>
      <c r="BF145" s="113"/>
      <c r="BG145" s="113">
        <v>-1.2454412797209999</v>
      </c>
      <c r="BH145" s="52"/>
    </row>
    <row r="146" spans="1:60" x14ac:dyDescent="0.2">
      <c r="A146" s="115">
        <v>40664</v>
      </c>
      <c r="B146" s="52"/>
      <c r="C146" s="145">
        <v>460.451698651345</v>
      </c>
      <c r="D146" s="145"/>
      <c r="E146" s="142">
        <v>2.447445434959</v>
      </c>
      <c r="F146" s="142"/>
      <c r="G146" s="142">
        <v>2.523915610795</v>
      </c>
      <c r="H146" s="117"/>
      <c r="I146" s="145">
        <v>455.46456787862599</v>
      </c>
      <c r="J146" s="145"/>
      <c r="K146" s="142">
        <v>2.511218192731</v>
      </c>
      <c r="L146" s="142"/>
      <c r="M146" s="142">
        <v>2.250875869648</v>
      </c>
      <c r="N146" s="117"/>
      <c r="O146" s="145">
        <v>475.85821382680598</v>
      </c>
      <c r="P146" s="145"/>
      <c r="Q146" s="113">
        <v>2.1962401255590001</v>
      </c>
      <c r="R146" s="113"/>
      <c r="S146" s="113">
        <v>2.557626192186</v>
      </c>
      <c r="U146" s="115">
        <v>40664</v>
      </c>
      <c r="V146" s="52"/>
      <c r="W146" s="112">
        <v>446.91210944912501</v>
      </c>
      <c r="X146" s="117"/>
      <c r="Y146" s="113">
        <v>2.734223167134</v>
      </c>
      <c r="Z146" s="113"/>
      <c r="AA146" s="113">
        <v>3.0084353202090002</v>
      </c>
      <c r="AB146" s="117"/>
      <c r="AC146" s="112">
        <v>605.44412090670403</v>
      </c>
      <c r="AD146" s="112"/>
      <c r="AE146" s="113">
        <v>4.4293749168250001</v>
      </c>
      <c r="AF146" s="113"/>
      <c r="AG146" s="113">
        <v>5.9249729007249998</v>
      </c>
      <c r="AH146" s="117"/>
      <c r="AI146" s="112">
        <v>466.90838016678703</v>
      </c>
      <c r="AJ146" s="112"/>
      <c r="AK146" s="113">
        <v>1.8773700185369999</v>
      </c>
      <c r="AL146" s="113"/>
      <c r="AM146" s="113">
        <v>2.1197152413640001</v>
      </c>
      <c r="AN146" s="52"/>
      <c r="AO146" s="115">
        <v>40664</v>
      </c>
      <c r="AP146" s="52"/>
      <c r="AQ146" s="112">
        <v>527.35758217660896</v>
      </c>
      <c r="AR146" s="112"/>
      <c r="AS146" s="113">
        <v>1.240724386865</v>
      </c>
      <c r="AT146" s="122"/>
      <c r="AU146" s="113">
        <v>1.110951116776</v>
      </c>
      <c r="AV146" s="117"/>
      <c r="AW146" s="112">
        <v>535.343682331987</v>
      </c>
      <c r="AX146" s="112"/>
      <c r="AY146" s="113">
        <v>0.41795588793799998</v>
      </c>
      <c r="AZ146" s="113"/>
      <c r="BA146" s="113">
        <v>-0.62227167400899996</v>
      </c>
      <c r="BB146" s="117"/>
      <c r="BC146" s="112">
        <v>299.13038691958701</v>
      </c>
      <c r="BD146" s="112"/>
      <c r="BE146" s="113">
        <v>2.5518786859299998</v>
      </c>
      <c r="BF146" s="113"/>
      <c r="BG146" s="113">
        <v>-0.18288877168100001</v>
      </c>
    </row>
    <row r="147" spans="1:60" x14ac:dyDescent="0.2">
      <c r="A147" s="115">
        <v>40695</v>
      </c>
      <c r="B147" s="52"/>
      <c r="C147" s="126">
        <v>464.34857070048002</v>
      </c>
      <c r="D147" s="117"/>
      <c r="E147" s="125">
        <v>3.1728846392349999</v>
      </c>
      <c r="F147" s="125"/>
      <c r="G147" s="125">
        <v>2.6739552333010002</v>
      </c>
      <c r="H147" s="117"/>
      <c r="I147" s="126">
        <v>457.59777134718303</v>
      </c>
      <c r="J147" s="126"/>
      <c r="K147" s="125">
        <v>3.5573725682999999</v>
      </c>
      <c r="L147" s="125"/>
      <c r="M147" s="125">
        <v>2.8998067524860001</v>
      </c>
      <c r="N147" s="117"/>
      <c r="O147" s="126">
        <v>482.82589405851701</v>
      </c>
      <c r="P147" s="126"/>
      <c r="Q147" s="122">
        <v>3.7512775406149999</v>
      </c>
      <c r="R147" s="122"/>
      <c r="S147" s="122">
        <v>3.008641524598</v>
      </c>
      <c r="T147" s="52"/>
      <c r="U147" s="115">
        <v>40695</v>
      </c>
      <c r="V147" s="52"/>
      <c r="W147" s="117">
        <v>451.16219374828302</v>
      </c>
      <c r="X147" s="117"/>
      <c r="Y147" s="122">
        <v>3.6304531484170002</v>
      </c>
      <c r="Z147" s="122"/>
      <c r="AA147" s="122">
        <v>3.050864234354</v>
      </c>
      <c r="AB147" s="117"/>
      <c r="AC147" s="117">
        <v>622.37676932675197</v>
      </c>
      <c r="AD147" s="117"/>
      <c r="AE147" s="122">
        <v>8.0873875832090008</v>
      </c>
      <c r="AF147" s="122"/>
      <c r="AG147" s="122">
        <v>5.8919252542229996</v>
      </c>
      <c r="AH147" s="117"/>
      <c r="AI147" s="117">
        <v>465.48053210028502</v>
      </c>
      <c r="AJ147" s="117"/>
      <c r="AK147" s="122">
        <v>1.8616190174989999</v>
      </c>
      <c r="AL147" s="122"/>
      <c r="AM147" s="122">
        <v>1.982007916668</v>
      </c>
      <c r="AN147" s="52"/>
      <c r="AO147" s="115">
        <v>40695</v>
      </c>
      <c r="AP147" s="52"/>
      <c r="AQ147" s="117">
        <v>528.99752052030306</v>
      </c>
      <c r="AR147" s="117"/>
      <c r="AS147" s="122">
        <v>1.966793338172</v>
      </c>
      <c r="AT147" s="122"/>
      <c r="AU147" s="122">
        <v>1.598200056162</v>
      </c>
      <c r="AV147" s="117"/>
      <c r="AW147" s="117">
        <v>541.37332672415801</v>
      </c>
      <c r="AX147" s="117"/>
      <c r="AY147" s="122">
        <v>2.158979310961</v>
      </c>
      <c r="AZ147" s="122"/>
      <c r="BA147" s="122">
        <v>0.59941046153800004</v>
      </c>
      <c r="BB147" s="117"/>
      <c r="BC147" s="117">
        <v>301.85703509366402</v>
      </c>
      <c r="BD147" s="117"/>
      <c r="BE147" s="122">
        <v>3.1664194416420002</v>
      </c>
      <c r="BF147" s="122"/>
      <c r="BG147" s="122">
        <v>2.1431309517770001</v>
      </c>
      <c r="BH147" s="52"/>
    </row>
    <row r="148" spans="1:60" x14ac:dyDescent="0.2">
      <c r="A148" s="115">
        <v>40725</v>
      </c>
      <c r="B148" s="52"/>
      <c r="C148" s="126">
        <v>463.89786772699301</v>
      </c>
      <c r="D148" s="126"/>
      <c r="E148" s="125">
        <v>2.9907387262079999</v>
      </c>
      <c r="F148" s="125"/>
      <c r="G148" s="125">
        <v>2.87058145579</v>
      </c>
      <c r="H148" s="117"/>
      <c r="I148" s="126">
        <v>458.21064217670698</v>
      </c>
      <c r="J148" s="126"/>
      <c r="K148" s="125">
        <v>3.0016508089620002</v>
      </c>
      <c r="L148" s="125"/>
      <c r="M148" s="125">
        <v>3.0224306262030001</v>
      </c>
      <c r="N148" s="126"/>
      <c r="O148" s="126">
        <v>482.64594542067101</v>
      </c>
      <c r="P148" s="126"/>
      <c r="Q148" s="122">
        <v>3.521763267936</v>
      </c>
      <c r="R148" s="122"/>
      <c r="S148" s="122">
        <v>3.1564704312980001</v>
      </c>
      <c r="T148" s="52"/>
      <c r="U148" s="115">
        <v>40725</v>
      </c>
      <c r="V148" s="52"/>
      <c r="W148" s="117">
        <v>450.24356489904801</v>
      </c>
      <c r="X148" s="117"/>
      <c r="Y148" s="122">
        <v>3.2838427861709998</v>
      </c>
      <c r="Z148" s="122"/>
      <c r="AA148" s="122">
        <v>3.2163277213789998</v>
      </c>
      <c r="AB148" s="117"/>
      <c r="AC148" s="117">
        <v>611.79461587503704</v>
      </c>
      <c r="AD148" s="117"/>
      <c r="AE148" s="122">
        <v>6.6207869107089996</v>
      </c>
      <c r="AF148" s="122"/>
      <c r="AG148" s="122">
        <v>6.3744436085979999</v>
      </c>
      <c r="AH148" s="117"/>
      <c r="AI148" s="117">
        <v>467.82507908004698</v>
      </c>
      <c r="AJ148" s="117"/>
      <c r="AK148" s="122">
        <v>2.0997693317419999</v>
      </c>
      <c r="AL148" s="122"/>
      <c r="AM148" s="122">
        <v>1.946323569904</v>
      </c>
      <c r="AN148" s="52"/>
      <c r="AO148" s="115">
        <v>40725</v>
      </c>
      <c r="AP148" s="52"/>
      <c r="AQ148" s="117">
        <v>531.98975295048797</v>
      </c>
      <c r="AR148" s="117"/>
      <c r="AS148" s="122">
        <v>1.668251590363</v>
      </c>
      <c r="AT148" s="122"/>
      <c r="AU148" s="122">
        <v>1.624862449423</v>
      </c>
      <c r="AV148" s="117"/>
      <c r="AW148" s="117">
        <v>539.67371612554905</v>
      </c>
      <c r="AX148" s="117"/>
      <c r="AY148" s="122">
        <v>1.6356897521460001</v>
      </c>
      <c r="AZ148" s="122"/>
      <c r="BA148" s="122">
        <v>1.402392145536</v>
      </c>
      <c r="BB148" s="117"/>
      <c r="BC148" s="117">
        <v>300.27220800813598</v>
      </c>
      <c r="BD148" s="117"/>
      <c r="BE148" s="122">
        <v>1.99462603481</v>
      </c>
      <c r="BF148" s="122"/>
      <c r="BG148" s="122">
        <v>2.5698086848320001</v>
      </c>
      <c r="BH148" s="52"/>
    </row>
    <row r="149" spans="1:60" x14ac:dyDescent="0.2">
      <c r="A149" s="115">
        <v>40756</v>
      </c>
      <c r="B149" s="52"/>
      <c r="C149" s="126">
        <v>461.81399945380798</v>
      </c>
      <c r="D149" s="126"/>
      <c r="E149" s="125">
        <v>2.0609258705600002</v>
      </c>
      <c r="F149" s="122"/>
      <c r="G149" s="125">
        <v>2.7403650278299998</v>
      </c>
      <c r="H149" s="117"/>
      <c r="I149" s="126">
        <v>456.98502699130898</v>
      </c>
      <c r="J149" s="126"/>
      <c r="K149" s="125">
        <v>2.2107946412700001</v>
      </c>
      <c r="L149" s="125"/>
      <c r="M149" s="125">
        <v>2.9206583353800002</v>
      </c>
      <c r="N149" s="117"/>
      <c r="O149" s="126">
        <v>479.52367190095202</v>
      </c>
      <c r="P149" s="126"/>
      <c r="Q149" s="122">
        <v>2.2326268809999998</v>
      </c>
      <c r="R149" s="122"/>
      <c r="S149" s="122">
        <v>3.1663113006199999</v>
      </c>
      <c r="T149" s="52"/>
      <c r="U149" s="115">
        <v>40756</v>
      </c>
      <c r="V149" s="52"/>
      <c r="W149" s="117">
        <v>447.93755927952401</v>
      </c>
      <c r="X149" s="117"/>
      <c r="Y149" s="122">
        <v>2.2714723848560001</v>
      </c>
      <c r="Z149" s="122"/>
      <c r="AA149" s="122">
        <v>3.060430637833</v>
      </c>
      <c r="AB149" s="117"/>
      <c r="AC149" s="117">
        <v>600.66838132890996</v>
      </c>
      <c r="AD149" s="117"/>
      <c r="AE149" s="122">
        <v>3.336058920723</v>
      </c>
      <c r="AF149" s="122"/>
      <c r="AG149" s="122">
        <v>6.0055807834369999</v>
      </c>
      <c r="AH149" s="117"/>
      <c r="AI149" s="117">
        <v>468.60302497416097</v>
      </c>
      <c r="AJ149" s="117"/>
      <c r="AK149" s="122">
        <v>2.057911000456</v>
      </c>
      <c r="AL149" s="122"/>
      <c r="AM149" s="122">
        <v>2.0065983583000002</v>
      </c>
      <c r="AN149" s="52"/>
      <c r="AO149" s="115">
        <v>40756</v>
      </c>
      <c r="AP149" s="52"/>
      <c r="AQ149" s="117">
        <v>531.15833195581195</v>
      </c>
      <c r="AR149" s="117"/>
      <c r="AS149" s="122">
        <v>1.073551739764</v>
      </c>
      <c r="AT149" s="113"/>
      <c r="AU149" s="122">
        <v>1.5676864335809999</v>
      </c>
      <c r="AV149" s="117"/>
      <c r="AW149" s="117">
        <v>542.31283296619904</v>
      </c>
      <c r="AX149" s="117"/>
      <c r="AY149" s="122">
        <v>2.4909780201</v>
      </c>
      <c r="AZ149" s="122"/>
      <c r="BA149" s="122">
        <v>2.094711351066</v>
      </c>
      <c r="BB149" s="117"/>
      <c r="BC149" s="117">
        <v>297.73103781481399</v>
      </c>
      <c r="BD149" s="117"/>
      <c r="BE149" s="122">
        <v>0.96208387324300004</v>
      </c>
      <c r="BF149" s="122"/>
      <c r="BG149" s="122">
        <v>2.0381320664490001</v>
      </c>
      <c r="BH149" s="52"/>
    </row>
    <row r="150" spans="1:60" x14ac:dyDescent="0.2">
      <c r="A150" s="115">
        <v>40787</v>
      </c>
      <c r="B150" s="52"/>
      <c r="C150" s="126">
        <v>462.52202559503399</v>
      </c>
      <c r="D150" s="126"/>
      <c r="E150" s="125">
        <v>1.8493529153249999</v>
      </c>
      <c r="F150" s="125"/>
      <c r="G150" s="125">
        <v>2.2987468333979999</v>
      </c>
      <c r="H150" s="117"/>
      <c r="I150" s="126">
        <v>457.84061019151898</v>
      </c>
      <c r="J150" s="126"/>
      <c r="K150" s="125">
        <v>1.90867340437</v>
      </c>
      <c r="L150" s="125"/>
      <c r="M150" s="125">
        <v>2.3719054781670001</v>
      </c>
      <c r="N150" s="117"/>
      <c r="O150" s="126">
        <v>478.98087057319401</v>
      </c>
      <c r="P150" s="117"/>
      <c r="Q150" s="122">
        <v>2.0098513283320001</v>
      </c>
      <c r="R150" s="122"/>
      <c r="S150" s="122">
        <v>2.5860003459779999</v>
      </c>
      <c r="T150" s="52"/>
      <c r="U150" s="115">
        <v>40787</v>
      </c>
      <c r="V150" s="52"/>
      <c r="W150" s="117">
        <v>448.23540271993897</v>
      </c>
      <c r="X150" s="117"/>
      <c r="Y150" s="122">
        <v>1.88852156797</v>
      </c>
      <c r="Z150" s="122"/>
      <c r="AA150" s="122">
        <v>2.4791457272800002</v>
      </c>
      <c r="AB150" s="117"/>
      <c r="AC150" s="117">
        <v>604.18826293424797</v>
      </c>
      <c r="AD150" s="117"/>
      <c r="AE150" s="122">
        <v>2.8894018441920002</v>
      </c>
      <c r="AF150" s="122"/>
      <c r="AG150" s="122">
        <v>4.2673007264859999</v>
      </c>
      <c r="AH150" s="117"/>
      <c r="AI150" s="117">
        <v>468.17745075745302</v>
      </c>
      <c r="AJ150" s="117"/>
      <c r="AK150" s="122">
        <v>1.712492559368</v>
      </c>
      <c r="AL150" s="122"/>
      <c r="AM150" s="122">
        <v>1.956423378502</v>
      </c>
      <c r="AN150" s="52"/>
      <c r="AO150" s="115">
        <v>40787</v>
      </c>
      <c r="AP150" s="52"/>
      <c r="AQ150" s="117">
        <v>536.22544043787696</v>
      </c>
      <c r="AR150" s="117"/>
      <c r="AS150" s="122">
        <v>2.0594739564069999</v>
      </c>
      <c r="AT150" s="122"/>
      <c r="AU150" s="122">
        <v>1.6002959564870001</v>
      </c>
      <c r="AV150" s="117"/>
      <c r="AW150" s="117">
        <v>542.40030925093902</v>
      </c>
      <c r="AX150" s="117"/>
      <c r="AY150" s="122">
        <v>2.0281716125089999</v>
      </c>
      <c r="AZ150" s="122"/>
      <c r="BA150" s="122">
        <v>2.05109150939</v>
      </c>
      <c r="BB150" s="117"/>
      <c r="BC150" s="117">
        <v>298.84806489081097</v>
      </c>
      <c r="BD150" s="117"/>
      <c r="BE150" s="122">
        <v>1.0182736492140001</v>
      </c>
      <c r="BF150" s="122"/>
      <c r="BG150" s="122">
        <v>1.324294542599</v>
      </c>
      <c r="BH150" s="52"/>
    </row>
    <row r="151" spans="1:60" x14ac:dyDescent="0.2">
      <c r="A151" s="115">
        <v>40817</v>
      </c>
      <c r="B151" s="52"/>
      <c r="C151" s="126">
        <v>464.13305437561201</v>
      </c>
      <c r="D151" s="126"/>
      <c r="E151" s="125">
        <v>2.11658858373</v>
      </c>
      <c r="F151" s="125"/>
      <c r="G151" s="125">
        <v>2.00892413514</v>
      </c>
      <c r="H151" s="117"/>
      <c r="I151" s="126">
        <v>459.85914881617498</v>
      </c>
      <c r="J151" s="126"/>
      <c r="K151" s="125">
        <v>2.2191617903759999</v>
      </c>
      <c r="L151" s="125"/>
      <c r="M151" s="125">
        <v>2.1127673045640001</v>
      </c>
      <c r="N151" s="117"/>
      <c r="O151" s="126">
        <v>479.79096229977199</v>
      </c>
      <c r="P151" s="126"/>
      <c r="Q151" s="122">
        <v>1.92815291951</v>
      </c>
      <c r="R151" s="122"/>
      <c r="S151" s="122">
        <v>2.0567086895659998</v>
      </c>
      <c r="T151" s="52"/>
      <c r="U151" s="115">
        <v>40817</v>
      </c>
      <c r="V151" s="52"/>
      <c r="W151" s="117">
        <v>450.52071354941597</v>
      </c>
      <c r="X151" s="117"/>
      <c r="Y151" s="122">
        <v>2.4062372252939999</v>
      </c>
      <c r="Z151" s="122"/>
      <c r="AA151" s="122">
        <v>2.1886232819910001</v>
      </c>
      <c r="AB151" s="117"/>
      <c r="AC151" s="117">
        <v>608.78697860394504</v>
      </c>
      <c r="AD151" s="117"/>
      <c r="AE151" s="122">
        <v>3.4943109447379999</v>
      </c>
      <c r="AF151" s="122"/>
      <c r="AG151" s="122">
        <v>3.2397450336359999</v>
      </c>
      <c r="AH151" s="117"/>
      <c r="AI151" s="117">
        <v>468.09804316028999</v>
      </c>
      <c r="AJ151" s="117"/>
      <c r="AK151" s="122">
        <v>1.37407819119</v>
      </c>
      <c r="AL151" s="122"/>
      <c r="AM151" s="122">
        <v>1.7141840993899999</v>
      </c>
      <c r="AN151" s="52"/>
      <c r="AO151" s="115">
        <v>40817</v>
      </c>
      <c r="AP151" s="52"/>
      <c r="AQ151" s="117">
        <v>532.89335671430399</v>
      </c>
      <c r="AR151" s="117"/>
      <c r="AS151" s="122">
        <v>1.025303979212</v>
      </c>
      <c r="AT151" s="122"/>
      <c r="AU151" s="122">
        <v>1.385612255166</v>
      </c>
      <c r="AV151" s="117"/>
      <c r="AW151" s="117">
        <v>541.42613175262102</v>
      </c>
      <c r="AX151" s="117"/>
      <c r="AY151" s="122">
        <v>1.773881060114</v>
      </c>
      <c r="AZ151" s="122"/>
      <c r="BA151" s="122">
        <v>2.0969875995830001</v>
      </c>
      <c r="BB151" s="117"/>
      <c r="BC151" s="117">
        <v>300.98032469161001</v>
      </c>
      <c r="BD151" s="117"/>
      <c r="BE151" s="122">
        <v>2.1299630437050001</v>
      </c>
      <c r="BF151" s="122"/>
      <c r="BG151" s="122">
        <v>1.3695690323030001</v>
      </c>
      <c r="BH151" s="52"/>
    </row>
    <row r="152" spans="1:60" s="124" customFormat="1" x14ac:dyDescent="0.2">
      <c r="A152" s="115">
        <v>40848</v>
      </c>
      <c r="B152" s="52"/>
      <c r="C152" s="126">
        <v>464.77334193415999</v>
      </c>
      <c r="D152" s="126"/>
      <c r="E152" s="125">
        <v>2.04336366268</v>
      </c>
      <c r="F152" s="125"/>
      <c r="G152" s="125">
        <v>2.0031737350449998</v>
      </c>
      <c r="H152" s="117"/>
      <c r="I152" s="126">
        <v>460.656823720707</v>
      </c>
      <c r="J152" s="126"/>
      <c r="K152" s="125">
        <v>2.166123736621</v>
      </c>
      <c r="L152" s="125"/>
      <c r="M152" s="125">
        <v>2.098123054607</v>
      </c>
      <c r="N152" s="117"/>
      <c r="O152" s="126">
        <v>480.42454860651202</v>
      </c>
      <c r="P152" s="126"/>
      <c r="Q152" s="122">
        <v>1.73202081147</v>
      </c>
      <c r="R152" s="122"/>
      <c r="S152" s="122">
        <v>1.889737826712</v>
      </c>
      <c r="T152" s="52"/>
      <c r="U152" s="115">
        <v>40848</v>
      </c>
      <c r="V152" s="52"/>
      <c r="W152" s="117">
        <v>450.75199424500897</v>
      </c>
      <c r="X152" s="117"/>
      <c r="Y152" s="122">
        <v>2.1432844896279999</v>
      </c>
      <c r="Z152" s="122"/>
      <c r="AA152" s="122">
        <v>2.1460130923229999</v>
      </c>
      <c r="AB152" s="117"/>
      <c r="AC152" s="117">
        <v>609.75267442728602</v>
      </c>
      <c r="AD152" s="117"/>
      <c r="AE152" s="122">
        <v>3.3025068339480002</v>
      </c>
      <c r="AF152" s="122"/>
      <c r="AG152" s="122">
        <v>3.22901889691</v>
      </c>
      <c r="AH152" s="117"/>
      <c r="AI152" s="117">
        <v>468.44171202725499</v>
      </c>
      <c r="AJ152" s="117"/>
      <c r="AK152" s="122">
        <v>1.182537160791</v>
      </c>
      <c r="AL152" s="122"/>
      <c r="AM152" s="122">
        <v>1.4225204445799999</v>
      </c>
      <c r="AN152" s="52"/>
      <c r="AO152" s="115">
        <v>40848</v>
      </c>
      <c r="AP152" s="52"/>
      <c r="AQ152" s="117">
        <v>535.99788488758998</v>
      </c>
      <c r="AR152" s="117"/>
      <c r="AS152" s="122">
        <v>2.0778280347189999</v>
      </c>
      <c r="AT152" s="122"/>
      <c r="AU152" s="122">
        <v>1.7198799304150001</v>
      </c>
      <c r="AV152" s="117"/>
      <c r="AW152" s="117">
        <v>545.72816835643596</v>
      </c>
      <c r="AX152" s="117"/>
      <c r="AY152" s="122">
        <v>2.7490026289960001</v>
      </c>
      <c r="AZ152" s="122"/>
      <c r="BA152" s="122">
        <v>2.1834157839909998</v>
      </c>
      <c r="BB152" s="117"/>
      <c r="BC152" s="117">
        <v>301.40695368955602</v>
      </c>
      <c r="BD152" s="117"/>
      <c r="BE152" s="122">
        <v>1.9574992917189999</v>
      </c>
      <c r="BF152" s="122"/>
      <c r="BG152" s="122">
        <v>1.7013028595599999</v>
      </c>
      <c r="BH152" s="52"/>
    </row>
    <row r="153" spans="1:60" s="52" customFormat="1" x14ac:dyDescent="0.2">
      <c r="A153" s="115">
        <v>40878</v>
      </c>
      <c r="C153" s="126">
        <v>464.73168809136001</v>
      </c>
      <c r="D153" s="126"/>
      <c r="E153" s="125">
        <v>1.846271126734</v>
      </c>
      <c r="F153" s="125"/>
      <c r="G153" s="125">
        <v>2.0018986831940002</v>
      </c>
      <c r="H153" s="117"/>
      <c r="I153" s="126">
        <v>460.712050885829</v>
      </c>
      <c r="J153" s="126"/>
      <c r="K153" s="125">
        <v>2.200298699397</v>
      </c>
      <c r="L153" s="125"/>
      <c r="M153" s="125">
        <v>2.195176390191</v>
      </c>
      <c r="N153" s="117"/>
      <c r="O153" s="126">
        <v>479.92450336790398</v>
      </c>
      <c r="P153" s="126"/>
      <c r="Q153" s="122">
        <v>1.3299044721040001</v>
      </c>
      <c r="R153" s="122"/>
      <c r="S153" s="122">
        <v>1.662748373918</v>
      </c>
      <c r="U153" s="115">
        <v>40878</v>
      </c>
      <c r="W153" s="117">
        <v>450.49060679850299</v>
      </c>
      <c r="X153" s="117"/>
      <c r="Y153" s="122">
        <v>2.1785032093569998</v>
      </c>
      <c r="Z153" s="122"/>
      <c r="AA153" s="122">
        <v>2.2425266516960001</v>
      </c>
      <c r="AB153" s="117"/>
      <c r="AC153" s="117">
        <v>604.14871240365301</v>
      </c>
      <c r="AD153" s="117"/>
      <c r="AE153" s="122">
        <v>3.6793629846510001</v>
      </c>
      <c r="AF153" s="122"/>
      <c r="AG153" s="122">
        <v>3.4912546641489999</v>
      </c>
      <c r="AH153" s="117"/>
      <c r="AI153" s="117">
        <v>468.151986132974</v>
      </c>
      <c r="AJ153" s="117"/>
      <c r="AK153" s="122">
        <v>0.79417958052399995</v>
      </c>
      <c r="AL153" s="122"/>
      <c r="AM153" s="122">
        <v>1.1163593170699999</v>
      </c>
      <c r="AO153" s="115">
        <v>40878</v>
      </c>
      <c r="AQ153" s="117">
        <v>534.67980589673596</v>
      </c>
      <c r="AR153" s="117"/>
      <c r="AS153" s="122">
        <v>1.2990921302</v>
      </c>
      <c r="AT153" s="122"/>
      <c r="AU153" s="122">
        <v>1.4664460178600001</v>
      </c>
      <c r="AV153" s="117"/>
      <c r="AW153" s="117">
        <v>544.70789925283702</v>
      </c>
      <c r="AX153" s="117"/>
      <c r="AY153" s="122">
        <v>2.379742384389</v>
      </c>
      <c r="AZ153" s="122"/>
      <c r="BA153" s="122">
        <v>2.3006360817520002</v>
      </c>
      <c r="BB153" s="117"/>
      <c r="BC153" s="117">
        <v>302.59844688021099</v>
      </c>
      <c r="BD153" s="117"/>
      <c r="BE153" s="122">
        <v>2.2070278893970001</v>
      </c>
      <c r="BF153" s="122"/>
      <c r="BG153" s="122">
        <v>2.0981850483979998</v>
      </c>
    </row>
    <row r="154" spans="1:60" x14ac:dyDescent="0.2">
      <c r="A154" s="115">
        <v>40909</v>
      </c>
      <c r="B154" s="52"/>
      <c r="C154" s="126">
        <v>464.80185004276098</v>
      </c>
      <c r="D154" s="126"/>
      <c r="E154" s="125">
        <v>0.120576787016</v>
      </c>
      <c r="F154" s="125"/>
      <c r="G154" s="125">
        <v>1.3292923372050001</v>
      </c>
      <c r="H154" s="117"/>
      <c r="I154" s="126">
        <v>459.787909320545</v>
      </c>
      <c r="J154" s="126"/>
      <c r="K154" s="125">
        <v>0.17672880808300001</v>
      </c>
      <c r="L154" s="125"/>
      <c r="M154" s="125">
        <v>1.5063849319839999</v>
      </c>
      <c r="N154" s="117"/>
      <c r="O154" s="126">
        <v>479.36830836604202</v>
      </c>
      <c r="P154" s="126"/>
      <c r="Q154" s="122">
        <v>0.79218230364999997</v>
      </c>
      <c r="R154" s="122"/>
      <c r="S154" s="122">
        <v>1.283583789186</v>
      </c>
      <c r="T154" s="52"/>
      <c r="U154" s="115">
        <v>40909</v>
      </c>
      <c r="V154" s="52"/>
      <c r="W154" s="117">
        <v>451.94334409129198</v>
      </c>
      <c r="X154" s="117"/>
      <c r="Y154" s="122">
        <v>-0.21498305508400001</v>
      </c>
      <c r="Z154" s="122"/>
      <c r="AA154" s="122">
        <v>1.3548980893039999</v>
      </c>
      <c r="AB154" s="117"/>
      <c r="AC154" s="117">
        <v>604.84281341176597</v>
      </c>
      <c r="AD154" s="117"/>
      <c r="AE154" s="122">
        <v>-3.2522437884020001</v>
      </c>
      <c r="AF154" s="122"/>
      <c r="AG154" s="122">
        <v>1.1456879151670001</v>
      </c>
      <c r="AH154" s="117"/>
      <c r="AI154" s="117">
        <v>467.98514163042103</v>
      </c>
      <c r="AJ154" s="117"/>
      <c r="AK154" s="122">
        <v>0.45152055847799999</v>
      </c>
      <c r="AL154" s="122"/>
      <c r="AM154" s="122">
        <v>0.80864740863700002</v>
      </c>
      <c r="AN154" s="52"/>
      <c r="AO154" s="115">
        <v>40909</v>
      </c>
      <c r="AP154" s="52"/>
      <c r="AQ154" s="117">
        <v>534.67730315027802</v>
      </c>
      <c r="AR154" s="117"/>
      <c r="AS154" s="122">
        <v>0.84891313542400004</v>
      </c>
      <c r="AT154" s="122"/>
      <c r="AU154" s="122">
        <v>1.4066226197659999</v>
      </c>
      <c r="AV154" s="117"/>
      <c r="AW154" s="117">
        <v>541.24217971170003</v>
      </c>
      <c r="AX154" s="117"/>
      <c r="AY154" s="122">
        <v>0.174333048504</v>
      </c>
      <c r="AZ154" s="122"/>
      <c r="BA154" s="122">
        <v>1.7589285745550001</v>
      </c>
      <c r="BB154" s="117"/>
      <c r="BC154" s="117">
        <v>304.97698244575099</v>
      </c>
      <c r="BD154" s="117"/>
      <c r="BE154" s="122">
        <v>2.7742948769010001</v>
      </c>
      <c r="BF154" s="122"/>
      <c r="BG154" s="122">
        <v>2.3134715530490002</v>
      </c>
      <c r="BH154" s="52"/>
    </row>
    <row r="155" spans="1:60" s="52" customFormat="1" x14ac:dyDescent="0.2">
      <c r="A155" s="115">
        <v>40940</v>
      </c>
      <c r="C155" s="126">
        <v>464.82667561497499</v>
      </c>
      <c r="D155" s="126"/>
      <c r="E155" s="125">
        <v>0.90503836336599996</v>
      </c>
      <c r="F155" s="125"/>
      <c r="G155" s="125">
        <v>0.952323861858</v>
      </c>
      <c r="H155" s="117"/>
      <c r="I155" s="126">
        <v>461.630227043275</v>
      </c>
      <c r="J155" s="126"/>
      <c r="K155" s="125">
        <v>0.29517401720699998</v>
      </c>
      <c r="L155" s="125"/>
      <c r="M155" s="125">
        <v>0.88234869018700002</v>
      </c>
      <c r="N155" s="117"/>
      <c r="O155" s="126">
        <v>481.88524727868099</v>
      </c>
      <c r="P155" s="126"/>
      <c r="Q155" s="122">
        <v>1.194974538891</v>
      </c>
      <c r="R155" s="122"/>
      <c r="S155" s="122">
        <v>1.1054136646770001</v>
      </c>
      <c r="U155" s="115">
        <v>40940</v>
      </c>
      <c r="W155" s="117">
        <v>449.91085116118899</v>
      </c>
      <c r="X155" s="117"/>
      <c r="Y155" s="122">
        <v>0.85967191293199996</v>
      </c>
      <c r="Z155" s="122"/>
      <c r="AA155" s="122">
        <v>0.930368273503</v>
      </c>
      <c r="AB155" s="117"/>
      <c r="AC155" s="117">
        <v>601.65517714081705</v>
      </c>
      <c r="AD155" s="117"/>
      <c r="AE155" s="122">
        <v>-1.6043890033720001</v>
      </c>
      <c r="AF155" s="122"/>
      <c r="AG155" s="122">
        <v>-0.47833207305800002</v>
      </c>
      <c r="AH155" s="117"/>
      <c r="AI155" s="117">
        <v>470.53323278026699</v>
      </c>
      <c r="AJ155" s="117"/>
      <c r="AK155" s="122">
        <v>0.90504301509399998</v>
      </c>
      <c r="AL155" s="122"/>
      <c r="AM155" s="122">
        <v>0.71689402057999996</v>
      </c>
      <c r="AO155" s="115">
        <v>40940</v>
      </c>
      <c r="AQ155" s="117">
        <v>537.78120473379295</v>
      </c>
      <c r="AR155" s="117"/>
      <c r="AS155" s="122">
        <v>2.1093924546760001</v>
      </c>
      <c r="AT155" s="122"/>
      <c r="AU155" s="122">
        <v>1.417784168237</v>
      </c>
      <c r="AV155" s="117"/>
      <c r="AW155" s="117">
        <v>541.84010872850104</v>
      </c>
      <c r="AX155" s="117"/>
      <c r="AY155" s="122">
        <v>-0.86302402942000001</v>
      </c>
      <c r="AZ155" s="122"/>
      <c r="BA155" s="122">
        <v>0.54891097967799996</v>
      </c>
      <c r="BB155" s="117"/>
      <c r="BC155" s="117">
        <v>306.40828996964899</v>
      </c>
      <c r="BD155" s="117"/>
      <c r="BE155" s="122">
        <v>3.1760732411629999</v>
      </c>
      <c r="BF155" s="122"/>
      <c r="BG155" s="122">
        <v>2.7196424616970001</v>
      </c>
    </row>
    <row r="156" spans="1:60" s="52" customFormat="1" x14ac:dyDescent="0.2">
      <c r="A156" s="115">
        <v>40969</v>
      </c>
      <c r="C156" s="126">
        <v>466.74913132242699</v>
      </c>
      <c r="D156" s="126"/>
      <c r="E156" s="125">
        <v>1.1589007064050001</v>
      </c>
      <c r="F156" s="125"/>
      <c r="G156" s="125">
        <v>0.72683219040299996</v>
      </c>
      <c r="H156" s="117"/>
      <c r="I156" s="126">
        <v>464.32679536763698</v>
      </c>
      <c r="J156" s="126"/>
      <c r="K156" s="125">
        <v>0.87601138479700003</v>
      </c>
      <c r="L156" s="125"/>
      <c r="M156" s="125">
        <v>0.44956767543199999</v>
      </c>
      <c r="N156" s="117"/>
      <c r="O156" s="126">
        <v>481.57623130039002</v>
      </c>
      <c r="P156" s="126"/>
      <c r="Q156" s="122">
        <v>0.691814890435</v>
      </c>
      <c r="R156" s="122"/>
      <c r="S156" s="122">
        <v>0.89274088656799999</v>
      </c>
      <c r="U156" s="115">
        <v>40969</v>
      </c>
      <c r="W156" s="117">
        <v>455.39780215358701</v>
      </c>
      <c r="X156" s="117"/>
      <c r="Y156" s="122">
        <v>1.4229521926969999</v>
      </c>
      <c r="Z156" s="122"/>
      <c r="AA156" s="122">
        <v>0.68622121287500004</v>
      </c>
      <c r="AB156" s="117"/>
      <c r="AC156" s="117">
        <v>616.44077801719504</v>
      </c>
      <c r="AD156" s="117"/>
      <c r="AE156" s="122">
        <v>1.152280397725</v>
      </c>
      <c r="AF156" s="122"/>
      <c r="AG156" s="122">
        <v>-1.2524133446350001</v>
      </c>
      <c r="AH156" s="117"/>
      <c r="AI156" s="117">
        <v>471.41735597946001</v>
      </c>
      <c r="AJ156" s="117"/>
      <c r="AK156" s="122">
        <v>0.87379500274199995</v>
      </c>
      <c r="AL156" s="122"/>
      <c r="AM156" s="122">
        <v>0.74363790804200003</v>
      </c>
      <c r="AO156" s="115">
        <v>40969</v>
      </c>
      <c r="AQ156" s="117">
        <v>530.84855572858203</v>
      </c>
      <c r="AR156" s="117"/>
      <c r="AS156" s="122">
        <v>-0.41676429225799999</v>
      </c>
      <c r="AT156" s="122"/>
      <c r="AU156" s="122">
        <v>0.84209755260399999</v>
      </c>
      <c r="AV156" s="117"/>
      <c r="AW156" s="117">
        <v>547.67925168668</v>
      </c>
      <c r="AX156" s="117"/>
      <c r="AY156" s="122">
        <v>0.66186978633399995</v>
      </c>
      <c r="AZ156" s="122"/>
      <c r="BA156" s="122">
        <v>-1.0663058184000001E-2</v>
      </c>
      <c r="BB156" s="117"/>
      <c r="BC156" s="117">
        <v>306.64238509385899</v>
      </c>
      <c r="BD156" s="117"/>
      <c r="BE156" s="122">
        <v>1.5024655988169999</v>
      </c>
      <c r="BF156" s="122"/>
      <c r="BG156" s="122">
        <v>2.4785834647149998</v>
      </c>
    </row>
    <row r="157" spans="1:60" s="52" customFormat="1" x14ac:dyDescent="0.2">
      <c r="A157" s="115">
        <v>41000</v>
      </c>
      <c r="C157" s="126">
        <v>468.82869876559499</v>
      </c>
      <c r="D157" s="126"/>
      <c r="E157" s="125">
        <v>2.1557117406069999</v>
      </c>
      <c r="F157" s="125"/>
      <c r="G157" s="125">
        <v>1.4054825367649999</v>
      </c>
      <c r="H157" s="117"/>
      <c r="I157" s="126">
        <v>461.36750782864999</v>
      </c>
      <c r="J157" s="126"/>
      <c r="K157" s="125">
        <v>2.7813585999720001</v>
      </c>
      <c r="L157" s="125"/>
      <c r="M157" s="125">
        <v>1.305333076852</v>
      </c>
      <c r="N157" s="117"/>
      <c r="O157" s="126">
        <v>483.04606623156798</v>
      </c>
      <c r="P157" s="126"/>
      <c r="Q157" s="122">
        <v>1.223168599229</v>
      </c>
      <c r="R157" s="122"/>
      <c r="S157" s="122">
        <v>1.0362855687670001</v>
      </c>
      <c r="U157" s="115">
        <v>41000</v>
      </c>
      <c r="W157" s="117">
        <v>453.85569146900002</v>
      </c>
      <c r="X157" s="117"/>
      <c r="Y157" s="122">
        <v>2.0840852287049998</v>
      </c>
      <c r="Z157" s="122"/>
      <c r="AA157" s="122">
        <v>1.4548012108849999</v>
      </c>
      <c r="AB157" s="117"/>
      <c r="AC157" s="117">
        <v>623.01845560834897</v>
      </c>
      <c r="AD157" s="117"/>
      <c r="AE157" s="122">
        <v>3.640067734789</v>
      </c>
      <c r="AF157" s="122"/>
      <c r="AG157" s="122">
        <v>1.0479413395570001</v>
      </c>
      <c r="AH157" s="117"/>
      <c r="AI157" s="117">
        <v>471.86986278144099</v>
      </c>
      <c r="AJ157" s="117"/>
      <c r="AK157" s="122">
        <v>0.97128764359599995</v>
      </c>
      <c r="AL157" s="122"/>
      <c r="AM157" s="122">
        <v>0.91671693472100002</v>
      </c>
      <c r="AO157" s="115">
        <v>41000</v>
      </c>
      <c r="AQ157" s="117">
        <v>539.30001678822805</v>
      </c>
      <c r="AR157" s="117"/>
      <c r="AS157" s="122">
        <v>2.3427947772529998</v>
      </c>
      <c r="AT157" s="122"/>
      <c r="AU157" s="122">
        <v>1.338213746539</v>
      </c>
      <c r="AV157" s="117"/>
      <c r="AW157" s="117">
        <v>547.080059217594</v>
      </c>
      <c r="AX157" s="117"/>
      <c r="AY157" s="122">
        <v>2.737913294877</v>
      </c>
      <c r="AZ157" s="122"/>
      <c r="BA157" s="122">
        <v>0.82947935177999998</v>
      </c>
      <c r="BB157" s="117"/>
      <c r="BC157" s="117">
        <v>302.68530611323303</v>
      </c>
      <c r="BD157" s="117"/>
      <c r="BE157" s="122">
        <v>1.6974314014609999</v>
      </c>
      <c r="BF157" s="122"/>
      <c r="BG157" s="122">
        <v>2.1214484597559999</v>
      </c>
    </row>
    <row r="158" spans="1:60" s="52" customFormat="1" x14ac:dyDescent="0.2">
      <c r="A158" s="115">
        <v>41030</v>
      </c>
      <c r="C158" s="126">
        <v>468.522956643523</v>
      </c>
      <c r="D158" s="126"/>
      <c r="E158" s="125">
        <v>1.7529000361639999</v>
      </c>
      <c r="F158" s="125"/>
      <c r="G158" s="125">
        <v>1.6882935668879999</v>
      </c>
      <c r="H158" s="117"/>
      <c r="I158" s="126">
        <v>463.58270466530098</v>
      </c>
      <c r="J158" s="126"/>
      <c r="K158" s="125">
        <v>1.7823860206040001</v>
      </c>
      <c r="L158" s="125"/>
      <c r="M158" s="125">
        <v>1.8052652649809999</v>
      </c>
      <c r="N158" s="117"/>
      <c r="O158" s="126">
        <v>483.653949095234</v>
      </c>
      <c r="P158" s="126"/>
      <c r="Q158" s="122">
        <v>1.6382474951379999</v>
      </c>
      <c r="R158" s="122"/>
      <c r="S158" s="122">
        <v>1.183617744885</v>
      </c>
      <c r="U158" s="115">
        <v>41030</v>
      </c>
      <c r="W158" s="117">
        <v>453.50229291392799</v>
      </c>
      <c r="X158" s="117"/>
      <c r="Y158" s="122">
        <v>1.4746039155049999</v>
      </c>
      <c r="Z158" s="125"/>
      <c r="AA158" s="122">
        <v>1.6594418623680001</v>
      </c>
      <c r="AB158" s="126"/>
      <c r="AC158" s="117">
        <v>608.51242595024303</v>
      </c>
      <c r="AD158" s="117"/>
      <c r="AE158" s="122">
        <v>0.50678583499100005</v>
      </c>
      <c r="AF158" s="122"/>
      <c r="AG158" s="122">
        <v>1.7605897063060001</v>
      </c>
      <c r="AH158" s="117"/>
      <c r="AI158" s="117">
        <v>472.36698479952901</v>
      </c>
      <c r="AJ158" s="117"/>
      <c r="AK158" s="122">
        <v>1.169095450973</v>
      </c>
      <c r="AL158" s="122"/>
      <c r="AM158" s="122">
        <v>1.0046762128790001</v>
      </c>
      <c r="AO158" s="115">
        <v>41030</v>
      </c>
      <c r="AQ158" s="117">
        <v>542.95587118954097</v>
      </c>
      <c r="AR158" s="117"/>
      <c r="AS158" s="122">
        <v>2.9578201850350001</v>
      </c>
      <c r="AT158" s="122"/>
      <c r="AU158" s="122">
        <v>1.6204102756300001</v>
      </c>
      <c r="AV158" s="117"/>
      <c r="AW158" s="117">
        <v>553.21198861471396</v>
      </c>
      <c r="AX158" s="117"/>
      <c r="AY158" s="122">
        <v>3.3377261883229998</v>
      </c>
      <c r="AZ158" s="122"/>
      <c r="BA158" s="122">
        <v>2.2363855255749998</v>
      </c>
      <c r="BB158" s="117"/>
      <c r="BC158" s="117">
        <v>305.88935495508002</v>
      </c>
      <c r="BD158" s="117"/>
      <c r="BE158" s="122">
        <v>2.2595390943379998</v>
      </c>
      <c r="BF158" s="122"/>
      <c r="BG158" s="122">
        <v>1.8189662531320001</v>
      </c>
    </row>
    <row r="159" spans="1:60" s="52" customFormat="1" x14ac:dyDescent="0.2">
      <c r="A159" s="115">
        <v>41061</v>
      </c>
      <c r="C159" s="126">
        <v>470.076256185538</v>
      </c>
      <c r="D159" s="126"/>
      <c r="E159" s="125">
        <v>1.233488341833</v>
      </c>
      <c r="F159" s="122"/>
      <c r="G159" s="125">
        <v>1.71219606394</v>
      </c>
      <c r="H159" s="117"/>
      <c r="I159" s="126">
        <v>465.22101372305798</v>
      </c>
      <c r="J159" s="126"/>
      <c r="K159" s="125">
        <v>1.6659264649459999</v>
      </c>
      <c r="L159" s="122"/>
      <c r="M159" s="125">
        <v>2.072507652314</v>
      </c>
      <c r="N159" s="117"/>
      <c r="O159" s="126">
        <v>489.22771232222999</v>
      </c>
      <c r="P159" s="126"/>
      <c r="Q159" s="122">
        <v>1.3259061584089999</v>
      </c>
      <c r="R159" s="122"/>
      <c r="S159" s="122">
        <v>1.395272675265</v>
      </c>
      <c r="U159" s="115">
        <v>41061</v>
      </c>
      <c r="W159" s="117">
        <v>455.75085541760097</v>
      </c>
      <c r="X159" s="117"/>
      <c r="Y159" s="122">
        <v>1.017075839444</v>
      </c>
      <c r="Z159" s="122"/>
      <c r="AA159" s="122">
        <v>1.522679936968</v>
      </c>
      <c r="AB159" s="117"/>
      <c r="AC159" s="117">
        <v>613.45492866804796</v>
      </c>
      <c r="AD159" s="117"/>
      <c r="AE159" s="122">
        <v>-1.433511194249</v>
      </c>
      <c r="AF159" s="122"/>
      <c r="AG159" s="122">
        <v>0.87635967050899999</v>
      </c>
      <c r="AH159" s="117"/>
      <c r="AI159" s="117">
        <v>477.05112952766802</v>
      </c>
      <c r="AJ159" s="117"/>
      <c r="AK159" s="122">
        <v>2.4857317609340002</v>
      </c>
      <c r="AL159" s="122"/>
      <c r="AM159" s="122">
        <v>1.5409034069209999</v>
      </c>
      <c r="AO159" s="115">
        <v>41061</v>
      </c>
      <c r="AQ159" s="117">
        <v>542.29756462688795</v>
      </c>
      <c r="AR159" s="117"/>
      <c r="AS159" s="122">
        <v>2.5141978158049998</v>
      </c>
      <c r="AT159" s="122"/>
      <c r="AU159" s="122">
        <v>2.6049103355869998</v>
      </c>
      <c r="AV159" s="117"/>
      <c r="AW159" s="117">
        <v>551.21958439484695</v>
      </c>
      <c r="AX159" s="117"/>
      <c r="AY159" s="122">
        <v>1.8187555951950001</v>
      </c>
      <c r="AZ159" s="122"/>
      <c r="BA159" s="122">
        <v>2.6282317876880001</v>
      </c>
      <c r="BB159" s="117"/>
      <c r="BC159" s="117">
        <v>308.28583650554498</v>
      </c>
      <c r="BD159" s="117"/>
      <c r="BE159" s="122">
        <v>2.1297503998490002</v>
      </c>
      <c r="BF159" s="122"/>
      <c r="BG159" s="122">
        <v>2.029765224828</v>
      </c>
    </row>
    <row r="160" spans="1:60" s="52" customFormat="1" x14ac:dyDescent="0.2">
      <c r="A160" s="115">
        <v>41091</v>
      </c>
      <c r="C160" s="126">
        <v>470.82039409950198</v>
      </c>
      <c r="D160" s="126"/>
      <c r="E160" s="125">
        <v>1.492252250787</v>
      </c>
      <c r="F160" s="125"/>
      <c r="G160" s="125">
        <v>1.4921507631119999</v>
      </c>
      <c r="H160" s="117"/>
      <c r="I160" s="126">
        <v>466.74853278062398</v>
      </c>
      <c r="J160" s="126"/>
      <c r="K160" s="125">
        <v>1.863311284818</v>
      </c>
      <c r="L160" s="125"/>
      <c r="M160" s="125">
        <v>1.770564292869</v>
      </c>
      <c r="N160" s="117"/>
      <c r="O160" s="126">
        <v>487.87764480189003</v>
      </c>
      <c r="P160" s="126"/>
      <c r="Q160" s="122">
        <v>1.0839621529729999</v>
      </c>
      <c r="R160" s="122"/>
      <c r="S160" s="122">
        <v>1.348008588928</v>
      </c>
      <c r="U160" s="115">
        <v>41091</v>
      </c>
      <c r="W160" s="117">
        <v>456.67798573206102</v>
      </c>
      <c r="X160" s="117"/>
      <c r="Y160" s="122">
        <v>1.4290977894279999</v>
      </c>
      <c r="Z160" s="122"/>
      <c r="AA160" s="122">
        <v>1.3063140661329999</v>
      </c>
      <c r="AB160" s="117"/>
      <c r="AC160" s="117">
        <v>616.19580008131004</v>
      </c>
      <c r="AD160" s="117"/>
      <c r="AE160" s="122">
        <v>0.719389169514</v>
      </c>
      <c r="AF160" s="122"/>
      <c r="AG160" s="122">
        <v>-7.8948639217000002E-2</v>
      </c>
      <c r="AH160" s="117"/>
      <c r="AI160" s="117">
        <v>477.637936452811</v>
      </c>
      <c r="AJ160" s="117"/>
      <c r="AK160" s="122">
        <v>2.0975483811300002</v>
      </c>
      <c r="AL160" s="122"/>
      <c r="AM160" s="122">
        <v>1.9169969446649999</v>
      </c>
      <c r="AO160" s="115">
        <v>41091</v>
      </c>
      <c r="AQ160" s="117">
        <v>542.89944746538094</v>
      </c>
      <c r="AR160" s="117"/>
      <c r="AS160" s="122">
        <v>2.0507339576349999</v>
      </c>
      <c r="AT160" s="122"/>
      <c r="AU160" s="122">
        <v>2.5062584798810001</v>
      </c>
      <c r="AV160" s="117"/>
      <c r="AW160" s="117">
        <v>549.21373085652203</v>
      </c>
      <c r="AX160" s="117"/>
      <c r="AY160" s="122">
        <v>1.7677375135969999</v>
      </c>
      <c r="AZ160" s="122"/>
      <c r="BA160" s="122">
        <v>2.3048003248229998</v>
      </c>
      <c r="BB160" s="117"/>
      <c r="BC160" s="117">
        <v>306.38830631149801</v>
      </c>
      <c r="BD160" s="117"/>
      <c r="BE160" s="122">
        <v>2.0368512770240002</v>
      </c>
      <c r="BF160" s="122"/>
      <c r="BG160" s="122">
        <v>2.1418764479969998</v>
      </c>
    </row>
    <row r="161" spans="1:60" s="52" customFormat="1" x14ac:dyDescent="0.2">
      <c r="A161" s="115">
        <v>41122</v>
      </c>
      <c r="C161" s="126">
        <v>472.06046580794799</v>
      </c>
      <c r="D161" s="126"/>
      <c r="E161" s="125">
        <v>2.2187431230449999</v>
      </c>
      <c r="F161" s="125"/>
      <c r="G161" s="125">
        <v>1.6471714169930001</v>
      </c>
      <c r="H161" s="117"/>
      <c r="I161" s="126">
        <v>466.54259487424702</v>
      </c>
      <c r="J161" s="126"/>
      <c r="K161" s="125">
        <v>2.0914400512990001</v>
      </c>
      <c r="L161" s="125"/>
      <c r="M161" s="125">
        <v>1.8734574411339999</v>
      </c>
      <c r="N161" s="126"/>
      <c r="O161" s="126">
        <v>496.868324708567</v>
      </c>
      <c r="P161" s="117"/>
      <c r="Q161" s="122">
        <v>3.6170587238910001</v>
      </c>
      <c r="R161" s="122"/>
      <c r="S161" s="122">
        <v>2.0054159493460002</v>
      </c>
      <c r="U161" s="115">
        <v>41122</v>
      </c>
      <c r="W161" s="117">
        <v>458.454250613233</v>
      </c>
      <c r="X161" s="117"/>
      <c r="Y161" s="122">
        <v>2.347802972947</v>
      </c>
      <c r="Z161" s="122"/>
      <c r="AA161" s="122">
        <v>1.596315300181</v>
      </c>
      <c r="AB161" s="126"/>
      <c r="AC161" s="117">
        <v>616.97979918376495</v>
      </c>
      <c r="AD161" s="117"/>
      <c r="AE161" s="122">
        <v>2.7155446102840002</v>
      </c>
      <c r="AF161" s="122"/>
      <c r="AG161" s="122">
        <v>0.64260441797199996</v>
      </c>
      <c r="AH161" s="126"/>
      <c r="AI161" s="117">
        <v>481.88365391488298</v>
      </c>
      <c r="AJ161" s="117"/>
      <c r="AK161" s="122">
        <v>2.8340894601470001</v>
      </c>
      <c r="AL161" s="122"/>
      <c r="AM161" s="122">
        <v>2.4726350096499998</v>
      </c>
      <c r="AO161" s="115">
        <v>41122</v>
      </c>
      <c r="AQ161" s="117">
        <v>545.14161867825396</v>
      </c>
      <c r="AR161" s="117"/>
      <c r="AS161" s="122">
        <v>2.632602348711</v>
      </c>
      <c r="AT161" s="122"/>
      <c r="AU161" s="122">
        <v>2.3988399813269998</v>
      </c>
      <c r="AV161" s="117"/>
      <c r="AW161" s="117">
        <v>539.90297716297903</v>
      </c>
      <c r="AX161" s="117"/>
      <c r="AY161" s="122">
        <v>-0.44436636139300001</v>
      </c>
      <c r="AZ161" s="122"/>
      <c r="BA161" s="122">
        <v>1.0457580510240001</v>
      </c>
      <c r="BB161" s="126"/>
      <c r="BC161" s="117">
        <v>308.24952193547898</v>
      </c>
      <c r="BD161" s="117"/>
      <c r="BE161" s="122">
        <v>3.5328812870380002</v>
      </c>
      <c r="BF161" s="122"/>
      <c r="BG161" s="122">
        <v>2.562996092284</v>
      </c>
      <c r="BH161" s="144"/>
    </row>
    <row r="162" spans="1:60" s="52" customFormat="1" x14ac:dyDescent="0.2">
      <c r="A162" s="115">
        <v>41153</v>
      </c>
      <c r="C162" s="126">
        <v>470.62994052117801</v>
      </c>
      <c r="D162" s="126"/>
      <c r="E162" s="125">
        <v>1.752979204766</v>
      </c>
      <c r="F162" s="125"/>
      <c r="G162" s="125">
        <v>1.820796033315</v>
      </c>
      <c r="H162" s="126"/>
      <c r="I162" s="126">
        <v>465.74523437063999</v>
      </c>
      <c r="J162" s="126"/>
      <c r="K162" s="125">
        <v>1.726501320146</v>
      </c>
      <c r="L162" s="125"/>
      <c r="M162" s="125">
        <v>1.8936194954809999</v>
      </c>
      <c r="N162" s="126"/>
      <c r="O162" s="126">
        <v>489.56422956949098</v>
      </c>
      <c r="P162" s="126"/>
      <c r="Q162" s="122">
        <v>2.2095577603410002</v>
      </c>
      <c r="R162" s="122"/>
      <c r="S162" s="122">
        <v>2.3009194018020001</v>
      </c>
      <c r="U162" s="115">
        <v>41153</v>
      </c>
      <c r="W162" s="117">
        <v>456.99802846378901</v>
      </c>
      <c r="X162" s="117"/>
      <c r="Y162" s="122">
        <v>1.95491603088</v>
      </c>
      <c r="Z162" s="122"/>
      <c r="AA162" s="122">
        <v>1.909790722029</v>
      </c>
      <c r="AB162" s="117"/>
      <c r="AC162" s="117">
        <v>611.43330497454201</v>
      </c>
      <c r="AD162" s="117"/>
      <c r="AE162" s="122">
        <v>1.199136508397</v>
      </c>
      <c r="AF162" s="122"/>
      <c r="AG162" s="122">
        <v>1.53896593776</v>
      </c>
      <c r="AH162" s="126"/>
      <c r="AI162" s="117">
        <v>478.50990705387301</v>
      </c>
      <c r="AJ162" s="117"/>
      <c r="AK162" s="122">
        <v>2.2069530003429998</v>
      </c>
      <c r="AL162" s="122"/>
      <c r="AM162" s="122">
        <v>2.3797387455429999</v>
      </c>
      <c r="AO162" s="115">
        <v>41153</v>
      </c>
      <c r="AQ162" s="117">
        <v>543.22026579312399</v>
      </c>
      <c r="AR162" s="117"/>
      <c r="AS162" s="122">
        <v>1.304456079058</v>
      </c>
      <c r="AT162" s="122"/>
      <c r="AU162" s="122">
        <v>1.9937685654590001</v>
      </c>
      <c r="AV162" s="126"/>
      <c r="AW162" s="117">
        <v>538.06227036157304</v>
      </c>
      <c r="AX162" s="117"/>
      <c r="AY162" s="122">
        <v>-0.79978547492999996</v>
      </c>
      <c r="AZ162" s="122"/>
      <c r="BA162" s="122">
        <v>0.171887627879</v>
      </c>
      <c r="BB162" s="126"/>
      <c r="BC162" s="117">
        <v>308.027760239175</v>
      </c>
      <c r="BD162" s="117"/>
      <c r="BE162" s="122">
        <v>3.0716930864909999</v>
      </c>
      <c r="BF162" s="122"/>
      <c r="BG162" s="122">
        <v>2.8783230245650002</v>
      </c>
      <c r="BH162" s="144"/>
    </row>
    <row r="163" spans="1:60" s="52" customFormat="1" x14ac:dyDescent="0.2">
      <c r="A163" s="115">
        <v>41183</v>
      </c>
      <c r="C163" s="126">
        <v>470.16860886393499</v>
      </c>
      <c r="D163" s="126"/>
      <c r="E163" s="125">
        <v>1.3003931591219999</v>
      </c>
      <c r="F163" s="125"/>
      <c r="G163" s="125">
        <v>1.7566063321130001</v>
      </c>
      <c r="H163" s="126"/>
      <c r="I163" s="126">
        <v>464.94151180337502</v>
      </c>
      <c r="J163" s="126"/>
      <c r="K163" s="125">
        <v>1.105199929214</v>
      </c>
      <c r="L163" s="125"/>
      <c r="M163" s="125">
        <v>1.6399799633250001</v>
      </c>
      <c r="N163" s="126"/>
      <c r="O163" s="126">
        <v>489.46655394022201</v>
      </c>
      <c r="P163" s="126"/>
      <c r="Q163" s="122">
        <v>2.0166264896010002</v>
      </c>
      <c r="R163" s="125"/>
      <c r="S163" s="122">
        <v>2.6144560223919999</v>
      </c>
      <c r="T163" s="144"/>
      <c r="U163" s="115">
        <v>41183</v>
      </c>
      <c r="W163" s="117">
        <v>456.15655226204802</v>
      </c>
      <c r="X163" s="126"/>
      <c r="Y163" s="122">
        <v>1.2509610641940001</v>
      </c>
      <c r="Z163" s="125"/>
      <c r="AA163" s="122">
        <v>1.8500982251989999</v>
      </c>
      <c r="AB163" s="126"/>
      <c r="AC163" s="117">
        <v>608.29217022833404</v>
      </c>
      <c r="AD163" s="126"/>
      <c r="AE163" s="122">
        <v>-8.1277752810000006E-2</v>
      </c>
      <c r="AF163" s="125"/>
      <c r="AG163" s="122">
        <v>1.271564668426</v>
      </c>
      <c r="AH163" s="126"/>
      <c r="AI163" s="117">
        <v>478.67193745823897</v>
      </c>
      <c r="AJ163" s="126"/>
      <c r="AK163" s="122">
        <v>2.2589058964149999</v>
      </c>
      <c r="AL163" s="125"/>
      <c r="AM163" s="122">
        <v>2.4334473817750002</v>
      </c>
      <c r="AN163" s="144"/>
      <c r="AO163" s="115">
        <v>41183</v>
      </c>
      <c r="AQ163" s="117">
        <v>544.21646381281198</v>
      </c>
      <c r="AR163" s="126"/>
      <c r="AS163" s="122">
        <v>2.1248354770879998</v>
      </c>
      <c r="AT163" s="125"/>
      <c r="AU163" s="122">
        <v>2.018476586877</v>
      </c>
      <c r="AV163" s="126"/>
      <c r="AW163" s="117">
        <v>543.54828765944399</v>
      </c>
      <c r="AX163" s="126"/>
      <c r="AY163" s="122">
        <v>0.39195668298300002</v>
      </c>
      <c r="AZ163" s="125"/>
      <c r="BA163" s="122">
        <v>-0.28446141482499998</v>
      </c>
      <c r="BB163" s="126"/>
      <c r="BC163" s="117">
        <v>308.72290158737002</v>
      </c>
      <c r="BD163" s="126"/>
      <c r="BE163" s="122">
        <v>2.5724528351460001</v>
      </c>
      <c r="BF163" s="125"/>
      <c r="BG163" s="122">
        <v>3.057263455453</v>
      </c>
      <c r="BH163" s="144"/>
    </row>
    <row r="164" spans="1:60" s="52" customFormat="1" x14ac:dyDescent="0.2">
      <c r="A164" s="115">
        <v>41214</v>
      </c>
      <c r="C164" s="126">
        <v>471.42723697333599</v>
      </c>
      <c r="D164" s="126"/>
      <c r="E164" s="125">
        <v>1.431643005058</v>
      </c>
      <c r="F164" s="125"/>
      <c r="G164" s="125">
        <v>1.494677277411</v>
      </c>
      <c r="H164" s="126"/>
      <c r="I164" s="126">
        <v>466.91026405266098</v>
      </c>
      <c r="J164" s="126"/>
      <c r="K164" s="125">
        <v>1.3575051990860001</v>
      </c>
      <c r="L164" s="125"/>
      <c r="M164" s="125">
        <v>1.3958962244869999</v>
      </c>
      <c r="N164" s="126"/>
      <c r="O164" s="126">
        <v>489.48789433221998</v>
      </c>
      <c r="P164" s="126"/>
      <c r="Q164" s="122">
        <v>1.886528436566</v>
      </c>
      <c r="R164" s="125"/>
      <c r="S164" s="122">
        <v>2.037407593557</v>
      </c>
      <c r="T164" s="144"/>
      <c r="U164" s="115">
        <v>41214</v>
      </c>
      <c r="W164" s="117">
        <v>457.70547936375198</v>
      </c>
      <c r="X164" s="126"/>
      <c r="Y164" s="122">
        <v>1.5426410104720001</v>
      </c>
      <c r="Z164" s="125"/>
      <c r="AA164" s="122">
        <v>1.5822023898090001</v>
      </c>
      <c r="AB164" s="126"/>
      <c r="AC164" s="117">
        <v>608.88942628007999</v>
      </c>
      <c r="AD164" s="126"/>
      <c r="AE164" s="122">
        <v>-0.141573490927</v>
      </c>
      <c r="AF164" s="125"/>
      <c r="AG164" s="122">
        <v>0.32297664757900002</v>
      </c>
      <c r="AH164" s="126"/>
      <c r="AI164" s="117">
        <v>478.31763318443001</v>
      </c>
      <c r="AJ164" s="126"/>
      <c r="AK164" s="122">
        <v>2.1082497360099999</v>
      </c>
      <c r="AL164" s="125"/>
      <c r="AM164" s="122">
        <v>2.1913500896309999</v>
      </c>
      <c r="AN164" s="144"/>
      <c r="AO164" s="115">
        <v>41214</v>
      </c>
      <c r="AQ164" s="117">
        <v>544.13207251927201</v>
      </c>
      <c r="AR164" s="126"/>
      <c r="AS164" s="122">
        <v>1.517578307867</v>
      </c>
      <c r="AT164" s="125"/>
      <c r="AU164" s="122">
        <v>1.6479873632499999</v>
      </c>
      <c r="AV164" s="126"/>
      <c r="AW164" s="117">
        <v>541.72033588117097</v>
      </c>
      <c r="AX164" s="126"/>
      <c r="AY164" s="122">
        <v>-0.73440088081499999</v>
      </c>
      <c r="AZ164" s="125"/>
      <c r="BA164" s="122">
        <v>-0.38192739427400002</v>
      </c>
      <c r="BB164" s="126"/>
      <c r="BC164" s="117">
        <v>309.77116974040302</v>
      </c>
      <c r="BD164" s="126"/>
      <c r="BE164" s="122">
        <v>2.7750574260019998</v>
      </c>
      <c r="BF164" s="125"/>
      <c r="BG164" s="122">
        <v>2.805758616076</v>
      </c>
      <c r="BH164" s="144"/>
    </row>
    <row r="165" spans="1:60" s="52" customFormat="1" x14ac:dyDescent="0.2">
      <c r="A165" s="115">
        <v>41244</v>
      </c>
      <c r="C165" s="126">
        <v>470.11856597961099</v>
      </c>
      <c r="D165" s="126"/>
      <c r="E165" s="125">
        <v>1.1591372024519999</v>
      </c>
      <c r="F165" s="125"/>
      <c r="G165" s="125">
        <v>1.2970603787370001</v>
      </c>
      <c r="H165" s="126"/>
      <c r="I165" s="126">
        <v>465.16228182814598</v>
      </c>
      <c r="J165" s="126"/>
      <c r="K165" s="125">
        <v>0.96594628548600003</v>
      </c>
      <c r="L165" s="125"/>
      <c r="M165" s="125">
        <v>1.142898492774</v>
      </c>
      <c r="N165" s="126"/>
      <c r="O165" s="126">
        <v>489.81142508324899</v>
      </c>
      <c r="P165" s="126"/>
      <c r="Q165" s="122">
        <v>2.0600993793739999</v>
      </c>
      <c r="R165" s="122"/>
      <c r="S165" s="122">
        <v>1.9877136110219999</v>
      </c>
      <c r="U165" s="115">
        <v>41244</v>
      </c>
      <c r="W165" s="117">
        <v>456.45191356077203</v>
      </c>
      <c r="X165" s="117"/>
      <c r="Y165" s="122">
        <v>1.323292133577</v>
      </c>
      <c r="Z165" s="122"/>
      <c r="AA165" s="122">
        <v>1.372328305805</v>
      </c>
      <c r="AB165" s="117"/>
      <c r="AC165" s="117">
        <v>604.77856822977196</v>
      </c>
      <c r="AD165" s="117"/>
      <c r="AE165" s="122">
        <v>0.104255096996</v>
      </c>
      <c r="AF165" s="122"/>
      <c r="AG165" s="122">
        <v>-3.9952013219E-2</v>
      </c>
      <c r="AH165" s="126"/>
      <c r="AI165" s="117">
        <v>478.63662213936198</v>
      </c>
      <c r="AJ165" s="117"/>
      <c r="AK165" s="122">
        <v>2.23957952053</v>
      </c>
      <c r="AL165" s="122"/>
      <c r="AM165" s="122">
        <v>2.2022234880110001</v>
      </c>
      <c r="AO165" s="115">
        <v>41244</v>
      </c>
      <c r="AQ165" s="117">
        <v>544.19474843021305</v>
      </c>
      <c r="AR165" s="117"/>
      <c r="AS165" s="122">
        <v>1.779558986246</v>
      </c>
      <c r="AT165" s="122"/>
      <c r="AU165" s="122">
        <v>1.8067323745249999</v>
      </c>
      <c r="AV165" s="126"/>
      <c r="AW165" s="117">
        <v>539.17548669037205</v>
      </c>
      <c r="AX165" s="117"/>
      <c r="AY165" s="122">
        <v>-1.015665932154</v>
      </c>
      <c r="AZ165" s="122"/>
      <c r="BA165" s="122">
        <v>-0.45457815824199999</v>
      </c>
      <c r="BB165" s="126"/>
      <c r="BC165" s="117">
        <v>308.39430897411597</v>
      </c>
      <c r="BD165" s="117"/>
      <c r="BE165" s="122">
        <v>1.915364124853</v>
      </c>
      <c r="BF165" s="122"/>
      <c r="BG165" s="122">
        <v>2.4202210520160001</v>
      </c>
      <c r="BH165" s="144"/>
    </row>
    <row r="166" spans="1:60" s="52" customFormat="1" x14ac:dyDescent="0.2">
      <c r="A166" s="115">
        <v>41275</v>
      </c>
      <c r="C166" s="126">
        <v>469.77781494809301</v>
      </c>
      <c r="D166" s="126"/>
      <c r="E166" s="125">
        <v>1.0705561746100001</v>
      </c>
      <c r="F166" s="125"/>
      <c r="G166" s="125">
        <v>1.220444227595</v>
      </c>
      <c r="H166" s="126"/>
      <c r="I166" s="126">
        <v>464.66042568824298</v>
      </c>
      <c r="J166" s="126"/>
      <c r="K166" s="125">
        <v>1.059731295435</v>
      </c>
      <c r="L166" s="125"/>
      <c r="M166" s="125">
        <v>1.127763902204</v>
      </c>
      <c r="N166" s="126"/>
      <c r="O166" s="126">
        <v>488.39358107171302</v>
      </c>
      <c r="P166" s="126"/>
      <c r="Q166" s="122">
        <v>1.882742882281</v>
      </c>
      <c r="R166" s="122"/>
      <c r="S166" s="122">
        <v>1.9431272357589999</v>
      </c>
      <c r="U166" s="115">
        <v>41275</v>
      </c>
      <c r="W166" s="117">
        <v>456.86576716291</v>
      </c>
      <c r="X166" s="117"/>
      <c r="Y166" s="122">
        <v>1.0891681747219999</v>
      </c>
      <c r="Z166" s="122"/>
      <c r="AA166" s="122">
        <v>1.318164367341</v>
      </c>
      <c r="AB166" s="117"/>
      <c r="AC166" s="117">
        <v>607.47260825864203</v>
      </c>
      <c r="AD166" s="117"/>
      <c r="AE166" s="122">
        <v>0.43478979803700002</v>
      </c>
      <c r="AF166" s="122"/>
      <c r="AG166" s="122">
        <v>0.131761383787</v>
      </c>
      <c r="AH166" s="126"/>
      <c r="AI166" s="117">
        <v>477.513580979062</v>
      </c>
      <c r="AJ166" s="117"/>
      <c r="AK166" s="122">
        <v>2.0360559558459999</v>
      </c>
      <c r="AL166" s="122"/>
      <c r="AM166" s="122">
        <v>2.1279685885530002</v>
      </c>
      <c r="AO166" s="115">
        <v>41275</v>
      </c>
      <c r="AQ166" s="117">
        <v>542.58385824071695</v>
      </c>
      <c r="AR166" s="117"/>
      <c r="AS166" s="122">
        <v>1.4787527063250001</v>
      </c>
      <c r="AT166" s="122"/>
      <c r="AU166" s="122">
        <v>1.5919024360439999</v>
      </c>
      <c r="AV166" s="126"/>
      <c r="AW166" s="117">
        <v>529.27377855349198</v>
      </c>
      <c r="AX166" s="117"/>
      <c r="AY166" s="122">
        <v>-2.2112838959790002</v>
      </c>
      <c r="AZ166" s="122"/>
      <c r="BA166" s="122">
        <v>-1.318191636816</v>
      </c>
      <c r="BB166" s="126"/>
      <c r="BC166" s="117">
        <v>307.224540180784</v>
      </c>
      <c r="BD166" s="117"/>
      <c r="BE166" s="122">
        <v>0.73695979185299998</v>
      </c>
      <c r="BF166" s="122"/>
      <c r="BG166" s="122">
        <v>1.8050554319159999</v>
      </c>
      <c r="BH166" s="144"/>
    </row>
    <row r="167" spans="1:60" s="52" customFormat="1" x14ac:dyDescent="0.2">
      <c r="A167" s="115">
        <v>41306</v>
      </c>
      <c r="C167" s="126">
        <v>468.98047667918303</v>
      </c>
      <c r="D167" s="126"/>
      <c r="E167" s="125">
        <v>0.89362364126600002</v>
      </c>
      <c r="F167" s="125"/>
      <c r="G167" s="125">
        <v>1.04109710781</v>
      </c>
      <c r="H167" s="126"/>
      <c r="I167" s="126">
        <v>465.12690132016098</v>
      </c>
      <c r="J167" s="126"/>
      <c r="K167" s="125">
        <v>0.75746215738099998</v>
      </c>
      <c r="L167" s="125"/>
      <c r="M167" s="125">
        <v>0.92751187298899995</v>
      </c>
      <c r="N167" s="126"/>
      <c r="O167" s="126">
        <v>486.57161610969098</v>
      </c>
      <c r="P167" s="126"/>
      <c r="Q167" s="122">
        <v>0.97250722189000005</v>
      </c>
      <c r="R167" s="122"/>
      <c r="S167" s="122">
        <v>1.637449522941</v>
      </c>
      <c r="U167" s="115">
        <v>41306</v>
      </c>
      <c r="W167" s="117">
        <v>454.14607160466397</v>
      </c>
      <c r="X167" s="117"/>
      <c r="Y167" s="122">
        <v>0.94134658733900001</v>
      </c>
      <c r="Z167" s="122"/>
      <c r="AA167" s="122">
        <v>1.117980433277</v>
      </c>
      <c r="AB167" s="117"/>
      <c r="AC167" s="117">
        <v>600.487183852518</v>
      </c>
      <c r="AD167" s="117"/>
      <c r="AE167" s="122">
        <v>-0.19413001544299999</v>
      </c>
      <c r="AF167" s="122"/>
      <c r="AG167" s="122">
        <v>0.115519906853</v>
      </c>
      <c r="AH167" s="126"/>
      <c r="AI167" s="117">
        <v>475.37493519203298</v>
      </c>
      <c r="AJ167" s="117"/>
      <c r="AK167" s="122">
        <v>1.0289820302720001</v>
      </c>
      <c r="AL167" s="122"/>
      <c r="AM167" s="122">
        <v>1.766922689491</v>
      </c>
      <c r="AO167" s="115">
        <v>41306</v>
      </c>
      <c r="AQ167" s="117">
        <v>547.14818268820795</v>
      </c>
      <c r="AR167" s="117"/>
      <c r="AS167" s="122">
        <v>1.7417823218740001</v>
      </c>
      <c r="AT167" s="122"/>
      <c r="AU167" s="122">
        <v>1.6668431925630001</v>
      </c>
      <c r="AV167" s="126"/>
      <c r="AW167" s="117">
        <v>540.05827512815097</v>
      </c>
      <c r="AX167" s="117"/>
      <c r="AY167" s="122">
        <v>-0.32884859788800003</v>
      </c>
      <c r="AZ167" s="122"/>
      <c r="BA167" s="122">
        <v>-1.184590462998</v>
      </c>
      <c r="BB167" s="126"/>
      <c r="BC167" s="117">
        <v>308.41119798048902</v>
      </c>
      <c r="BD167" s="117"/>
      <c r="BE167" s="122">
        <v>0.65367291826200002</v>
      </c>
      <c r="BF167" s="122"/>
      <c r="BG167" s="122">
        <v>1.099180174404</v>
      </c>
      <c r="BH167" s="144"/>
    </row>
    <row r="168" spans="1:60" s="52" customFormat="1" x14ac:dyDescent="0.2">
      <c r="A168" s="115">
        <v>41334</v>
      </c>
      <c r="C168" s="126">
        <v>465.12480920672601</v>
      </c>
      <c r="D168" s="126"/>
      <c r="E168" s="125">
        <v>-0.34800752839100002</v>
      </c>
      <c r="F168" s="125"/>
      <c r="G168" s="125">
        <v>0.53749383745299995</v>
      </c>
      <c r="H168" s="126"/>
      <c r="I168" s="126">
        <v>460.869922098975</v>
      </c>
      <c r="J168" s="126"/>
      <c r="K168" s="125">
        <v>-0.74449144506599996</v>
      </c>
      <c r="L168" s="125"/>
      <c r="M168" s="125">
        <v>0.35448929044900002</v>
      </c>
      <c r="N168" s="117"/>
      <c r="O168" s="126">
        <v>486.63516332718001</v>
      </c>
      <c r="P168" s="126"/>
      <c r="Q168" s="122">
        <v>1.0504945422930001</v>
      </c>
      <c r="R168" s="122"/>
      <c r="S168" s="122">
        <v>1.3009555065539999</v>
      </c>
      <c r="U168" s="115">
        <v>41334</v>
      </c>
      <c r="W168" s="117">
        <v>453.22434200762501</v>
      </c>
      <c r="X168" s="117"/>
      <c r="Y168" s="122">
        <v>-0.477266279214</v>
      </c>
      <c r="Z168" s="122"/>
      <c r="AA168" s="122">
        <v>0.51458265543000004</v>
      </c>
      <c r="AB168" s="117"/>
      <c r="AC168" s="117">
        <v>600.28090047983801</v>
      </c>
      <c r="AD168" s="117"/>
      <c r="AE168" s="122">
        <v>-2.6214809457179999</v>
      </c>
      <c r="AF168" s="122"/>
      <c r="AG168" s="122">
        <v>-0.80628467791699998</v>
      </c>
      <c r="AH168" s="117"/>
      <c r="AI168" s="117">
        <v>477.37933417813701</v>
      </c>
      <c r="AJ168" s="117"/>
      <c r="AK168" s="122">
        <v>1.264692129608</v>
      </c>
      <c r="AL168" s="122"/>
      <c r="AM168" s="122">
        <v>1.442060054288</v>
      </c>
      <c r="AO168" s="115">
        <v>41334</v>
      </c>
      <c r="AQ168" s="117">
        <v>546.38618133499904</v>
      </c>
      <c r="AR168" s="117"/>
      <c r="AS168" s="122">
        <v>2.9269412978039999</v>
      </c>
      <c r="AT168" s="122"/>
      <c r="AU168" s="122">
        <v>2.0464675417409999</v>
      </c>
      <c r="AV168" s="126"/>
      <c r="AW168" s="117">
        <v>522.64262590696205</v>
      </c>
      <c r="AX168" s="117"/>
      <c r="AY168" s="122">
        <v>-4.5714030068899998</v>
      </c>
      <c r="AZ168" s="122"/>
      <c r="BA168" s="122">
        <v>-2.3784507779880002</v>
      </c>
      <c r="BB168" s="117"/>
      <c r="BC168" s="117">
        <v>306.84642596017801</v>
      </c>
      <c r="BD168" s="117"/>
      <c r="BE168" s="122">
        <v>6.6540333704000004E-2</v>
      </c>
      <c r="BF168" s="122"/>
      <c r="BG168" s="122">
        <v>0.48522575281399999</v>
      </c>
    </row>
    <row r="169" spans="1:60" s="52" customFormat="1" x14ac:dyDescent="0.2">
      <c r="A169" s="115">
        <v>41365</v>
      </c>
      <c r="C169" s="126">
        <v>488.14208603088599</v>
      </c>
      <c r="D169" s="126"/>
      <c r="E169" s="125">
        <v>4.119497657917</v>
      </c>
      <c r="F169" s="125"/>
      <c r="G169" s="125">
        <v>1.5597540656890001</v>
      </c>
      <c r="H169" s="117"/>
      <c r="I169" s="126">
        <v>484.09145346766297</v>
      </c>
      <c r="J169" s="126"/>
      <c r="K169" s="125">
        <v>4.9253459017869998</v>
      </c>
      <c r="L169" s="125"/>
      <c r="M169" s="125">
        <v>1.6408378970499999</v>
      </c>
      <c r="N169" s="117"/>
      <c r="O169" s="126">
        <v>489.450576078398</v>
      </c>
      <c r="P169" s="126"/>
      <c r="Q169" s="122">
        <v>1.3258590214370001</v>
      </c>
      <c r="R169" s="122"/>
      <c r="S169" s="122">
        <v>1.116469164822</v>
      </c>
      <c r="U169" s="115">
        <v>41365</v>
      </c>
      <c r="W169" s="117">
        <v>472.01678760388597</v>
      </c>
      <c r="X169" s="117"/>
      <c r="Y169" s="122">
        <v>4.0015133612409999</v>
      </c>
      <c r="Z169" s="122"/>
      <c r="AA169" s="122">
        <v>1.487888974576</v>
      </c>
      <c r="AB169" s="117"/>
      <c r="AC169" s="117">
        <v>663.95335963413095</v>
      </c>
      <c r="AD169" s="117"/>
      <c r="AE169" s="122">
        <v>6.570415957552</v>
      </c>
      <c r="AF169" s="122"/>
      <c r="AG169" s="122">
        <v>1.282214351378</v>
      </c>
      <c r="AH169" s="117"/>
      <c r="AI169" s="117">
        <v>478.62738790926198</v>
      </c>
      <c r="AJ169" s="117"/>
      <c r="AK169" s="122">
        <v>1.4320738959649999</v>
      </c>
      <c r="AL169" s="122"/>
      <c r="AM169" s="122">
        <v>1.2421100373189999</v>
      </c>
      <c r="AO169" s="115">
        <v>41365</v>
      </c>
      <c r="AQ169" s="117">
        <v>558.23525269583001</v>
      </c>
      <c r="AR169" s="117"/>
      <c r="AS169" s="122">
        <v>3.511076454321</v>
      </c>
      <c r="AT169" s="122"/>
      <c r="AU169" s="122">
        <v>2.7264772435150002</v>
      </c>
      <c r="AV169" s="117"/>
      <c r="AW169" s="117">
        <v>568.91817537491295</v>
      </c>
      <c r="AX169" s="117"/>
      <c r="AY169" s="122">
        <v>3.9917587543859998</v>
      </c>
      <c r="AZ169" s="122"/>
      <c r="BA169" s="122">
        <v>-0.30431046003099999</v>
      </c>
      <c r="BB169" s="117"/>
      <c r="BC169" s="117">
        <v>317.455602880752</v>
      </c>
      <c r="BD169" s="117"/>
      <c r="BE169" s="122">
        <v>4.8797534829769997</v>
      </c>
      <c r="BF169" s="122"/>
      <c r="BG169" s="122">
        <v>1.85394545957</v>
      </c>
    </row>
    <row r="170" spans="1:60" s="52" customFormat="1" x14ac:dyDescent="0.2">
      <c r="A170" s="115">
        <v>41395</v>
      </c>
      <c r="C170" s="126">
        <v>476.97984329613701</v>
      </c>
      <c r="D170" s="126"/>
      <c r="E170" s="125">
        <v>1.8050100923970001</v>
      </c>
      <c r="F170" s="125"/>
      <c r="G170" s="125">
        <v>1.8621136067490001</v>
      </c>
      <c r="H170" s="117"/>
      <c r="I170" s="126">
        <v>472.51891913964698</v>
      </c>
      <c r="J170" s="126"/>
      <c r="K170" s="125">
        <v>1.9276419038970001</v>
      </c>
      <c r="L170" s="125"/>
      <c r="M170" s="125">
        <v>2.0300693587460001</v>
      </c>
      <c r="N170" s="117"/>
      <c r="O170" s="126">
        <v>490.38417936017902</v>
      </c>
      <c r="P170" s="126"/>
      <c r="Q170" s="122">
        <v>1.3915383669529999</v>
      </c>
      <c r="R170" s="122"/>
      <c r="S170" s="122">
        <v>1.256229409336</v>
      </c>
      <c r="U170" s="115">
        <v>41395</v>
      </c>
      <c r="W170" s="117">
        <v>461.87964075243599</v>
      </c>
      <c r="X170" s="117"/>
      <c r="Y170" s="122">
        <v>1.8472558947119999</v>
      </c>
      <c r="Z170" s="122"/>
      <c r="AA170" s="122">
        <v>1.7879200417379999</v>
      </c>
      <c r="AB170" s="117"/>
      <c r="AC170" s="117">
        <v>623.88540205493405</v>
      </c>
      <c r="AD170" s="117"/>
      <c r="AE170" s="122">
        <v>2.5263208192810001</v>
      </c>
      <c r="AF170" s="122"/>
      <c r="AG170" s="122">
        <v>2.1725442803780002</v>
      </c>
      <c r="AH170" s="117"/>
      <c r="AI170" s="117">
        <v>479.67038738277301</v>
      </c>
      <c r="AJ170" s="117"/>
      <c r="AK170" s="122">
        <v>1.5461289248109999</v>
      </c>
      <c r="AL170" s="122"/>
      <c r="AM170" s="122">
        <v>1.414392431385</v>
      </c>
      <c r="AO170" s="115">
        <v>41395</v>
      </c>
      <c r="AQ170" s="117">
        <v>552.18163998322598</v>
      </c>
      <c r="AR170" s="117"/>
      <c r="AS170" s="122">
        <v>1.699174699681</v>
      </c>
      <c r="AT170" s="122"/>
      <c r="AU170" s="122">
        <v>2.7089771203719999</v>
      </c>
      <c r="AV170" s="117"/>
      <c r="AW170" s="117">
        <v>551.18934737334405</v>
      </c>
      <c r="AX170" s="117"/>
      <c r="AY170" s="122">
        <v>-0.36561775286800002</v>
      </c>
      <c r="AZ170" s="122"/>
      <c r="BA170" s="122">
        <v>-0.31682292436100001</v>
      </c>
      <c r="BB170" s="117"/>
      <c r="BC170" s="117">
        <v>314.42772774824101</v>
      </c>
      <c r="BD170" s="117"/>
      <c r="BE170" s="122">
        <v>2.7913272086290002</v>
      </c>
      <c r="BF170" s="122"/>
      <c r="BG170" s="122">
        <v>2.5690857185840001</v>
      </c>
    </row>
    <row r="171" spans="1:60" s="52" customFormat="1" x14ac:dyDescent="0.2">
      <c r="A171" s="115">
        <v>41426</v>
      </c>
      <c r="C171" s="126">
        <v>474.57490920044398</v>
      </c>
      <c r="D171" s="126"/>
      <c r="E171" s="125">
        <v>0.95700494456200003</v>
      </c>
      <c r="F171" s="125"/>
      <c r="G171" s="125">
        <v>2.2927587741419999</v>
      </c>
      <c r="H171" s="117"/>
      <c r="I171" s="126">
        <v>470.79965468039899</v>
      </c>
      <c r="J171" s="126"/>
      <c r="K171" s="125">
        <v>1.1991377845760001</v>
      </c>
      <c r="L171" s="125"/>
      <c r="M171" s="125">
        <v>2.678720460359</v>
      </c>
      <c r="N171" s="117"/>
      <c r="O171" s="126">
        <v>490.34517062164798</v>
      </c>
      <c r="P171" s="126"/>
      <c r="Q171" s="122">
        <v>0.22841271483</v>
      </c>
      <c r="R171" s="122"/>
      <c r="S171" s="122">
        <v>0.97890837165400002</v>
      </c>
      <c r="U171" s="115">
        <v>41426</v>
      </c>
      <c r="W171" s="117">
        <v>460.08272880984401</v>
      </c>
      <c r="X171" s="117"/>
      <c r="Y171" s="122">
        <v>0.95049155492500004</v>
      </c>
      <c r="Z171" s="122"/>
      <c r="AA171" s="122">
        <v>2.264699374274</v>
      </c>
      <c r="AB171" s="117"/>
      <c r="AC171" s="117">
        <v>613.40729101028398</v>
      </c>
      <c r="AD171" s="117"/>
      <c r="AE171" s="122">
        <v>-7.7654698879999996E-3</v>
      </c>
      <c r="AF171" s="122"/>
      <c r="AG171" s="122">
        <v>3.0493590877969998</v>
      </c>
      <c r="AH171" s="117"/>
      <c r="AI171" s="117">
        <v>480.85806431476999</v>
      </c>
      <c r="AJ171" s="117"/>
      <c r="AK171" s="122">
        <v>0.79801399713099996</v>
      </c>
      <c r="AL171" s="122"/>
      <c r="AM171" s="122">
        <v>1.257159899046</v>
      </c>
      <c r="AO171" s="115">
        <v>41426</v>
      </c>
      <c r="AQ171" s="117">
        <v>555.99413951489998</v>
      </c>
      <c r="AR171" s="117"/>
      <c r="AS171" s="122">
        <v>2.5256567208509999</v>
      </c>
      <c r="AT171" s="122"/>
      <c r="AU171" s="122">
        <v>2.5765590859560001</v>
      </c>
      <c r="AV171" s="126"/>
      <c r="AW171" s="117">
        <v>546.65884151780995</v>
      </c>
      <c r="AX171" s="117"/>
      <c r="AY171" s="122">
        <v>-0.82739129852299997</v>
      </c>
      <c r="AZ171" s="122"/>
      <c r="BA171" s="122">
        <v>0.92368299085700001</v>
      </c>
      <c r="BB171" s="117"/>
      <c r="BC171" s="117">
        <v>313.35423773597603</v>
      </c>
      <c r="BD171" s="117"/>
      <c r="BE171" s="122">
        <v>1.644059061513</v>
      </c>
      <c r="BF171" s="122"/>
      <c r="BG171" s="122">
        <v>3.0950260008149999</v>
      </c>
    </row>
    <row r="172" spans="1:60" s="52" customFormat="1" x14ac:dyDescent="0.2">
      <c r="A172" s="115">
        <v>41456</v>
      </c>
      <c r="C172" s="126">
        <v>474.80117887359802</v>
      </c>
      <c r="D172" s="126"/>
      <c r="E172" s="125">
        <v>0.84549964784499998</v>
      </c>
      <c r="F172" s="125"/>
      <c r="G172" s="125">
        <v>1.201652393536</v>
      </c>
      <c r="H172" s="126"/>
      <c r="I172" s="126">
        <v>472.05755356110399</v>
      </c>
      <c r="J172" s="126"/>
      <c r="K172" s="125">
        <v>1.137447770613</v>
      </c>
      <c r="L172" s="125"/>
      <c r="M172" s="125">
        <v>1.4205040474520001</v>
      </c>
      <c r="N172" s="117"/>
      <c r="O172" s="126">
        <v>489.14668656266502</v>
      </c>
      <c r="P172" s="126"/>
      <c r="Q172" s="122">
        <v>0.26011475916100002</v>
      </c>
      <c r="R172" s="122"/>
      <c r="S172" s="122">
        <v>0.62410900182700002</v>
      </c>
      <c r="U172" s="115">
        <v>41456</v>
      </c>
      <c r="W172" s="117">
        <v>460.72132426329301</v>
      </c>
      <c r="X172" s="117"/>
      <c r="Y172" s="122">
        <v>0.88538065279199996</v>
      </c>
      <c r="Z172" s="122"/>
      <c r="AA172" s="122">
        <v>1.2264571283429999</v>
      </c>
      <c r="AB172" s="117"/>
      <c r="AC172" s="117">
        <v>609.33708260473998</v>
      </c>
      <c r="AD172" s="117"/>
      <c r="AE172" s="122">
        <v>-1.1130743629969999</v>
      </c>
      <c r="AF172" s="122"/>
      <c r="AG172" s="122">
        <v>0.46060225658999998</v>
      </c>
      <c r="AH172" s="126"/>
      <c r="AI172" s="117">
        <v>479.61811339950799</v>
      </c>
      <c r="AJ172" s="117"/>
      <c r="AK172" s="122">
        <v>0.414576983018</v>
      </c>
      <c r="AL172" s="122"/>
      <c r="AM172" s="122">
        <v>0.91730905102799998</v>
      </c>
      <c r="AO172" s="115">
        <v>41456</v>
      </c>
      <c r="AQ172" s="117">
        <v>553.84128530625503</v>
      </c>
      <c r="AR172" s="117"/>
      <c r="AS172" s="122">
        <v>2.0154446448519998</v>
      </c>
      <c r="AT172" s="122"/>
      <c r="AU172" s="122">
        <v>2.0799141082079999</v>
      </c>
      <c r="AV172" s="126"/>
      <c r="AW172" s="117">
        <v>546.37911827510504</v>
      </c>
      <c r="AX172" s="117"/>
      <c r="AY172" s="122">
        <v>-0.51612194345499995</v>
      </c>
      <c r="AZ172" s="122"/>
      <c r="BA172" s="122">
        <v>-0.56952943160199998</v>
      </c>
      <c r="BB172" s="117"/>
      <c r="BC172" s="117">
        <v>319.12352449918097</v>
      </c>
      <c r="BD172" s="117"/>
      <c r="BE172" s="122">
        <v>4.1565614370199997</v>
      </c>
      <c r="BF172" s="122"/>
      <c r="BG172" s="122">
        <v>2.861507356638</v>
      </c>
    </row>
    <row r="173" spans="1:60" s="52" customFormat="1" x14ac:dyDescent="0.2">
      <c r="A173" s="115">
        <v>41487</v>
      </c>
      <c r="C173" s="126">
        <v>475.14241390510801</v>
      </c>
      <c r="E173" s="125">
        <v>0.65287146888799996</v>
      </c>
      <c r="G173" s="125">
        <v>0.81824039487699995</v>
      </c>
      <c r="I173" s="126">
        <v>472.33492015655401</v>
      </c>
      <c r="K173" s="125">
        <v>1.2415426471119999</v>
      </c>
      <c r="M173" s="125">
        <v>1.1926951884520001</v>
      </c>
      <c r="O173" s="126">
        <v>489.59718310666398</v>
      </c>
      <c r="Q173" s="122">
        <v>-1.4633940704849999</v>
      </c>
      <c r="S173" s="122">
        <v>-0.33139272443700002</v>
      </c>
      <c r="U173" s="115">
        <v>41487</v>
      </c>
      <c r="W173" s="117">
        <v>460.45977974085099</v>
      </c>
      <c r="Y173" s="122">
        <v>0.43745458242200003</v>
      </c>
      <c r="AA173" s="122">
        <v>0.75723021995600004</v>
      </c>
      <c r="AC173" s="117">
        <v>609.08123733360901</v>
      </c>
      <c r="AE173" s="122">
        <v>-1.280197805602</v>
      </c>
      <c r="AG173" s="122">
        <v>-0.80172599556599999</v>
      </c>
      <c r="AI173" s="117">
        <v>479.26994346038902</v>
      </c>
      <c r="AK173" s="122">
        <v>-0.54239450399699995</v>
      </c>
      <c r="AM173" s="122">
        <v>0.22090084514</v>
      </c>
      <c r="AO173" s="115">
        <v>41487</v>
      </c>
      <c r="AQ173" s="117">
        <v>554.69460043744596</v>
      </c>
      <c r="AS173" s="122">
        <v>1.7523853310549999</v>
      </c>
      <c r="AU173" s="122">
        <v>2.0971958734679998</v>
      </c>
      <c r="AW173" s="117">
        <v>551.522160109933</v>
      </c>
      <c r="AY173" s="122">
        <v>2.1520872153749999</v>
      </c>
      <c r="BA173" s="122">
        <v>0.25749765508700001</v>
      </c>
      <c r="BC173" s="117">
        <v>321.07491069882201</v>
      </c>
      <c r="BE173" s="122">
        <v>4.1607165139509998</v>
      </c>
      <c r="BG173" s="122">
        <v>3.3186935551890002</v>
      </c>
    </row>
    <row r="174" spans="1:60" s="52" customFormat="1" x14ac:dyDescent="0.2">
      <c r="A174" s="115">
        <v>41518</v>
      </c>
      <c r="C174" s="126">
        <v>474.82618005100301</v>
      </c>
      <c r="E174" s="125">
        <v>0.89162188133999998</v>
      </c>
      <c r="G174" s="125">
        <v>0.79652538895799996</v>
      </c>
      <c r="I174" s="126">
        <v>471.361937128531</v>
      </c>
      <c r="K174" s="125">
        <v>1.205960328393</v>
      </c>
      <c r="M174" s="125">
        <v>1.1949688567400001</v>
      </c>
      <c r="O174" s="126">
        <v>489.82596796043401</v>
      </c>
      <c r="Q174" s="122">
        <v>5.3463544746999998E-2</v>
      </c>
      <c r="S174" s="122">
        <v>-0.38935913580199999</v>
      </c>
      <c r="U174" s="115">
        <v>41518</v>
      </c>
      <c r="W174" s="117">
        <v>460.29260696728602</v>
      </c>
      <c r="Y174" s="122">
        <v>0.72091744346700004</v>
      </c>
      <c r="AA174" s="122">
        <v>0.68094454309300001</v>
      </c>
      <c r="AC174" s="117">
        <v>607.69390037414905</v>
      </c>
      <c r="AE174" s="122">
        <v>-0.61158012983099996</v>
      </c>
      <c r="AG174" s="122">
        <v>-1.0027428515929999</v>
      </c>
      <c r="AI174" s="117">
        <v>479.873206420217</v>
      </c>
      <c r="AK174" s="122">
        <v>0.284905149558</v>
      </c>
      <c r="AM174" s="122">
        <v>5.0747557328000001E-2</v>
      </c>
      <c r="AO174" s="115">
        <v>41518</v>
      </c>
      <c r="AQ174" s="117">
        <v>552.82678461191597</v>
      </c>
      <c r="AS174" s="122">
        <v>1.7684389599799999</v>
      </c>
      <c r="AU174" s="122">
        <v>1.845279957879</v>
      </c>
      <c r="AW174" s="117">
        <v>551.07234520361101</v>
      </c>
      <c r="AY174" s="122">
        <v>2.4179496609740001</v>
      </c>
      <c r="BA174" s="122">
        <v>1.3394129039980001</v>
      </c>
      <c r="BC174" s="117">
        <v>317.15811365072398</v>
      </c>
      <c r="BE174" s="122">
        <v>2.9641332990440001</v>
      </c>
      <c r="BG174" s="122">
        <v>3.7598628143799999</v>
      </c>
    </row>
    <row r="175" spans="1:60" s="52" customFormat="1" x14ac:dyDescent="0.2">
      <c r="A175" s="115">
        <v>41548</v>
      </c>
      <c r="C175" s="126">
        <v>474.96241245566898</v>
      </c>
      <c r="E175" s="125">
        <v>1.019592440107</v>
      </c>
      <c r="G175" s="125">
        <v>0.85443707326100005</v>
      </c>
      <c r="I175" s="126">
        <v>471.34226258407699</v>
      </c>
      <c r="K175" s="125">
        <v>1.3766787043549999</v>
      </c>
      <c r="M175" s="125">
        <v>1.2746496439549999</v>
      </c>
      <c r="O175" s="126">
        <v>491.040471829902</v>
      </c>
      <c r="Q175" s="122">
        <v>0.32155780144899998</v>
      </c>
      <c r="S175" s="122">
        <v>-0.36828298702899998</v>
      </c>
      <c r="U175" s="115">
        <v>41548</v>
      </c>
      <c r="W175" s="117">
        <v>460.13379165357799</v>
      </c>
      <c r="Y175" s="122">
        <v>0.87190228262799996</v>
      </c>
      <c r="AA175" s="122">
        <v>0.67638431677300004</v>
      </c>
      <c r="AC175" s="117">
        <v>605.57688036035302</v>
      </c>
      <c r="AE175" s="122">
        <v>-0.44637922381299999</v>
      </c>
      <c r="AG175" s="122">
        <v>-0.78146758321499998</v>
      </c>
      <c r="AI175" s="117">
        <v>481.571459450558</v>
      </c>
      <c r="AK175" s="122">
        <v>0.60574304976299997</v>
      </c>
      <c r="AM175" s="122">
        <v>0.114595958695</v>
      </c>
      <c r="AO175" s="115">
        <v>41548</v>
      </c>
      <c r="AQ175" s="117">
        <v>556.57323581067601</v>
      </c>
      <c r="AS175" s="122">
        <v>2.270561958249</v>
      </c>
      <c r="AU175" s="122">
        <v>1.9304600363569999</v>
      </c>
      <c r="AW175" s="117">
        <v>545.06221798019806</v>
      </c>
      <c r="AY175" s="122">
        <v>0.27852729097399997</v>
      </c>
      <c r="BA175" s="122">
        <v>1.612270729937</v>
      </c>
      <c r="BC175" s="117">
        <v>318.44334566994598</v>
      </c>
      <c r="BE175" s="122">
        <v>3.148598316677</v>
      </c>
      <c r="BG175" s="122">
        <v>3.4244518880679999</v>
      </c>
    </row>
    <row r="176" spans="1:60" s="52" customFormat="1" x14ac:dyDescent="0.2">
      <c r="A176" s="115">
        <v>41579</v>
      </c>
      <c r="C176" s="126">
        <v>474.72663597321201</v>
      </c>
      <c r="E176" s="125">
        <v>0.699874496234</v>
      </c>
      <c r="G176" s="125">
        <v>0.870217938247</v>
      </c>
      <c r="I176" s="126">
        <v>471.16516985250303</v>
      </c>
      <c r="K176" s="125">
        <v>0.91128984034500005</v>
      </c>
      <c r="M176" s="125">
        <v>1.164309827466</v>
      </c>
      <c r="O176" s="126">
        <v>490.68146619200201</v>
      </c>
      <c r="Q176" s="122">
        <v>0.243840935313</v>
      </c>
      <c r="S176" s="122">
        <v>0.20627780811499999</v>
      </c>
      <c r="U176" s="115">
        <v>41579</v>
      </c>
      <c r="W176" s="117">
        <v>459.88844414191198</v>
      </c>
      <c r="Y176" s="122">
        <v>0.47693656217399999</v>
      </c>
      <c r="AA176" s="122">
        <v>0.68969714330800003</v>
      </c>
      <c r="AC176" s="117">
        <v>604.32069838973405</v>
      </c>
      <c r="AE176" s="122">
        <v>-0.75033785990599999</v>
      </c>
      <c r="AG176" s="122">
        <v>-0.60282907843400002</v>
      </c>
      <c r="AI176" s="117">
        <v>481.684924523468</v>
      </c>
      <c r="AK176" s="122">
        <v>0.70398645281399996</v>
      </c>
      <c r="AM176" s="122">
        <v>0.53153016188799995</v>
      </c>
      <c r="AO176" s="115">
        <v>41579</v>
      </c>
      <c r="AQ176" s="117">
        <v>559.32209695188897</v>
      </c>
      <c r="AS176" s="122">
        <v>2.7916061558890002</v>
      </c>
      <c r="AU176" s="122">
        <v>2.2771528360239999</v>
      </c>
      <c r="AW176" s="117">
        <v>544.85489474900896</v>
      </c>
      <c r="AY176" s="122">
        <v>0.57863045933799995</v>
      </c>
      <c r="BA176" s="122">
        <v>1.087798186861</v>
      </c>
      <c r="BC176" s="117">
        <v>317.28649833547001</v>
      </c>
      <c r="BE176" s="122">
        <v>2.426090394844</v>
      </c>
      <c r="BG176" s="122">
        <v>2.8457101809030001</v>
      </c>
    </row>
    <row r="177" spans="1:60" s="52" customFormat="1" x14ac:dyDescent="0.2">
      <c r="A177" s="115">
        <v>41609</v>
      </c>
      <c r="B177" s="52" t="s">
        <v>743</v>
      </c>
      <c r="C177" s="126">
        <v>476.79033517980599</v>
      </c>
      <c r="E177" s="125">
        <v>1.419167351175</v>
      </c>
      <c r="G177" s="125">
        <v>1.045889428358</v>
      </c>
      <c r="I177" s="126">
        <v>473.34015868281801</v>
      </c>
      <c r="K177" s="125">
        <v>1.7580696402410001</v>
      </c>
      <c r="M177" s="125">
        <v>1.34812769647</v>
      </c>
      <c r="O177" s="126">
        <v>491.091875316982</v>
      </c>
      <c r="Q177" s="122">
        <v>0.26141697971099997</v>
      </c>
      <c r="S177" s="122">
        <v>0.27560144585500002</v>
      </c>
      <c r="U177" s="115">
        <v>41609</v>
      </c>
      <c r="V177" s="52" t="s">
        <v>743</v>
      </c>
      <c r="W177" s="117">
        <v>461.53093443329601</v>
      </c>
      <c r="Y177" s="122">
        <v>1.1127176207680001</v>
      </c>
      <c r="AA177" s="122">
        <v>0.82019343681699997</v>
      </c>
      <c r="AC177" s="117">
        <v>608.31644620352597</v>
      </c>
      <c r="AE177" s="122">
        <v>0.58498732587500002</v>
      </c>
      <c r="AG177" s="122">
        <v>-0.20561041108799999</v>
      </c>
      <c r="AI177" s="117">
        <v>481.962407538386</v>
      </c>
      <c r="AK177" s="122">
        <v>0.69484557703899996</v>
      </c>
      <c r="AM177" s="122">
        <v>0.66818220359900005</v>
      </c>
      <c r="AO177" s="115">
        <v>41609</v>
      </c>
      <c r="AP177" s="52" t="s">
        <v>743</v>
      </c>
      <c r="AQ177" s="117">
        <v>559.44307378610495</v>
      </c>
      <c r="AS177" s="122">
        <v>2.801997887682</v>
      </c>
      <c r="AU177" s="122">
        <v>2.6213774658109998</v>
      </c>
      <c r="AW177" s="117">
        <v>548.40594065248297</v>
      </c>
      <c r="AY177" s="122">
        <v>1.711957273646</v>
      </c>
      <c r="BA177" s="122">
        <v>0.85438108109099997</v>
      </c>
      <c r="BC177" s="117">
        <v>318.86351141056002</v>
      </c>
      <c r="BE177" s="122">
        <v>3.394745665466</v>
      </c>
      <c r="BG177" s="122">
        <v>2.989030362541</v>
      </c>
    </row>
    <row r="178" spans="1:60" s="52" customFormat="1" x14ac:dyDescent="0.2">
      <c r="A178" s="115">
        <v>41640</v>
      </c>
      <c r="B178" s="52" t="s">
        <v>743</v>
      </c>
      <c r="C178" s="126">
        <v>477.57718599010502</v>
      </c>
      <c r="E178" s="125">
        <v>1.6602254925290001</v>
      </c>
      <c r="G178" s="125">
        <v>1.259139931954</v>
      </c>
      <c r="I178" s="126">
        <v>474.29988658942398</v>
      </c>
      <c r="K178" s="125">
        <v>2.074517296562</v>
      </c>
      <c r="M178" s="125">
        <v>1.5802765456950001</v>
      </c>
      <c r="O178" s="126">
        <v>492.61535212103598</v>
      </c>
      <c r="Q178" s="122">
        <v>0.86441984762799995</v>
      </c>
      <c r="S178" s="122">
        <v>0.45621213679099998</v>
      </c>
      <c r="U178" s="115">
        <v>41640</v>
      </c>
      <c r="V178" s="52" t="s">
        <v>743</v>
      </c>
      <c r="W178" s="117">
        <v>461.93408481230398</v>
      </c>
      <c r="Y178" s="122">
        <v>1.1093669111760001</v>
      </c>
      <c r="AA178" s="122">
        <v>0.89935047481599995</v>
      </c>
      <c r="AC178" s="117">
        <v>604.54910900471202</v>
      </c>
      <c r="AE178" s="122">
        <v>-0.481256144587</v>
      </c>
      <c r="AG178" s="122">
        <v>-0.217135852361</v>
      </c>
      <c r="AI178" s="117">
        <v>484.06173381079299</v>
      </c>
      <c r="AK178" s="122">
        <v>1.371301904818</v>
      </c>
      <c r="AM178" s="122">
        <v>0.92307608680300002</v>
      </c>
      <c r="AO178" s="115">
        <v>41640</v>
      </c>
      <c r="AP178" s="52" t="s">
        <v>743</v>
      </c>
      <c r="AQ178" s="117">
        <v>563.50331700813797</v>
      </c>
      <c r="AS178" s="122">
        <v>3.8555254546739999</v>
      </c>
      <c r="AU178" s="122">
        <v>3.1490264433999999</v>
      </c>
      <c r="AW178" s="117">
        <v>565.273726441995</v>
      </c>
      <c r="AY178" s="122">
        <v>6.8017629716880004</v>
      </c>
      <c r="BA178" s="122">
        <v>3.0037184085859998</v>
      </c>
      <c r="BC178" s="117">
        <v>321.22489021042003</v>
      </c>
      <c r="BE178" s="122">
        <v>4.5570415766260002</v>
      </c>
      <c r="BG178" s="122">
        <v>3.4563676296539998</v>
      </c>
    </row>
    <row r="179" spans="1:60" s="52" customFormat="1" x14ac:dyDescent="0.2">
      <c r="A179" s="115">
        <v>41671</v>
      </c>
      <c r="B179" s="52" t="s">
        <v>743</v>
      </c>
      <c r="C179" s="126">
        <v>478.14650611048899</v>
      </c>
      <c r="E179" s="125">
        <v>1.9544586367879999</v>
      </c>
      <c r="G179" s="125">
        <v>1.677731417468</v>
      </c>
      <c r="I179" s="126">
        <v>474.99925930659799</v>
      </c>
      <c r="K179" s="125">
        <v>2.1225084935780001</v>
      </c>
      <c r="M179" s="125">
        <v>1.9849961293859999</v>
      </c>
      <c r="O179" s="126">
        <v>492.93064877758502</v>
      </c>
      <c r="Q179" s="122">
        <v>1.3069057991369999</v>
      </c>
      <c r="S179" s="122">
        <v>0.80976537791900005</v>
      </c>
      <c r="U179" s="115">
        <v>41671</v>
      </c>
      <c r="V179" s="52" t="s">
        <v>743</v>
      </c>
      <c r="W179" s="117">
        <v>462.82792429971698</v>
      </c>
      <c r="Y179" s="122">
        <v>1.9116872825469999</v>
      </c>
      <c r="AA179" s="122">
        <v>1.3769426198620001</v>
      </c>
      <c r="AC179" s="117">
        <v>608.18324212869004</v>
      </c>
      <c r="AE179" s="122">
        <v>1.2816357256449999</v>
      </c>
      <c r="AG179" s="122">
        <v>0.45844657882299999</v>
      </c>
      <c r="AI179" s="117">
        <v>483.69933828401099</v>
      </c>
      <c r="AK179" s="122">
        <v>1.7511236869519999</v>
      </c>
      <c r="AM179" s="122">
        <v>1.2712554488709999</v>
      </c>
      <c r="AO179" s="115">
        <v>41671</v>
      </c>
      <c r="AP179" s="52" t="s">
        <v>743</v>
      </c>
      <c r="AQ179" s="117">
        <v>563.28375400555797</v>
      </c>
      <c r="AS179" s="122">
        <v>2.9490313278709999</v>
      </c>
      <c r="AU179" s="122">
        <v>3.2010831685540002</v>
      </c>
      <c r="AW179" s="117">
        <v>549.33573802650403</v>
      </c>
      <c r="AY179" s="122">
        <v>1.7178632983919999</v>
      </c>
      <c r="BA179" s="122">
        <v>3.3887229858030001</v>
      </c>
      <c r="BC179" s="117">
        <v>313.01177391734802</v>
      </c>
      <c r="BE179" s="122">
        <v>1.491701976771</v>
      </c>
      <c r="BG179" s="122">
        <v>3.1460154886799998</v>
      </c>
    </row>
    <row r="180" spans="1:60" s="52" customFormat="1" x14ac:dyDescent="0.2">
      <c r="A180" s="115">
        <v>41699</v>
      </c>
      <c r="C180" s="126">
        <v>474.86797364894898</v>
      </c>
      <c r="E180" s="125">
        <v>2.0947419379409999</v>
      </c>
      <c r="G180" s="125">
        <v>1.9024778416150001</v>
      </c>
      <c r="I180" s="126">
        <v>471.94811142395702</v>
      </c>
      <c r="K180" s="125">
        <v>2.4037561996950001</v>
      </c>
      <c r="M180" s="125">
        <v>2.1996799162579999</v>
      </c>
      <c r="O180" s="126">
        <v>493.54579478980901</v>
      </c>
      <c r="Q180" s="122">
        <v>1.420084692479</v>
      </c>
      <c r="S180" s="122">
        <v>1.1967317231479999</v>
      </c>
      <c r="U180" s="115">
        <v>41699</v>
      </c>
      <c r="W180" s="117">
        <v>462.21333530476397</v>
      </c>
      <c r="Y180" s="122">
        <v>1.983343007862</v>
      </c>
      <c r="AA180" s="122">
        <v>1.666805496147</v>
      </c>
      <c r="AC180" s="117">
        <v>607.06068278634405</v>
      </c>
      <c r="AE180" s="122">
        <v>1.1294349530509999</v>
      </c>
      <c r="AG180" s="122">
        <v>0.63887188116500004</v>
      </c>
      <c r="AH180" s="52" t="s">
        <v>743</v>
      </c>
      <c r="AI180" s="117">
        <v>483.81569211524601</v>
      </c>
      <c r="AK180" s="122">
        <v>1.3482690758260001</v>
      </c>
      <c r="AM180" s="122">
        <v>1.4898547747969999</v>
      </c>
      <c r="AO180" s="115">
        <v>41699</v>
      </c>
      <c r="AQ180" s="117">
        <v>560.30116689603994</v>
      </c>
      <c r="AS180" s="122">
        <v>2.5467308721170001</v>
      </c>
      <c r="AU180" s="122">
        <v>3.1153015076920001</v>
      </c>
      <c r="AW180" s="117">
        <v>532.68380147207301</v>
      </c>
      <c r="AY180" s="122">
        <v>1.9212316537880001</v>
      </c>
      <c r="BA180" s="122">
        <v>3.4748408414549998</v>
      </c>
      <c r="BB180" s="52" t="s">
        <v>743</v>
      </c>
      <c r="BC180" s="117">
        <v>319.42340792789298</v>
      </c>
      <c r="BE180" s="122">
        <v>4.0987871794039998</v>
      </c>
      <c r="BG180" s="122">
        <v>3.3797843629750002</v>
      </c>
      <c r="BH180" s="52" t="s">
        <v>743</v>
      </c>
    </row>
    <row r="181" spans="1:60" s="52" customFormat="1" x14ac:dyDescent="0.2">
      <c r="A181" s="115">
        <v>41730</v>
      </c>
      <c r="C181" s="126">
        <v>481.524813217683</v>
      </c>
      <c r="E181" s="125">
        <v>-1.355603829821</v>
      </c>
      <c r="G181" s="125">
        <v>0.86426041650999996</v>
      </c>
      <c r="H181" s="52" t="s">
        <v>743</v>
      </c>
      <c r="I181" s="126">
        <v>474.80248700585901</v>
      </c>
      <c r="K181" s="125">
        <v>-1.9188453742089999</v>
      </c>
      <c r="M181" s="125">
        <v>0.82701069434899999</v>
      </c>
      <c r="O181" s="126">
        <v>492.21224118925198</v>
      </c>
      <c r="Q181" s="122">
        <v>0.56423778943799996</v>
      </c>
      <c r="S181" s="122">
        <v>1.096041337428</v>
      </c>
      <c r="U181" s="115">
        <v>41730</v>
      </c>
      <c r="W181" s="117">
        <v>464.41592086735398</v>
      </c>
      <c r="Y181" s="122">
        <v>-1.6102958488229999</v>
      </c>
      <c r="AA181" s="122">
        <v>0.73003281796300001</v>
      </c>
      <c r="AC181" s="117">
        <v>620.35174668409297</v>
      </c>
      <c r="AE181" s="122">
        <v>-6.5669692482709996</v>
      </c>
      <c r="AG181" s="122">
        <v>-1.5619369027800001</v>
      </c>
      <c r="AH181" s="52" t="s">
        <v>743</v>
      </c>
      <c r="AI181" s="117">
        <v>484.93427402676502</v>
      </c>
      <c r="AK181" s="122">
        <v>1.317702721746</v>
      </c>
      <c r="AM181" s="122">
        <v>1.471839955434</v>
      </c>
      <c r="AO181" s="115">
        <v>41730</v>
      </c>
      <c r="AQ181" s="117">
        <v>562.73912430024802</v>
      </c>
      <c r="AS181" s="122">
        <v>0.806805299857</v>
      </c>
      <c r="AU181" s="122">
        <v>2.0919641657680002</v>
      </c>
      <c r="AW181" s="117">
        <v>546.18396844204597</v>
      </c>
      <c r="AY181" s="122">
        <v>-3.9960415955920001</v>
      </c>
      <c r="BA181" s="122">
        <v>-0.20933614461799999</v>
      </c>
      <c r="BB181" s="52" t="s">
        <v>743</v>
      </c>
      <c r="BC181" s="117">
        <v>319.84396693886703</v>
      </c>
      <c r="BE181" s="122">
        <v>0.752345851339</v>
      </c>
      <c r="BG181" s="122">
        <v>2.0977425214999998</v>
      </c>
      <c r="BH181" s="52" t="s">
        <v>743</v>
      </c>
    </row>
    <row r="182" spans="1:60" s="52" customFormat="1" x14ac:dyDescent="0.2">
      <c r="A182" s="115">
        <v>41760</v>
      </c>
      <c r="C182" s="126">
        <v>479.06350924793799</v>
      </c>
      <c r="E182" s="125">
        <v>0.436845703458</v>
      </c>
      <c r="G182" s="125">
        <v>0.36424187802500002</v>
      </c>
      <c r="I182" s="126">
        <v>475.76877802659601</v>
      </c>
      <c r="K182" s="125">
        <v>0.68777328384400005</v>
      </c>
      <c r="M182" s="125">
        <v>0.35549571792599999</v>
      </c>
      <c r="O182" s="126">
        <v>491.03015154280303</v>
      </c>
      <c r="Q182" s="122">
        <v>0.13172777789599999</v>
      </c>
      <c r="S182" s="122">
        <v>0.70361271131900005</v>
      </c>
      <c r="U182" s="115">
        <v>41760</v>
      </c>
      <c r="W182" s="117">
        <v>463.472275258514</v>
      </c>
      <c r="Y182" s="122">
        <v>0.34481591426800001</v>
      </c>
      <c r="AA182" s="122">
        <v>0.21488835942500001</v>
      </c>
      <c r="AC182" s="117">
        <v>614.91077916013296</v>
      </c>
      <c r="AE182" s="122">
        <v>-1.43850503077</v>
      </c>
      <c r="AG182" s="122">
        <v>-2.4255058858780001</v>
      </c>
      <c r="AI182" s="117">
        <v>484.59847655646001</v>
      </c>
      <c r="AK182" s="122">
        <v>1.0273907465030001</v>
      </c>
      <c r="AM182" s="122">
        <v>1.230871002382</v>
      </c>
      <c r="AO182" s="115">
        <v>41760</v>
      </c>
      <c r="AQ182" s="117">
        <v>562.984249234917</v>
      </c>
      <c r="AS182" s="122">
        <v>1.956350676929</v>
      </c>
      <c r="AU182" s="122">
        <v>1.763725989858</v>
      </c>
      <c r="AW182" s="117">
        <v>543.91570514823604</v>
      </c>
      <c r="AY182" s="122">
        <v>-1.319626777943</v>
      </c>
      <c r="BA182" s="122">
        <v>-1.2154418984049999</v>
      </c>
      <c r="BC182" s="117">
        <v>319.89076261581198</v>
      </c>
      <c r="BE182" s="122">
        <v>1.737453279548</v>
      </c>
      <c r="BG182" s="122">
        <v>2.1761727217029998</v>
      </c>
    </row>
    <row r="183" spans="1:60" s="52" customFormat="1" x14ac:dyDescent="0.2">
      <c r="A183" s="115">
        <v>41791</v>
      </c>
      <c r="C183" s="126">
        <v>477.48882173388398</v>
      </c>
      <c r="E183" s="125">
        <v>0.61400476024899997</v>
      </c>
      <c r="G183" s="125">
        <v>-0.112502457783</v>
      </c>
      <c r="I183" s="126">
        <v>477.311662796017</v>
      </c>
      <c r="K183" s="125">
        <v>1.383180308414</v>
      </c>
      <c r="M183" s="125">
        <v>3.3129971888000001E-2</v>
      </c>
      <c r="O183" s="126">
        <v>480.14348853919603</v>
      </c>
      <c r="Q183" s="122">
        <v>-2.0805103616129998</v>
      </c>
      <c r="S183" s="122">
        <v>-0.46212335432899998</v>
      </c>
      <c r="U183" s="115">
        <v>41791</v>
      </c>
      <c r="W183" s="117">
        <v>461.99953413708698</v>
      </c>
      <c r="Y183" s="122">
        <v>0.416621882808</v>
      </c>
      <c r="AA183" s="122">
        <v>-0.29350703575300002</v>
      </c>
      <c r="AC183" s="117">
        <v>605.33274795859404</v>
      </c>
      <c r="AE183" s="122">
        <v>-1.316342855722</v>
      </c>
      <c r="AG183" s="122">
        <v>-3.1900541652890002</v>
      </c>
      <c r="AI183" s="117">
        <v>483.70326331318898</v>
      </c>
      <c r="AK183" s="122">
        <v>0.59169206249499995</v>
      </c>
      <c r="AM183" s="122">
        <v>0.97836341986800002</v>
      </c>
      <c r="AO183" s="115">
        <v>41791</v>
      </c>
      <c r="AQ183" s="117">
        <v>567.98930518095403</v>
      </c>
      <c r="AS183" s="122">
        <v>2.1574266369999999</v>
      </c>
      <c r="AU183" s="122">
        <v>1.6383500825849999</v>
      </c>
      <c r="AW183" s="117">
        <v>550.95185540912405</v>
      </c>
      <c r="AY183" s="122">
        <v>0.78531866042700005</v>
      </c>
      <c r="BA183" s="122">
        <v>-1.542797828056</v>
      </c>
      <c r="BC183" s="117">
        <v>316.64096438359098</v>
      </c>
      <c r="BE183" s="122">
        <v>1.048885335447</v>
      </c>
      <c r="BG183" s="122">
        <v>1.1783413975570001</v>
      </c>
    </row>
    <row r="184" spans="1:60" s="52" customFormat="1" x14ac:dyDescent="0.2">
      <c r="A184" s="115">
        <v>41821</v>
      </c>
      <c r="C184" s="126">
        <v>478.054705971587</v>
      </c>
      <c r="E184" s="125">
        <v>0.68523989466699997</v>
      </c>
      <c r="G184" s="125">
        <v>0.57847451689700002</v>
      </c>
      <c r="I184" s="126">
        <v>475.71079983018399</v>
      </c>
      <c r="K184" s="125">
        <v>0.77389848791100002</v>
      </c>
      <c r="M184" s="125">
        <v>0.947812599925</v>
      </c>
      <c r="O184" s="126">
        <v>494.39582794422199</v>
      </c>
      <c r="Q184" s="122">
        <v>1.073122138155</v>
      </c>
      <c r="S184" s="122">
        <v>-0.29298855217699998</v>
      </c>
      <c r="U184" s="115">
        <v>41821</v>
      </c>
      <c r="W184" s="117">
        <v>462.33334701407398</v>
      </c>
      <c r="Y184" s="122">
        <v>0.349891065572</v>
      </c>
      <c r="AA184" s="122">
        <v>0.370400157821</v>
      </c>
      <c r="AC184" s="117">
        <v>606.87337809948099</v>
      </c>
      <c r="AE184" s="122">
        <v>-0.40432538501100002</v>
      </c>
      <c r="AG184" s="122">
        <v>-1.056674743841</v>
      </c>
      <c r="AI184" s="117">
        <v>487.45625414297598</v>
      </c>
      <c r="AK184" s="122">
        <v>1.6342461897260001</v>
      </c>
      <c r="AM184" s="122">
        <v>1.0840166753810001</v>
      </c>
      <c r="AO184" s="115">
        <v>41821</v>
      </c>
      <c r="AQ184" s="117">
        <v>564.16639920716102</v>
      </c>
      <c r="AS184" s="122">
        <v>1.864273064294</v>
      </c>
      <c r="AU184" s="122">
        <v>1.9929331364930001</v>
      </c>
      <c r="AW184" s="117">
        <v>568.13966368273805</v>
      </c>
      <c r="AY184" s="122">
        <v>3.9826824781169998</v>
      </c>
      <c r="BA184" s="122">
        <v>1.1421728000739999</v>
      </c>
      <c r="BC184" s="117">
        <v>316.29078727118502</v>
      </c>
      <c r="BE184" s="122">
        <v>-0.88766167659999995</v>
      </c>
      <c r="BG184" s="122">
        <v>0.624880133211</v>
      </c>
    </row>
    <row r="185" spans="1:60" s="52" customFormat="1" x14ac:dyDescent="0.2">
      <c r="A185" s="115">
        <v>41852</v>
      </c>
      <c r="C185" s="126">
        <v>479.47830861516002</v>
      </c>
      <c r="E185" s="125">
        <v>0.912546340457</v>
      </c>
      <c r="G185" s="125">
        <v>0.73732523142999995</v>
      </c>
      <c r="I185" s="126">
        <v>477.48725106878499</v>
      </c>
      <c r="K185" s="125">
        <v>1.0908215108299999</v>
      </c>
      <c r="M185" s="125">
        <v>1.082367898292</v>
      </c>
      <c r="O185" s="126">
        <v>492.60913831139601</v>
      </c>
      <c r="Q185" s="122">
        <v>0.61519046854399995</v>
      </c>
      <c r="S185" s="122">
        <v>-0.13209447779799999</v>
      </c>
      <c r="U185" s="115">
        <v>41852</v>
      </c>
      <c r="W185" s="117">
        <v>464.194874524216</v>
      </c>
      <c r="Y185" s="122">
        <v>0.81116634887600003</v>
      </c>
      <c r="AA185" s="122">
        <v>0.52588960116299999</v>
      </c>
      <c r="AC185" s="117">
        <v>615.84753401582498</v>
      </c>
      <c r="AE185" s="122">
        <v>1.1109021699370001</v>
      </c>
      <c r="AG185" s="122">
        <v>-0.20591211588</v>
      </c>
      <c r="AI185" s="117">
        <v>484.71179222959501</v>
      </c>
      <c r="AK185" s="122">
        <v>1.1354454506189999</v>
      </c>
      <c r="AM185" s="122">
        <v>1.1200022194150001</v>
      </c>
      <c r="AO185" s="115">
        <v>41852</v>
      </c>
      <c r="AQ185" s="117">
        <v>562.67523761275197</v>
      </c>
      <c r="AS185" s="122">
        <v>1.4387443413030001</v>
      </c>
      <c r="AU185" s="122">
        <v>1.8203887152810001</v>
      </c>
      <c r="AW185" s="117">
        <v>557.92006650434496</v>
      </c>
      <c r="AY185" s="122">
        <v>1.160045208906</v>
      </c>
      <c r="BA185" s="122">
        <v>1.9732611353409999</v>
      </c>
      <c r="BC185" s="117">
        <v>317.07688782266899</v>
      </c>
      <c r="BE185" s="122">
        <v>-1.245199404541</v>
      </c>
      <c r="BG185" s="122">
        <v>-0.37166624950299998</v>
      </c>
    </row>
    <row r="186" spans="1:60" s="52" customFormat="1" x14ac:dyDescent="0.2">
      <c r="A186" s="115">
        <v>41883</v>
      </c>
      <c r="C186" s="126">
        <v>481.74448926387498</v>
      </c>
      <c r="E186" s="125">
        <v>1.4570193269730001</v>
      </c>
      <c r="G186" s="125">
        <v>1.0182508990279999</v>
      </c>
      <c r="I186" s="126">
        <v>479.60986735072601</v>
      </c>
      <c r="K186" s="125">
        <v>1.7498082837240001</v>
      </c>
      <c r="M186" s="125">
        <v>1.2045526591939999</v>
      </c>
      <c r="O186" s="126">
        <v>493.74954745194799</v>
      </c>
      <c r="Q186" s="122">
        <v>0.80101500291000005</v>
      </c>
      <c r="S186" s="122">
        <v>0.82969674070599997</v>
      </c>
      <c r="U186" s="115">
        <v>41883</v>
      </c>
      <c r="W186" s="117">
        <v>466.27829173345799</v>
      </c>
      <c r="Y186" s="122">
        <v>1.300408626072</v>
      </c>
      <c r="AA186" s="122">
        <v>0.82034150996199995</v>
      </c>
      <c r="AC186" s="117">
        <v>618.95079277055902</v>
      </c>
      <c r="AE186" s="122">
        <v>1.852395159714</v>
      </c>
      <c r="AG186" s="122">
        <v>0.85205522422400004</v>
      </c>
      <c r="AI186" s="117">
        <v>486.77259997600402</v>
      </c>
      <c r="AK186" s="122">
        <v>1.43775344476</v>
      </c>
      <c r="AM186" s="122">
        <v>1.402552569594</v>
      </c>
      <c r="AO186" s="115">
        <v>41883</v>
      </c>
      <c r="AQ186" s="117">
        <v>565.65579248781398</v>
      </c>
      <c r="AS186" s="122">
        <v>2.3206198094950001</v>
      </c>
      <c r="AU186" s="122">
        <v>1.874049508133</v>
      </c>
      <c r="AW186" s="117">
        <v>562.62642113124298</v>
      </c>
      <c r="AY186" s="122">
        <v>2.0966531941220001</v>
      </c>
      <c r="BA186" s="122">
        <v>2.4083179476969998</v>
      </c>
      <c r="BC186" s="117">
        <v>321.14060460148801</v>
      </c>
      <c r="BE186" s="122">
        <v>1.255679984006</v>
      </c>
      <c r="BG186" s="122">
        <v>-0.29751393635000001</v>
      </c>
    </row>
    <row r="187" spans="1:60" s="52" customFormat="1" x14ac:dyDescent="0.2">
      <c r="A187" s="115">
        <v>41913</v>
      </c>
      <c r="C187" s="126">
        <v>484.53377192433101</v>
      </c>
      <c r="E187" s="125">
        <v>2.015182510796</v>
      </c>
      <c r="G187" s="125">
        <v>1.4615138064840001</v>
      </c>
      <c r="I187" s="126">
        <v>482.68119633423902</v>
      </c>
      <c r="K187" s="125">
        <v>2.4056687995680002</v>
      </c>
      <c r="M187" s="125">
        <v>1.748304660784</v>
      </c>
      <c r="O187" s="126">
        <v>493.73827947988701</v>
      </c>
      <c r="Q187" s="122">
        <v>0.54940637376199997</v>
      </c>
      <c r="S187" s="122">
        <v>0.65512279231000003</v>
      </c>
      <c r="U187" s="115">
        <v>41913</v>
      </c>
      <c r="W187" s="117">
        <v>469.39245706515999</v>
      </c>
      <c r="Y187" s="122">
        <v>2.0121681083910001</v>
      </c>
      <c r="AA187" s="122">
        <v>1.3744394909969999</v>
      </c>
      <c r="AC187" s="117">
        <v>624.88519910388004</v>
      </c>
      <c r="AE187" s="122">
        <v>3.1884174197730002</v>
      </c>
      <c r="AG187" s="122">
        <v>2.0485343913810001</v>
      </c>
      <c r="AI187" s="117">
        <v>486.74989933733002</v>
      </c>
      <c r="AK187" s="122">
        <v>1.0753211771890001</v>
      </c>
      <c r="AM187" s="122">
        <v>1.2160411297489999</v>
      </c>
      <c r="AO187" s="115">
        <v>41913</v>
      </c>
      <c r="AQ187" s="117">
        <v>565.33867151390598</v>
      </c>
      <c r="AS187" s="122">
        <v>1.5748934981510001</v>
      </c>
      <c r="AU187" s="122">
        <v>1.777247542519</v>
      </c>
      <c r="AW187" s="117">
        <v>560.66412321380994</v>
      </c>
      <c r="AY187" s="122">
        <v>2.8624081286399998</v>
      </c>
      <c r="BA187" s="122">
        <v>2.0364610589869998</v>
      </c>
      <c r="BC187" s="117">
        <v>321.86430591633803</v>
      </c>
      <c r="BE187" s="122">
        <v>1.0742759404169999</v>
      </c>
      <c r="BG187" s="122">
        <v>0.35596450667399998</v>
      </c>
    </row>
    <row r="188" spans="1:60" s="52" customFormat="1" x14ac:dyDescent="0.2">
      <c r="A188" s="115">
        <v>41944</v>
      </c>
      <c r="C188" s="126">
        <v>483.87872521143902</v>
      </c>
      <c r="E188" s="125">
        <v>1.927865121675</v>
      </c>
      <c r="G188" s="125">
        <v>1.800033962931</v>
      </c>
      <c r="I188" s="126">
        <v>482.00497336182599</v>
      </c>
      <c r="K188" s="125">
        <v>2.3006376962699999</v>
      </c>
      <c r="M188" s="125">
        <v>2.1520140499989999</v>
      </c>
      <c r="O188" s="126">
        <v>494.18619720478102</v>
      </c>
      <c r="Q188" s="122">
        <v>0.71425787486500003</v>
      </c>
      <c r="S188" s="122">
        <v>0.68812697929199995</v>
      </c>
      <c r="U188" s="115">
        <v>41944</v>
      </c>
      <c r="W188" s="117">
        <v>468.938094351384</v>
      </c>
      <c r="Y188" s="122">
        <v>1.9677924776639999</v>
      </c>
      <c r="AA188" s="122">
        <v>1.7600332644829999</v>
      </c>
      <c r="AC188" s="117">
        <v>619.560259778317</v>
      </c>
      <c r="AE188" s="122">
        <v>2.5217672386849999</v>
      </c>
      <c r="AG188" s="122">
        <v>2.520080725213</v>
      </c>
      <c r="AI188" s="117">
        <v>487.33137870308599</v>
      </c>
      <c r="AK188" s="122">
        <v>1.1722297900859999</v>
      </c>
      <c r="AM188" s="122">
        <v>1.2281840619269999</v>
      </c>
      <c r="AO188" s="115">
        <v>41944</v>
      </c>
      <c r="AQ188" s="117">
        <v>565.35569692768604</v>
      </c>
      <c r="AS188" s="122">
        <v>1.0787344195190001</v>
      </c>
      <c r="AU188" s="122">
        <v>1.655640760512</v>
      </c>
      <c r="AW188" s="117">
        <v>561.78680743571101</v>
      </c>
      <c r="AY188" s="122">
        <v>3.1076003629370001</v>
      </c>
      <c r="BA188" s="122">
        <v>2.6866652698359998</v>
      </c>
      <c r="BC188" s="117">
        <v>323.45046316621699</v>
      </c>
      <c r="BE188" s="122">
        <v>1.9427126155959999</v>
      </c>
      <c r="BG188" s="122">
        <v>1.4238207040919999</v>
      </c>
    </row>
    <row r="189" spans="1:60" s="52" customFormat="1" x14ac:dyDescent="0.2">
      <c r="A189" s="115">
        <v>41974</v>
      </c>
      <c r="B189" s="52" t="s">
        <v>743</v>
      </c>
      <c r="C189" s="126">
        <v>488.37692358885101</v>
      </c>
      <c r="E189" s="125">
        <v>2.4301223313759999</v>
      </c>
      <c r="G189" s="125">
        <v>2.1248142429689998</v>
      </c>
      <c r="I189" s="126">
        <v>486.348411583624</v>
      </c>
      <c r="K189" s="125">
        <v>2.748182815716</v>
      </c>
      <c r="M189" s="125">
        <v>2.4852244253540001</v>
      </c>
      <c r="O189" s="126">
        <v>495.68145818491001</v>
      </c>
      <c r="Q189" s="122">
        <v>0.93456705325599998</v>
      </c>
      <c r="S189" s="122">
        <v>0.73275531726800003</v>
      </c>
      <c r="U189" s="115">
        <v>41974</v>
      </c>
      <c r="V189" s="52" t="s">
        <v>743</v>
      </c>
      <c r="W189" s="117">
        <v>472.617509050406</v>
      </c>
      <c r="Y189" s="122">
        <v>2.4021303427310001</v>
      </c>
      <c r="AA189" s="122">
        <v>2.1276698480810001</v>
      </c>
      <c r="AC189" s="117">
        <v>631.49735716369401</v>
      </c>
      <c r="AE189" s="122">
        <v>3.8106664886080002</v>
      </c>
      <c r="AG189" s="122">
        <v>3.1750272685169998</v>
      </c>
      <c r="AI189" s="117">
        <v>489.40287605944201</v>
      </c>
      <c r="AK189" s="122">
        <v>1.5437860722500001</v>
      </c>
      <c r="AM189" s="122">
        <v>1.2638475706729999</v>
      </c>
      <c r="AO189" s="115">
        <v>41974</v>
      </c>
      <c r="AQ189" s="117">
        <v>571.20703293690497</v>
      </c>
      <c r="AR189" s="52" t="s">
        <v>743</v>
      </c>
      <c r="AS189" s="122">
        <v>2.1027982474039999</v>
      </c>
      <c r="AU189" s="122">
        <v>1.585530106992</v>
      </c>
      <c r="AW189" s="117">
        <v>566.50243800442502</v>
      </c>
      <c r="AY189" s="122">
        <v>3.2998361269409999</v>
      </c>
      <c r="BA189" s="122">
        <v>3.09037434148</v>
      </c>
      <c r="BC189" s="117">
        <v>325.07776150199101</v>
      </c>
      <c r="BE189" s="122">
        <v>1.948874634147</v>
      </c>
      <c r="BG189" s="122">
        <v>1.6550686298970001</v>
      </c>
    </row>
    <row r="190" spans="1:60" s="52" customFormat="1" x14ac:dyDescent="0.2">
      <c r="A190" s="115">
        <v>42005</v>
      </c>
      <c r="B190" s="52" t="s">
        <v>743</v>
      </c>
      <c r="C190" s="126">
        <v>484.26847445029102</v>
      </c>
      <c r="E190" s="125">
        <v>1.4010904742679999</v>
      </c>
      <c r="G190" s="125">
        <v>1.919395301587</v>
      </c>
      <c r="I190" s="126">
        <v>482.01230663386701</v>
      </c>
      <c r="K190" s="125">
        <v>1.626064070962</v>
      </c>
      <c r="M190" s="125">
        <v>2.2244404036669998</v>
      </c>
      <c r="O190" s="126">
        <v>496.09520632630301</v>
      </c>
      <c r="Q190" s="122">
        <v>0.706403929614</v>
      </c>
      <c r="S190" s="122">
        <v>0.78501470717900002</v>
      </c>
      <c r="U190" s="115">
        <v>42005</v>
      </c>
      <c r="V190" s="52" t="s">
        <v>743</v>
      </c>
      <c r="W190" s="117">
        <v>470.11183895361103</v>
      </c>
      <c r="Y190" s="122">
        <v>1.7703292331480001</v>
      </c>
      <c r="AA190" s="122">
        <v>2.0467638761360001</v>
      </c>
      <c r="AC190" s="117">
        <v>609.59438131479897</v>
      </c>
      <c r="AE190" s="122">
        <v>0.83455127713199995</v>
      </c>
      <c r="AG190" s="122">
        <v>2.3919256803079998</v>
      </c>
      <c r="AI190" s="117">
        <v>489.27880609037697</v>
      </c>
      <c r="AK190" s="122">
        <v>1.0777700270820001</v>
      </c>
      <c r="AM190" s="122">
        <v>1.2643420844519999</v>
      </c>
      <c r="AO190" s="115">
        <v>42005</v>
      </c>
      <c r="AP190" s="52" t="s">
        <v>743</v>
      </c>
      <c r="AQ190" s="117">
        <v>564.84285401813599</v>
      </c>
      <c r="AS190" s="122">
        <v>0.23771590504699999</v>
      </c>
      <c r="AU190" s="122">
        <v>1.1375768063180001</v>
      </c>
      <c r="AW190" s="117">
        <v>554.79829599589004</v>
      </c>
      <c r="AY190" s="122">
        <v>-1.853160682355</v>
      </c>
      <c r="BA190" s="122">
        <v>1.4804020463250001</v>
      </c>
      <c r="BC190" s="117">
        <v>327.89331253548602</v>
      </c>
      <c r="BE190" s="122">
        <v>2.0759357472879998</v>
      </c>
      <c r="BG190" s="122">
        <v>1.989464863567</v>
      </c>
    </row>
    <row r="191" spans="1:60" s="124" customFormat="1" x14ac:dyDescent="0.2">
      <c r="A191" s="127">
        <v>42036</v>
      </c>
      <c r="B191" s="124" t="s">
        <v>744</v>
      </c>
      <c r="C191" s="129">
        <v>484.58098576185398</v>
      </c>
      <c r="D191" s="129"/>
      <c r="E191" s="130">
        <v>1.345712991549</v>
      </c>
      <c r="F191" s="130"/>
      <c r="G191" s="130">
        <v>1.72510398153</v>
      </c>
      <c r="H191" s="129"/>
      <c r="I191" s="129">
        <v>482.19854117482299</v>
      </c>
      <c r="J191" s="129"/>
      <c r="K191" s="130">
        <v>1.5156406514680001</v>
      </c>
      <c r="L191" s="130"/>
      <c r="M191" s="130">
        <v>1.962546284474</v>
      </c>
      <c r="N191" s="129"/>
      <c r="O191" s="129">
        <v>497.23846058722398</v>
      </c>
      <c r="P191" s="129"/>
      <c r="Q191" s="128">
        <v>0.87391843463600005</v>
      </c>
      <c r="R191" s="128"/>
      <c r="S191" s="128">
        <v>0.83820475434099995</v>
      </c>
      <c r="U191" s="127">
        <v>42036</v>
      </c>
      <c r="V191" s="124" t="s">
        <v>744</v>
      </c>
      <c r="W191" s="123">
        <v>470.43359748983897</v>
      </c>
      <c r="X191" s="123"/>
      <c r="Y191" s="128">
        <v>1.643304733963</v>
      </c>
      <c r="Z191" s="128"/>
      <c r="AA191" s="128">
        <v>1.9382629099890001</v>
      </c>
      <c r="AB191" s="123"/>
      <c r="AC191" s="123">
        <v>609.72555935145203</v>
      </c>
      <c r="AD191" s="123"/>
      <c r="AE191" s="128">
        <v>0.25359416635100002</v>
      </c>
      <c r="AF191" s="128"/>
      <c r="AG191" s="128">
        <v>1.634689885112</v>
      </c>
      <c r="AH191" s="129"/>
      <c r="AI191" s="123">
        <v>490.606484817737</v>
      </c>
      <c r="AJ191" s="123"/>
      <c r="AK191" s="128">
        <v>1.427983457292</v>
      </c>
      <c r="AL191" s="128"/>
      <c r="AM191" s="128">
        <v>1.3495461451249999</v>
      </c>
      <c r="AO191" s="127">
        <v>42036</v>
      </c>
      <c r="AP191" s="124" t="s">
        <v>744</v>
      </c>
      <c r="AQ191" s="123">
        <v>560.25029504702002</v>
      </c>
      <c r="AR191" s="123"/>
      <c r="AS191" s="128">
        <v>-0.53853123527299995</v>
      </c>
      <c r="AT191" s="128"/>
      <c r="AU191" s="128">
        <v>0.59719233660500004</v>
      </c>
      <c r="AV191" s="129"/>
      <c r="AW191" s="123">
        <v>555.35502883259699</v>
      </c>
      <c r="AX191" s="123"/>
      <c r="AY191" s="128">
        <v>1.0957398890009999</v>
      </c>
      <c r="AZ191" s="128"/>
      <c r="BA191" s="128">
        <v>0.82021836177399998</v>
      </c>
      <c r="BB191" s="129"/>
      <c r="BC191" s="123">
        <v>326.907004989256</v>
      </c>
      <c r="BD191" s="123"/>
      <c r="BE191" s="128">
        <v>4.4392039628440001</v>
      </c>
      <c r="BF191" s="128"/>
      <c r="BG191" s="128">
        <v>2.8095581320480001</v>
      </c>
      <c r="BH191" s="143"/>
    </row>
    <row r="192" spans="1:60" s="124" customFormat="1" x14ac:dyDescent="0.2">
      <c r="A192" s="127"/>
      <c r="C192" s="143"/>
      <c r="D192" s="143"/>
      <c r="E192" s="130"/>
      <c r="F192" s="143"/>
      <c r="G192" s="130"/>
      <c r="I192" s="143"/>
      <c r="J192" s="143"/>
      <c r="K192" s="130"/>
      <c r="L192" s="143"/>
      <c r="M192" s="130"/>
      <c r="O192" s="143"/>
      <c r="P192" s="143"/>
      <c r="Q192" s="128"/>
      <c r="S192" s="128"/>
      <c r="Y192" s="128"/>
      <c r="AA192" s="128"/>
      <c r="AE192" s="128"/>
      <c r="AG192" s="128"/>
      <c r="AK192" s="128"/>
      <c r="AM192" s="128"/>
      <c r="AO192" s="127"/>
      <c r="AS192" s="128"/>
      <c r="AU192" s="128"/>
      <c r="AY192" s="128"/>
      <c r="BA192" s="128"/>
      <c r="BE192" s="128"/>
      <c r="BG192" s="128"/>
    </row>
    <row r="193" spans="1:61" x14ac:dyDescent="0.2">
      <c r="B193" s="141"/>
      <c r="C193" s="141"/>
      <c r="D193" s="141"/>
      <c r="E193" s="142"/>
      <c r="F193" s="141"/>
      <c r="G193" s="142"/>
      <c r="H193" s="141"/>
      <c r="I193" s="141"/>
      <c r="J193" s="141"/>
      <c r="K193" s="142"/>
      <c r="L193" s="141"/>
      <c r="M193" s="142"/>
      <c r="N193" s="141"/>
      <c r="O193" s="141"/>
      <c r="P193" s="141"/>
    </row>
    <row r="194" spans="1:61" x14ac:dyDescent="0.2">
      <c r="A194" s="139"/>
      <c r="D194" s="131" t="s">
        <v>756</v>
      </c>
      <c r="F194" s="139"/>
      <c r="G194" s="139"/>
      <c r="H194" s="139"/>
      <c r="I194" s="139"/>
      <c r="J194" s="139"/>
      <c r="K194" s="139"/>
      <c r="L194" s="139"/>
      <c r="M194" s="139"/>
      <c r="N194" s="139"/>
      <c r="O194" s="139"/>
      <c r="P194" s="139"/>
      <c r="V194" s="134"/>
    </row>
    <row r="195" spans="1:61" x14ac:dyDescent="0.2">
      <c r="C195" s="131" t="s">
        <v>746</v>
      </c>
      <c r="L195" s="133"/>
      <c r="M195" s="133"/>
      <c r="N195" s="133"/>
      <c r="O195" s="133"/>
      <c r="P195" s="133"/>
      <c r="V195" s="134"/>
    </row>
    <row r="196" spans="1:61" x14ac:dyDescent="0.2">
      <c r="A196" s="131"/>
      <c r="B196" s="132" t="s">
        <v>747</v>
      </c>
      <c r="C196" s="131"/>
      <c r="D196" s="131"/>
      <c r="L196" s="133"/>
      <c r="M196" s="133"/>
      <c r="N196" s="133"/>
      <c r="O196" s="133"/>
      <c r="P196" s="133"/>
      <c r="V196" s="134"/>
    </row>
    <row r="197" spans="1:61" x14ac:dyDescent="0.2">
      <c r="A197" s="131"/>
      <c r="B197" s="132"/>
      <c r="C197" s="131"/>
      <c r="D197" s="131"/>
      <c r="L197" s="133"/>
      <c r="M197" s="133"/>
      <c r="N197" s="133"/>
      <c r="O197" s="133"/>
      <c r="P197" s="133"/>
      <c r="V197" s="134"/>
    </row>
    <row r="198" spans="1:61" x14ac:dyDescent="0.2">
      <c r="A198" s="135" t="s">
        <v>755</v>
      </c>
      <c r="L198" s="140"/>
      <c r="M198" s="140"/>
      <c r="N198" s="140"/>
      <c r="O198" s="140"/>
      <c r="P198" s="140"/>
      <c r="Q198" s="140"/>
      <c r="R198" s="140"/>
      <c r="S198" s="140"/>
      <c r="T198" s="140"/>
      <c r="U198" s="140"/>
      <c r="V198" s="134"/>
    </row>
    <row r="199" spans="1:61" x14ac:dyDescent="0.2">
      <c r="A199" s="135" t="s">
        <v>749</v>
      </c>
      <c r="L199" s="135"/>
      <c r="M199" s="135"/>
      <c r="N199" s="135"/>
      <c r="O199" s="135"/>
      <c r="P199" s="135"/>
      <c r="Q199" s="135"/>
      <c r="R199" s="135"/>
      <c r="S199" s="135"/>
      <c r="T199" s="135"/>
      <c r="U199" s="135"/>
      <c r="V199" s="134"/>
      <c r="BI199" s="124"/>
    </row>
    <row r="200" spans="1:61" x14ac:dyDescent="0.2">
      <c r="A200" s="135" t="s">
        <v>750</v>
      </c>
      <c r="L200" s="136"/>
      <c r="M200" s="136"/>
      <c r="N200" s="136"/>
      <c r="O200" s="136"/>
      <c r="P200" s="136"/>
      <c r="Q200" s="136"/>
      <c r="R200" s="136"/>
      <c r="S200" s="136"/>
      <c r="T200" s="136"/>
      <c r="U200" s="136"/>
      <c r="V200" s="137"/>
    </row>
    <row r="201" spans="1:61" x14ac:dyDescent="0.2">
      <c r="A201" s="135" t="s">
        <v>751</v>
      </c>
      <c r="B201" s="136"/>
      <c r="C201" s="136"/>
      <c r="D201" s="136"/>
      <c r="E201" s="136"/>
      <c r="F201" s="136"/>
      <c r="G201" s="136"/>
      <c r="H201" s="136"/>
      <c r="I201" s="136"/>
      <c r="J201" s="136"/>
      <c r="K201" s="136"/>
      <c r="L201" s="136"/>
      <c r="M201" s="136"/>
      <c r="N201" s="136"/>
      <c r="O201" s="136"/>
      <c r="P201" s="136"/>
      <c r="Q201" s="136"/>
      <c r="R201" s="136"/>
      <c r="S201" s="136"/>
      <c r="T201" s="136"/>
      <c r="U201" s="136"/>
      <c r="V201" s="137"/>
    </row>
    <row r="202" spans="1:61" x14ac:dyDescent="0.2">
      <c r="A202" s="135" t="s">
        <v>754</v>
      </c>
      <c r="B202" s="133"/>
      <c r="C202" s="133"/>
      <c r="D202" s="133"/>
      <c r="E202" s="133"/>
      <c r="F202" s="133"/>
      <c r="G202" s="133"/>
      <c r="H202" s="133"/>
      <c r="I202" s="133"/>
      <c r="J202" s="133"/>
      <c r="K202" s="133"/>
    </row>
    <row r="203" spans="1:61" x14ac:dyDescent="0.2">
      <c r="A203" s="138" t="s">
        <v>753</v>
      </c>
      <c r="B203" s="133"/>
      <c r="C203" s="133"/>
      <c r="D203" s="133"/>
      <c r="E203" s="133"/>
      <c r="F203" s="133"/>
      <c r="G203" s="133"/>
      <c r="H203" s="133"/>
      <c r="I203" s="133"/>
      <c r="J203" s="133"/>
      <c r="K203" s="133"/>
    </row>
    <row r="204" spans="1:61" x14ac:dyDescent="0.2">
      <c r="B204" s="140"/>
      <c r="C204" s="140"/>
      <c r="D204" s="140"/>
      <c r="E204" s="140"/>
      <c r="F204" s="140"/>
      <c r="G204" s="140"/>
      <c r="H204" s="140"/>
      <c r="I204" s="140"/>
      <c r="J204" s="140"/>
      <c r="K204" s="140"/>
    </row>
    <row r="205" spans="1:61" x14ac:dyDescent="0.2">
      <c r="B205" s="135"/>
      <c r="C205" s="135"/>
      <c r="D205" s="135"/>
      <c r="E205" s="135"/>
      <c r="F205" s="135"/>
      <c r="G205" s="135"/>
      <c r="H205" s="135"/>
      <c r="I205" s="135"/>
      <c r="J205" s="135"/>
      <c r="K205" s="135"/>
    </row>
    <row r="206" spans="1:61" x14ac:dyDescent="0.2">
      <c r="B206" s="136"/>
      <c r="C206" s="136"/>
      <c r="D206" s="136"/>
      <c r="E206" s="136"/>
      <c r="F206" s="136"/>
      <c r="G206" s="136"/>
      <c r="H206" s="136"/>
      <c r="I206" s="136"/>
      <c r="J206" s="136"/>
      <c r="K206" s="136"/>
    </row>
    <row r="207" spans="1:61" x14ac:dyDescent="0.2">
      <c r="F207" s="139"/>
      <c r="G207" s="139"/>
      <c r="H207" s="139"/>
      <c r="I207" s="139"/>
    </row>
    <row r="208" spans="1:61" x14ac:dyDescent="0.2">
      <c r="F208" s="133"/>
      <c r="G208" s="133"/>
      <c r="H208" s="133"/>
      <c r="I208" s="133"/>
      <c r="J208" s="131"/>
    </row>
  </sheetData>
  <mergeCells count="27">
    <mergeCell ref="AI5:AM5"/>
    <mergeCell ref="W6:W7"/>
    <mergeCell ref="C5:G5"/>
    <mergeCell ref="I5:M5"/>
    <mergeCell ref="O5:S5"/>
    <mergeCell ref="W5:AA5"/>
    <mergeCell ref="AC5:AG5"/>
    <mergeCell ref="AQ6:AQ7"/>
    <mergeCell ref="AQ5:AU5"/>
    <mergeCell ref="AW5:BA5"/>
    <mergeCell ref="BC5:BG5"/>
    <mergeCell ref="C6:C7"/>
    <mergeCell ref="E6:G6"/>
    <mergeCell ref="I6:I7"/>
    <mergeCell ref="K6:M6"/>
    <mergeCell ref="O6:O7"/>
    <mergeCell ref="Q6:S6"/>
    <mergeCell ref="BE6:BG6"/>
    <mergeCell ref="AS6:AU6"/>
    <mergeCell ref="AW6:AW7"/>
    <mergeCell ref="AY6:BA6"/>
    <mergeCell ref="BC6:BC7"/>
    <mergeCell ref="Y6:AA6"/>
    <mergeCell ref="AC6:AC7"/>
    <mergeCell ref="AE6:AG6"/>
    <mergeCell ref="AI6:AI7"/>
    <mergeCell ref="AK6:AM6"/>
  </mergeCell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92"/>
  <sheetViews>
    <sheetView workbookViewId="0">
      <pane xSplit="1" ySplit="6" topLeftCell="B165" activePane="bottomRight" state="frozen"/>
      <selection pane="topRight" activeCell="B1" sqref="B1"/>
      <selection pane="bottomLeft" activeCell="A7" sqref="A7"/>
      <selection pane="bottomRight" activeCell="F170" sqref="F170"/>
    </sheetView>
  </sheetViews>
  <sheetFormatPr defaultRowHeight="12.75" x14ac:dyDescent="0.2"/>
  <cols>
    <col min="1" max="1" width="12.7109375" style="6" customWidth="1"/>
    <col min="2" max="25" width="20.7109375" style="6" customWidth="1"/>
    <col min="26" max="256" width="9.140625" style="6"/>
    <col min="257" max="257" width="12.7109375" style="6" customWidth="1"/>
    <col min="258" max="281" width="20.7109375" style="6" customWidth="1"/>
    <col min="282" max="512" width="9.140625" style="6"/>
    <col min="513" max="513" width="12.7109375" style="6" customWidth="1"/>
    <col min="514" max="537" width="20.7109375" style="6" customWidth="1"/>
    <col min="538" max="768" width="9.140625" style="6"/>
    <col min="769" max="769" width="12.7109375" style="6" customWidth="1"/>
    <col min="770" max="793" width="20.7109375" style="6" customWidth="1"/>
    <col min="794" max="1024" width="9.140625" style="6"/>
    <col min="1025" max="1025" width="12.7109375" style="6" customWidth="1"/>
    <col min="1026" max="1049" width="20.7109375" style="6" customWidth="1"/>
    <col min="1050" max="1280" width="9.140625" style="6"/>
    <col min="1281" max="1281" width="12.7109375" style="6" customWidth="1"/>
    <col min="1282" max="1305" width="20.7109375" style="6" customWidth="1"/>
    <col min="1306" max="1536" width="9.140625" style="6"/>
    <col min="1537" max="1537" width="12.7109375" style="6" customWidth="1"/>
    <col min="1538" max="1561" width="20.7109375" style="6" customWidth="1"/>
    <col min="1562" max="1792" width="9.140625" style="6"/>
    <col min="1793" max="1793" width="12.7109375" style="6" customWidth="1"/>
    <col min="1794" max="1817" width="20.7109375" style="6" customWidth="1"/>
    <col min="1818" max="2048" width="9.140625" style="6"/>
    <col min="2049" max="2049" width="12.7109375" style="6" customWidth="1"/>
    <col min="2050" max="2073" width="20.7109375" style="6" customWidth="1"/>
    <col min="2074" max="2304" width="9.140625" style="6"/>
    <col min="2305" max="2305" width="12.7109375" style="6" customWidth="1"/>
    <col min="2306" max="2329" width="20.7109375" style="6" customWidth="1"/>
    <col min="2330" max="2560" width="9.140625" style="6"/>
    <col min="2561" max="2561" width="12.7109375" style="6" customWidth="1"/>
    <col min="2562" max="2585" width="20.7109375" style="6" customWidth="1"/>
    <col min="2586" max="2816" width="9.140625" style="6"/>
    <col min="2817" max="2817" width="12.7109375" style="6" customWidth="1"/>
    <col min="2818" max="2841" width="20.7109375" style="6" customWidth="1"/>
    <col min="2842" max="3072" width="9.140625" style="6"/>
    <col min="3073" max="3073" width="12.7109375" style="6" customWidth="1"/>
    <col min="3074" max="3097" width="20.7109375" style="6" customWidth="1"/>
    <col min="3098" max="3328" width="9.140625" style="6"/>
    <col min="3329" max="3329" width="12.7109375" style="6" customWidth="1"/>
    <col min="3330" max="3353" width="20.7109375" style="6" customWidth="1"/>
    <col min="3354" max="3584" width="9.140625" style="6"/>
    <col min="3585" max="3585" width="12.7109375" style="6" customWidth="1"/>
    <col min="3586" max="3609" width="20.7109375" style="6" customWidth="1"/>
    <col min="3610" max="3840" width="9.140625" style="6"/>
    <col min="3841" max="3841" width="12.7109375" style="6" customWidth="1"/>
    <col min="3842" max="3865" width="20.7109375" style="6" customWidth="1"/>
    <col min="3866" max="4096" width="9.140625" style="6"/>
    <col min="4097" max="4097" width="12.7109375" style="6" customWidth="1"/>
    <col min="4098" max="4121" width="20.7109375" style="6" customWidth="1"/>
    <col min="4122" max="4352" width="9.140625" style="6"/>
    <col min="4353" max="4353" width="12.7109375" style="6" customWidth="1"/>
    <col min="4354" max="4377" width="20.7109375" style="6" customWidth="1"/>
    <col min="4378" max="4608" width="9.140625" style="6"/>
    <col min="4609" max="4609" width="12.7109375" style="6" customWidth="1"/>
    <col min="4610" max="4633" width="20.7109375" style="6" customWidth="1"/>
    <col min="4634" max="4864" width="9.140625" style="6"/>
    <col min="4865" max="4865" width="12.7109375" style="6" customWidth="1"/>
    <col min="4866" max="4889" width="20.7109375" style="6" customWidth="1"/>
    <col min="4890" max="5120" width="9.140625" style="6"/>
    <col min="5121" max="5121" width="12.7109375" style="6" customWidth="1"/>
    <col min="5122" max="5145" width="20.7109375" style="6" customWidth="1"/>
    <col min="5146" max="5376" width="9.140625" style="6"/>
    <col min="5377" max="5377" width="12.7109375" style="6" customWidth="1"/>
    <col min="5378" max="5401" width="20.7109375" style="6" customWidth="1"/>
    <col min="5402" max="5632" width="9.140625" style="6"/>
    <col min="5633" max="5633" width="12.7109375" style="6" customWidth="1"/>
    <col min="5634" max="5657" width="20.7109375" style="6" customWidth="1"/>
    <col min="5658" max="5888" width="9.140625" style="6"/>
    <col min="5889" max="5889" width="12.7109375" style="6" customWidth="1"/>
    <col min="5890" max="5913" width="20.7109375" style="6" customWidth="1"/>
    <col min="5914" max="6144" width="9.140625" style="6"/>
    <col min="6145" max="6145" width="12.7109375" style="6" customWidth="1"/>
    <col min="6146" max="6169" width="20.7109375" style="6" customWidth="1"/>
    <col min="6170" max="6400" width="9.140625" style="6"/>
    <col min="6401" max="6401" width="12.7109375" style="6" customWidth="1"/>
    <col min="6402" max="6425" width="20.7109375" style="6" customWidth="1"/>
    <col min="6426" max="6656" width="9.140625" style="6"/>
    <col min="6657" max="6657" width="12.7109375" style="6" customWidth="1"/>
    <col min="6658" max="6681" width="20.7109375" style="6" customWidth="1"/>
    <col min="6682" max="6912" width="9.140625" style="6"/>
    <col min="6913" max="6913" width="12.7109375" style="6" customWidth="1"/>
    <col min="6914" max="6937" width="20.7109375" style="6" customWidth="1"/>
    <col min="6938" max="7168" width="9.140625" style="6"/>
    <col min="7169" max="7169" width="12.7109375" style="6" customWidth="1"/>
    <col min="7170" max="7193" width="20.7109375" style="6" customWidth="1"/>
    <col min="7194" max="7424" width="9.140625" style="6"/>
    <col min="7425" max="7425" width="12.7109375" style="6" customWidth="1"/>
    <col min="7426" max="7449" width="20.7109375" style="6" customWidth="1"/>
    <col min="7450" max="7680" width="9.140625" style="6"/>
    <col min="7681" max="7681" width="12.7109375" style="6" customWidth="1"/>
    <col min="7682" max="7705" width="20.7109375" style="6" customWidth="1"/>
    <col min="7706" max="7936" width="9.140625" style="6"/>
    <col min="7937" max="7937" width="12.7109375" style="6" customWidth="1"/>
    <col min="7938" max="7961" width="20.7109375" style="6" customWidth="1"/>
    <col min="7962" max="8192" width="9.140625" style="6"/>
    <col min="8193" max="8193" width="12.7109375" style="6" customWidth="1"/>
    <col min="8194" max="8217" width="20.7109375" style="6" customWidth="1"/>
    <col min="8218" max="8448" width="9.140625" style="6"/>
    <col min="8449" max="8449" width="12.7109375" style="6" customWidth="1"/>
    <col min="8450" max="8473" width="20.7109375" style="6" customWidth="1"/>
    <col min="8474" max="8704" width="9.140625" style="6"/>
    <col min="8705" max="8705" width="12.7109375" style="6" customWidth="1"/>
    <col min="8706" max="8729" width="20.7109375" style="6" customWidth="1"/>
    <col min="8730" max="8960" width="9.140625" style="6"/>
    <col min="8961" max="8961" width="12.7109375" style="6" customWidth="1"/>
    <col min="8962" max="8985" width="20.7109375" style="6" customWidth="1"/>
    <col min="8986" max="9216" width="9.140625" style="6"/>
    <col min="9217" max="9217" width="12.7109375" style="6" customWidth="1"/>
    <col min="9218" max="9241" width="20.7109375" style="6" customWidth="1"/>
    <col min="9242" max="9472" width="9.140625" style="6"/>
    <col min="9473" max="9473" width="12.7109375" style="6" customWidth="1"/>
    <col min="9474" max="9497" width="20.7109375" style="6" customWidth="1"/>
    <col min="9498" max="9728" width="9.140625" style="6"/>
    <col min="9729" max="9729" width="12.7109375" style="6" customWidth="1"/>
    <col min="9730" max="9753" width="20.7109375" style="6" customWidth="1"/>
    <col min="9754" max="9984" width="9.140625" style="6"/>
    <col min="9985" max="9985" width="12.7109375" style="6" customWidth="1"/>
    <col min="9986" max="10009" width="20.7109375" style="6" customWidth="1"/>
    <col min="10010" max="10240" width="9.140625" style="6"/>
    <col min="10241" max="10241" width="12.7109375" style="6" customWidth="1"/>
    <col min="10242" max="10265" width="20.7109375" style="6" customWidth="1"/>
    <col min="10266" max="10496" width="9.140625" style="6"/>
    <col min="10497" max="10497" width="12.7109375" style="6" customWidth="1"/>
    <col min="10498" max="10521" width="20.7109375" style="6" customWidth="1"/>
    <col min="10522" max="10752" width="9.140625" style="6"/>
    <col min="10753" max="10753" width="12.7109375" style="6" customWidth="1"/>
    <col min="10754" max="10777" width="20.7109375" style="6" customWidth="1"/>
    <col min="10778" max="11008" width="9.140625" style="6"/>
    <col min="11009" max="11009" width="12.7109375" style="6" customWidth="1"/>
    <col min="11010" max="11033" width="20.7109375" style="6" customWidth="1"/>
    <col min="11034" max="11264" width="9.140625" style="6"/>
    <col min="11265" max="11265" width="12.7109375" style="6" customWidth="1"/>
    <col min="11266" max="11289" width="20.7109375" style="6" customWidth="1"/>
    <col min="11290" max="11520" width="9.140625" style="6"/>
    <col min="11521" max="11521" width="12.7109375" style="6" customWidth="1"/>
    <col min="11522" max="11545" width="20.7109375" style="6" customWidth="1"/>
    <col min="11546" max="11776" width="9.140625" style="6"/>
    <col min="11777" max="11777" width="12.7109375" style="6" customWidth="1"/>
    <col min="11778" max="11801" width="20.7109375" style="6" customWidth="1"/>
    <col min="11802" max="12032" width="9.140625" style="6"/>
    <col min="12033" max="12033" width="12.7109375" style="6" customWidth="1"/>
    <col min="12034" max="12057" width="20.7109375" style="6" customWidth="1"/>
    <col min="12058" max="12288" width="9.140625" style="6"/>
    <col min="12289" max="12289" width="12.7109375" style="6" customWidth="1"/>
    <col min="12290" max="12313" width="20.7109375" style="6" customWidth="1"/>
    <col min="12314" max="12544" width="9.140625" style="6"/>
    <col min="12545" max="12545" width="12.7109375" style="6" customWidth="1"/>
    <col min="12546" max="12569" width="20.7109375" style="6" customWidth="1"/>
    <col min="12570" max="12800" width="9.140625" style="6"/>
    <col min="12801" max="12801" width="12.7109375" style="6" customWidth="1"/>
    <col min="12802" max="12825" width="20.7109375" style="6" customWidth="1"/>
    <col min="12826" max="13056" width="9.140625" style="6"/>
    <col min="13057" max="13057" width="12.7109375" style="6" customWidth="1"/>
    <col min="13058" max="13081" width="20.7109375" style="6" customWidth="1"/>
    <col min="13082" max="13312" width="9.140625" style="6"/>
    <col min="13313" max="13313" width="12.7109375" style="6" customWidth="1"/>
    <col min="13314" max="13337" width="20.7109375" style="6" customWidth="1"/>
    <col min="13338" max="13568" width="9.140625" style="6"/>
    <col min="13569" max="13569" width="12.7109375" style="6" customWidth="1"/>
    <col min="13570" max="13593" width="20.7109375" style="6" customWidth="1"/>
    <col min="13594" max="13824" width="9.140625" style="6"/>
    <col min="13825" max="13825" width="12.7109375" style="6" customWidth="1"/>
    <col min="13826" max="13849" width="20.7109375" style="6" customWidth="1"/>
    <col min="13850" max="14080" width="9.140625" style="6"/>
    <col min="14081" max="14081" width="12.7109375" style="6" customWidth="1"/>
    <col min="14082" max="14105" width="20.7109375" style="6" customWidth="1"/>
    <col min="14106" max="14336" width="9.140625" style="6"/>
    <col min="14337" max="14337" width="12.7109375" style="6" customWidth="1"/>
    <col min="14338" max="14361" width="20.7109375" style="6" customWidth="1"/>
    <col min="14362" max="14592" width="9.140625" style="6"/>
    <col min="14593" max="14593" width="12.7109375" style="6" customWidth="1"/>
    <col min="14594" max="14617" width="20.7109375" style="6" customWidth="1"/>
    <col min="14618" max="14848" width="9.140625" style="6"/>
    <col min="14849" max="14849" width="12.7109375" style="6" customWidth="1"/>
    <col min="14850" max="14873" width="20.7109375" style="6" customWidth="1"/>
    <col min="14874" max="15104" width="9.140625" style="6"/>
    <col min="15105" max="15105" width="12.7109375" style="6" customWidth="1"/>
    <col min="15106" max="15129" width="20.7109375" style="6" customWidth="1"/>
    <col min="15130" max="15360" width="9.140625" style="6"/>
    <col min="15361" max="15361" width="12.7109375" style="6" customWidth="1"/>
    <col min="15362" max="15385" width="20.7109375" style="6" customWidth="1"/>
    <col min="15386" max="15616" width="9.140625" style="6"/>
    <col min="15617" max="15617" width="12.7109375" style="6" customWidth="1"/>
    <col min="15618" max="15641" width="20.7109375" style="6" customWidth="1"/>
    <col min="15642" max="15872" width="9.140625" style="6"/>
    <col min="15873" max="15873" width="12.7109375" style="6" customWidth="1"/>
    <col min="15874" max="15897" width="20.7109375" style="6" customWidth="1"/>
    <col min="15898" max="16128" width="9.140625" style="6"/>
    <col min="16129" max="16129" width="12.7109375" style="6" customWidth="1"/>
    <col min="16130" max="16153" width="20.7109375" style="6" customWidth="1"/>
    <col min="16154" max="16384" width="9.140625" style="6"/>
  </cols>
  <sheetData>
    <row r="1" spans="1:62" s="10" customFormat="1" ht="13.5" thickBot="1" x14ac:dyDescent="0.25">
      <c r="A1" s="7" t="s">
        <v>410</v>
      </c>
      <c r="B1" s="8"/>
      <c r="C1" s="8"/>
      <c r="D1" s="9"/>
      <c r="E1" s="9"/>
      <c r="F1" s="7" t="s">
        <v>411</v>
      </c>
      <c r="G1" s="8"/>
      <c r="H1" s="8"/>
      <c r="I1" s="9"/>
      <c r="J1" s="9"/>
      <c r="K1" s="9"/>
      <c r="L1" s="9"/>
      <c r="M1" s="9"/>
      <c r="N1" s="9"/>
      <c r="O1" s="9"/>
      <c r="P1" s="9"/>
      <c r="Q1" s="9"/>
      <c r="R1" s="9"/>
      <c r="S1" s="9"/>
      <c r="T1" s="9"/>
      <c r="U1" s="9"/>
      <c r="V1" s="9"/>
      <c r="W1" s="9"/>
      <c r="X1" s="9"/>
      <c r="Y1" s="9"/>
    </row>
    <row r="2" spans="1:62" s="10" customFormat="1" ht="24" customHeight="1" thickBot="1" x14ac:dyDescent="0.25">
      <c r="A2" s="11"/>
      <c r="B2" s="12"/>
      <c r="C2" s="12"/>
      <c r="D2" s="13" t="s">
        <v>412</v>
      </c>
      <c r="E2" s="12"/>
      <c r="F2" s="12"/>
      <c r="G2" s="12"/>
      <c r="H2" s="12"/>
      <c r="I2" s="12"/>
      <c r="J2" s="12"/>
      <c r="K2" s="14"/>
      <c r="L2" s="14"/>
      <c r="Y2" s="15"/>
    </row>
    <row r="3" spans="1:62" s="20" customFormat="1" ht="39" customHeight="1" x14ac:dyDescent="0.2">
      <c r="A3" s="16"/>
      <c r="B3" s="17" t="s">
        <v>413</v>
      </c>
      <c r="C3" s="18" t="s">
        <v>414</v>
      </c>
      <c r="D3" s="17" t="s">
        <v>415</v>
      </c>
      <c r="E3" s="18" t="s">
        <v>416</v>
      </c>
      <c r="F3" s="17" t="s">
        <v>417</v>
      </c>
      <c r="G3" s="18" t="s">
        <v>418</v>
      </c>
      <c r="H3" s="17" t="s">
        <v>419</v>
      </c>
      <c r="I3" s="18" t="s">
        <v>420</v>
      </c>
      <c r="J3" s="17" t="s">
        <v>421</v>
      </c>
      <c r="K3" s="18" t="s">
        <v>403</v>
      </c>
      <c r="L3" s="17" t="s">
        <v>422</v>
      </c>
      <c r="M3" s="18" t="s">
        <v>423</v>
      </c>
      <c r="N3" s="17" t="s">
        <v>424</v>
      </c>
      <c r="O3" s="18" t="s">
        <v>425</v>
      </c>
      <c r="P3" s="17" t="s">
        <v>426</v>
      </c>
      <c r="Q3" s="17" t="s">
        <v>427</v>
      </c>
      <c r="R3" s="18" t="s">
        <v>428</v>
      </c>
      <c r="S3" s="17" t="s">
        <v>429</v>
      </c>
      <c r="T3" s="18" t="s">
        <v>430</v>
      </c>
      <c r="U3" s="17" t="s">
        <v>431</v>
      </c>
      <c r="V3" s="17" t="s">
        <v>393</v>
      </c>
      <c r="W3" s="17" t="s">
        <v>432</v>
      </c>
      <c r="X3" s="17" t="s">
        <v>433</v>
      </c>
      <c r="Y3" s="17" t="s">
        <v>434</v>
      </c>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row>
    <row r="4" spans="1:62" s="25" customFormat="1" ht="14.25" customHeight="1" x14ac:dyDescent="0.2">
      <c r="A4" s="21"/>
      <c r="B4" s="22" t="s">
        <v>435</v>
      </c>
      <c r="C4" s="23" t="s">
        <v>436</v>
      </c>
      <c r="D4" s="22" t="s">
        <v>437</v>
      </c>
      <c r="E4" s="23" t="s">
        <v>438</v>
      </c>
      <c r="F4" s="22" t="s">
        <v>439</v>
      </c>
      <c r="G4" s="23" t="s">
        <v>440</v>
      </c>
      <c r="H4" s="22" t="s">
        <v>441</v>
      </c>
      <c r="I4" s="23" t="s">
        <v>442</v>
      </c>
      <c r="J4" s="22" t="s">
        <v>443</v>
      </c>
      <c r="K4" s="23" t="s">
        <v>444</v>
      </c>
      <c r="L4" s="22" t="s">
        <v>445</v>
      </c>
      <c r="M4" s="23" t="s">
        <v>446</v>
      </c>
      <c r="N4" s="22" t="s">
        <v>447</v>
      </c>
      <c r="O4" s="23" t="s">
        <v>448</v>
      </c>
      <c r="P4" s="22" t="s">
        <v>449</v>
      </c>
      <c r="Q4" s="22" t="s">
        <v>450</v>
      </c>
      <c r="R4" s="23" t="s">
        <v>451</v>
      </c>
      <c r="S4" s="22" t="s">
        <v>452</v>
      </c>
      <c r="T4" s="23" t="s">
        <v>453</v>
      </c>
      <c r="U4" s="22" t="s">
        <v>454</v>
      </c>
      <c r="V4" s="22" t="s">
        <v>455</v>
      </c>
      <c r="W4" s="22" t="s">
        <v>456</v>
      </c>
      <c r="X4" s="22" t="s">
        <v>457</v>
      </c>
      <c r="Y4" s="22" t="s">
        <v>458</v>
      </c>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s="30" customFormat="1" ht="27.75" customHeight="1" x14ac:dyDescent="0.2">
      <c r="A5" s="26"/>
      <c r="B5" s="27" t="s">
        <v>459</v>
      </c>
      <c r="C5" s="28" t="s">
        <v>459</v>
      </c>
      <c r="D5" s="27" t="s">
        <v>459</v>
      </c>
      <c r="E5" s="28" t="s">
        <v>459</v>
      </c>
      <c r="F5" s="27" t="s">
        <v>459</v>
      </c>
      <c r="G5" s="28" t="s">
        <v>459</v>
      </c>
      <c r="H5" s="27" t="s">
        <v>459</v>
      </c>
      <c r="I5" s="28" t="s">
        <v>459</v>
      </c>
      <c r="J5" s="27" t="s">
        <v>459</v>
      </c>
      <c r="K5" s="28" t="s">
        <v>459</v>
      </c>
      <c r="L5" s="27" t="s">
        <v>459</v>
      </c>
      <c r="M5" s="28" t="s">
        <v>459</v>
      </c>
      <c r="N5" s="27" t="s">
        <v>459</v>
      </c>
      <c r="O5" s="28" t="s">
        <v>459</v>
      </c>
      <c r="P5" s="27" t="s">
        <v>459</v>
      </c>
      <c r="Q5" s="27" t="s">
        <v>459</v>
      </c>
      <c r="R5" s="28" t="s">
        <v>459</v>
      </c>
      <c r="S5" s="27" t="s">
        <v>459</v>
      </c>
      <c r="T5" s="28" t="s">
        <v>459</v>
      </c>
      <c r="U5" s="27" t="s">
        <v>459</v>
      </c>
      <c r="V5" s="27" t="s">
        <v>459</v>
      </c>
      <c r="W5" s="27" t="s">
        <v>459</v>
      </c>
      <c r="X5" s="27" t="s">
        <v>459</v>
      </c>
      <c r="Y5" s="27" t="s">
        <v>459</v>
      </c>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row>
    <row r="6" spans="1:62" s="35" customFormat="1" ht="15" customHeight="1" x14ac:dyDescent="0.2">
      <c r="A6" s="31" t="s">
        <v>460</v>
      </c>
      <c r="B6" s="32" t="s">
        <v>461</v>
      </c>
      <c r="C6" s="33" t="s">
        <v>462</v>
      </c>
      <c r="D6" s="32" t="s">
        <v>463</v>
      </c>
      <c r="E6" s="33" t="s">
        <v>464</v>
      </c>
      <c r="F6" s="32" t="s">
        <v>465</v>
      </c>
      <c r="G6" s="33" t="s">
        <v>466</v>
      </c>
      <c r="H6" s="32" t="s">
        <v>467</v>
      </c>
      <c r="I6" s="33" t="s">
        <v>468</v>
      </c>
      <c r="J6" s="32" t="s">
        <v>469</v>
      </c>
      <c r="K6" s="33" t="s">
        <v>470</v>
      </c>
      <c r="L6" s="32" t="s">
        <v>471</v>
      </c>
      <c r="M6" s="33" t="s">
        <v>472</v>
      </c>
      <c r="N6" s="32" t="s">
        <v>473</v>
      </c>
      <c r="O6" s="33" t="s">
        <v>474</v>
      </c>
      <c r="P6" s="32" t="s">
        <v>475</v>
      </c>
      <c r="Q6" s="32" t="s">
        <v>476</v>
      </c>
      <c r="R6" s="33" t="s">
        <v>477</v>
      </c>
      <c r="S6" s="32" t="s">
        <v>478</v>
      </c>
      <c r="T6" s="33" t="s">
        <v>479</v>
      </c>
      <c r="U6" s="32" t="s">
        <v>480</v>
      </c>
      <c r="V6" s="32" t="s">
        <v>481</v>
      </c>
      <c r="W6" s="32" t="s">
        <v>482</v>
      </c>
      <c r="X6" s="32" t="s">
        <v>483</v>
      </c>
      <c r="Y6" s="32" t="s">
        <v>484</v>
      </c>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row>
    <row r="7" spans="1:62" x14ac:dyDescent="0.2">
      <c r="A7" s="36" t="s">
        <v>485</v>
      </c>
      <c r="B7" s="37"/>
      <c r="C7" s="38"/>
      <c r="D7" s="39"/>
      <c r="E7" s="38"/>
      <c r="F7" s="39"/>
      <c r="G7" s="38"/>
      <c r="H7" s="39"/>
      <c r="I7" s="38"/>
      <c r="J7" s="39"/>
      <c r="K7" s="38"/>
      <c r="L7" s="39"/>
      <c r="M7" s="38"/>
      <c r="N7" s="39"/>
      <c r="O7" s="38"/>
      <c r="P7" s="39"/>
      <c r="Q7" s="39"/>
      <c r="R7" s="38"/>
      <c r="S7" s="39"/>
      <c r="T7" s="38"/>
      <c r="U7" s="39"/>
      <c r="V7" s="39"/>
      <c r="W7" s="39"/>
      <c r="X7" s="39"/>
      <c r="Y7" s="39"/>
    </row>
    <row r="8" spans="1:62" x14ac:dyDescent="0.2">
      <c r="A8" s="36" t="s">
        <v>486</v>
      </c>
      <c r="B8" s="39"/>
      <c r="C8" s="38"/>
      <c r="D8" s="39"/>
      <c r="E8" s="38"/>
      <c r="F8" s="39"/>
      <c r="G8" s="38"/>
      <c r="H8" s="39"/>
      <c r="I8" s="38"/>
      <c r="J8" s="39"/>
      <c r="K8" s="38"/>
      <c r="L8" s="39"/>
      <c r="M8" s="38"/>
      <c r="N8" s="39"/>
      <c r="O8" s="38"/>
      <c r="P8" s="39"/>
      <c r="Q8" s="39"/>
      <c r="R8" s="38"/>
      <c r="S8" s="39"/>
      <c r="T8" s="38"/>
      <c r="U8" s="39"/>
      <c r="V8" s="39"/>
      <c r="W8" s="39"/>
      <c r="X8" s="39"/>
      <c r="Y8" s="39"/>
    </row>
    <row r="9" spans="1:62" x14ac:dyDescent="0.2">
      <c r="A9" s="36" t="s">
        <v>487</v>
      </c>
      <c r="B9" s="39"/>
      <c r="C9" s="38"/>
      <c r="D9" s="39"/>
      <c r="E9" s="38"/>
      <c r="F9" s="39"/>
      <c r="G9" s="38"/>
      <c r="H9" s="39"/>
      <c r="I9" s="38"/>
      <c r="J9" s="39"/>
      <c r="K9" s="38"/>
      <c r="L9" s="39"/>
      <c r="M9" s="38"/>
      <c r="N9" s="39"/>
      <c r="O9" s="38"/>
      <c r="P9" s="39"/>
      <c r="Q9" s="39"/>
      <c r="R9" s="38"/>
      <c r="S9" s="39"/>
      <c r="T9" s="38"/>
      <c r="U9" s="39"/>
      <c r="V9" s="39"/>
      <c r="W9" s="39"/>
      <c r="X9" s="39"/>
      <c r="Y9" s="39"/>
    </row>
    <row r="10" spans="1:62" x14ac:dyDescent="0.2">
      <c r="A10" s="36" t="s">
        <v>488</v>
      </c>
      <c r="B10" s="39"/>
      <c r="C10" s="38"/>
      <c r="D10" s="39"/>
      <c r="E10" s="38"/>
      <c r="F10" s="39"/>
      <c r="G10" s="38"/>
      <c r="H10" s="39"/>
      <c r="I10" s="38"/>
      <c r="J10" s="39"/>
      <c r="K10" s="38"/>
      <c r="L10" s="39"/>
      <c r="M10" s="38"/>
      <c r="N10" s="39"/>
      <c r="O10" s="38"/>
      <c r="P10" s="39"/>
      <c r="Q10" s="39"/>
      <c r="R10" s="38"/>
      <c r="S10" s="39"/>
      <c r="T10" s="38"/>
      <c r="U10" s="39"/>
      <c r="V10" s="39"/>
      <c r="W10" s="39"/>
      <c r="X10" s="39"/>
      <c r="Y10" s="39"/>
    </row>
    <row r="11" spans="1:62" x14ac:dyDescent="0.2">
      <c r="A11" s="36" t="s">
        <v>489</v>
      </c>
      <c r="B11" s="39"/>
      <c r="C11" s="38"/>
      <c r="D11" s="39"/>
      <c r="E11" s="38"/>
      <c r="F11" s="39"/>
      <c r="G11" s="38"/>
      <c r="H11" s="39"/>
      <c r="I11" s="38"/>
      <c r="J11" s="39"/>
      <c r="K11" s="38"/>
      <c r="L11" s="39"/>
      <c r="M11" s="38"/>
      <c r="N11" s="39"/>
      <c r="O11" s="38"/>
      <c r="P11" s="39"/>
      <c r="Q11" s="39"/>
      <c r="R11" s="38"/>
      <c r="S11" s="39"/>
      <c r="T11" s="38"/>
      <c r="U11" s="39"/>
      <c r="V11" s="39"/>
      <c r="W11" s="39"/>
      <c r="X11" s="39"/>
      <c r="Y11" s="39"/>
    </row>
    <row r="12" spans="1:62" x14ac:dyDescent="0.2">
      <c r="A12" s="36" t="s">
        <v>490</v>
      </c>
      <c r="B12" s="39"/>
      <c r="C12" s="38"/>
      <c r="D12" s="39"/>
      <c r="E12" s="38"/>
      <c r="F12" s="39"/>
      <c r="G12" s="38"/>
      <c r="H12" s="39"/>
      <c r="I12" s="38"/>
      <c r="J12" s="39"/>
      <c r="K12" s="38"/>
      <c r="L12" s="39"/>
      <c r="M12" s="38"/>
      <c r="N12" s="39"/>
      <c r="O12" s="38"/>
      <c r="P12" s="39"/>
      <c r="Q12" s="39"/>
      <c r="R12" s="38"/>
      <c r="S12" s="39"/>
      <c r="T12" s="38"/>
      <c r="U12" s="39"/>
      <c r="V12" s="39"/>
      <c r="W12" s="39"/>
      <c r="X12" s="39"/>
      <c r="Y12" s="39"/>
    </row>
    <row r="13" spans="1:62" x14ac:dyDescent="0.2">
      <c r="A13" s="36" t="s">
        <v>491</v>
      </c>
      <c r="B13" s="39"/>
      <c r="C13" s="38"/>
      <c r="D13" s="39"/>
      <c r="E13" s="38"/>
      <c r="F13" s="39"/>
      <c r="G13" s="38"/>
      <c r="H13" s="39"/>
      <c r="I13" s="38"/>
      <c r="J13" s="39"/>
      <c r="K13" s="38"/>
      <c r="L13" s="39"/>
      <c r="M13" s="38"/>
      <c r="N13" s="39"/>
      <c r="O13" s="38"/>
      <c r="P13" s="39"/>
      <c r="Q13" s="39"/>
      <c r="R13" s="38"/>
      <c r="S13" s="39"/>
      <c r="T13" s="38"/>
      <c r="U13" s="39"/>
      <c r="V13" s="39"/>
      <c r="W13" s="39"/>
      <c r="X13" s="39"/>
      <c r="Y13" s="39"/>
    </row>
    <row r="14" spans="1:62" x14ac:dyDescent="0.2">
      <c r="A14" s="36" t="s">
        <v>492</v>
      </c>
      <c r="B14" s="39"/>
      <c r="C14" s="38"/>
      <c r="D14" s="39"/>
      <c r="E14" s="38"/>
      <c r="F14" s="39"/>
      <c r="G14" s="38"/>
      <c r="H14" s="39"/>
      <c r="I14" s="38"/>
      <c r="J14" s="39"/>
      <c r="K14" s="38"/>
      <c r="L14" s="39"/>
      <c r="M14" s="38"/>
      <c r="N14" s="39"/>
      <c r="O14" s="38"/>
      <c r="P14" s="39"/>
      <c r="Q14" s="39"/>
      <c r="R14" s="38"/>
      <c r="S14" s="39"/>
      <c r="T14" s="38"/>
      <c r="U14" s="39"/>
      <c r="V14" s="39"/>
      <c r="W14" s="39"/>
      <c r="X14" s="39"/>
      <c r="Y14" s="39"/>
    </row>
    <row r="15" spans="1:62" x14ac:dyDescent="0.2">
      <c r="A15" s="36" t="s">
        <v>493</v>
      </c>
      <c r="B15" s="39"/>
      <c r="C15" s="38"/>
      <c r="D15" s="39"/>
      <c r="E15" s="38"/>
      <c r="F15" s="39"/>
      <c r="G15" s="38"/>
      <c r="H15" s="39"/>
      <c r="I15" s="38"/>
      <c r="J15" s="39"/>
      <c r="K15" s="38"/>
      <c r="L15" s="39"/>
      <c r="M15" s="38"/>
      <c r="N15" s="39"/>
      <c r="O15" s="38"/>
      <c r="P15" s="39"/>
      <c r="Q15" s="39"/>
      <c r="R15" s="38"/>
      <c r="S15" s="39"/>
      <c r="T15" s="38"/>
      <c r="U15" s="39"/>
      <c r="V15" s="39"/>
      <c r="W15" s="39"/>
      <c r="X15" s="39"/>
      <c r="Y15" s="39"/>
    </row>
    <row r="16" spans="1:62" x14ac:dyDescent="0.2">
      <c r="A16" s="36" t="s">
        <v>494</v>
      </c>
      <c r="B16" s="39"/>
      <c r="C16" s="38"/>
      <c r="D16" s="39"/>
      <c r="E16" s="38"/>
      <c r="F16" s="39"/>
      <c r="G16" s="38"/>
      <c r="H16" s="39"/>
      <c r="I16" s="38"/>
      <c r="J16" s="39"/>
      <c r="K16" s="38"/>
      <c r="L16" s="39"/>
      <c r="M16" s="38"/>
      <c r="N16" s="39"/>
      <c r="O16" s="38"/>
      <c r="P16" s="39"/>
      <c r="Q16" s="39"/>
      <c r="R16" s="38"/>
      <c r="S16" s="39"/>
      <c r="T16" s="38"/>
      <c r="U16" s="39"/>
      <c r="V16" s="39"/>
      <c r="W16" s="39"/>
      <c r="X16" s="39"/>
      <c r="Y16" s="39"/>
    </row>
    <row r="17" spans="1:25" x14ac:dyDescent="0.2">
      <c r="A17" s="36" t="s">
        <v>495</v>
      </c>
      <c r="B17" s="39"/>
      <c r="C17" s="38"/>
      <c r="D17" s="39"/>
      <c r="E17" s="38"/>
      <c r="F17" s="39"/>
      <c r="G17" s="38"/>
      <c r="H17" s="39"/>
      <c r="I17" s="38"/>
      <c r="J17" s="39"/>
      <c r="K17" s="38"/>
      <c r="L17" s="39"/>
      <c r="M17" s="38"/>
      <c r="N17" s="39"/>
      <c r="O17" s="38"/>
      <c r="P17" s="39"/>
      <c r="Q17" s="39"/>
      <c r="R17" s="38"/>
      <c r="S17" s="39"/>
      <c r="T17" s="38"/>
      <c r="U17" s="39"/>
      <c r="V17" s="39"/>
      <c r="W17" s="39"/>
      <c r="X17" s="39"/>
      <c r="Y17" s="39"/>
    </row>
    <row r="18" spans="1:25" x14ac:dyDescent="0.2">
      <c r="A18" s="36" t="s">
        <v>496</v>
      </c>
      <c r="B18" s="39"/>
      <c r="C18" s="38"/>
      <c r="D18" s="39"/>
      <c r="E18" s="38"/>
      <c r="F18" s="39"/>
      <c r="G18" s="38"/>
      <c r="H18" s="39"/>
      <c r="I18" s="38"/>
      <c r="J18" s="39"/>
      <c r="K18" s="38"/>
      <c r="L18" s="39"/>
      <c r="M18" s="38"/>
      <c r="N18" s="39"/>
      <c r="O18" s="38"/>
      <c r="P18" s="39"/>
      <c r="Q18" s="39"/>
      <c r="R18" s="38"/>
      <c r="S18" s="39"/>
      <c r="T18" s="38"/>
      <c r="U18" s="39"/>
      <c r="V18" s="39"/>
      <c r="W18" s="39"/>
      <c r="X18" s="39"/>
      <c r="Y18" s="39"/>
    </row>
    <row r="19" spans="1:25" x14ac:dyDescent="0.2">
      <c r="A19" s="36" t="s">
        <v>497</v>
      </c>
      <c r="B19" s="40">
        <v>5.4</v>
      </c>
      <c r="C19" s="40">
        <v>12.1</v>
      </c>
      <c r="D19" s="40">
        <v>6.2</v>
      </c>
      <c r="E19" s="40">
        <v>-3</v>
      </c>
      <c r="F19" s="40">
        <v>3.7</v>
      </c>
      <c r="G19" s="40">
        <v>-7.6</v>
      </c>
      <c r="H19" s="40">
        <v>6.9</v>
      </c>
      <c r="I19" s="40">
        <v>2.2000000000000002</v>
      </c>
      <c r="J19" s="40">
        <v>6.2</v>
      </c>
      <c r="K19" s="40">
        <v>8.6</v>
      </c>
      <c r="L19" s="40">
        <v>5.6</v>
      </c>
      <c r="M19" s="40">
        <v>1.8</v>
      </c>
      <c r="N19" s="40">
        <v>3</v>
      </c>
      <c r="O19" s="40">
        <v>6.1</v>
      </c>
      <c r="P19" s="40">
        <v>5.6</v>
      </c>
      <c r="Q19" s="40">
        <v>23.6</v>
      </c>
      <c r="R19" s="40">
        <v>14.6</v>
      </c>
      <c r="S19" s="40">
        <v>7.8</v>
      </c>
      <c r="T19" s="40">
        <v>6</v>
      </c>
      <c r="U19" s="40">
        <v>1.6</v>
      </c>
      <c r="V19" s="40">
        <v>3.5</v>
      </c>
      <c r="W19" s="40">
        <v>5.6</v>
      </c>
      <c r="X19" s="40">
        <v>-2.8</v>
      </c>
      <c r="Y19" s="40">
        <v>10.3</v>
      </c>
    </row>
    <row r="20" spans="1:25" x14ac:dyDescent="0.2">
      <c r="A20" s="36" t="s">
        <v>498</v>
      </c>
      <c r="B20" s="40">
        <v>9.5</v>
      </c>
      <c r="C20" s="40">
        <v>21.8</v>
      </c>
      <c r="D20" s="40">
        <v>7.5</v>
      </c>
      <c r="E20" s="40">
        <v>0.8</v>
      </c>
      <c r="F20" s="40">
        <v>5.4</v>
      </c>
      <c r="G20" s="40">
        <v>-3.7</v>
      </c>
      <c r="H20" s="40">
        <v>8.5</v>
      </c>
      <c r="I20" s="40">
        <v>3.3</v>
      </c>
      <c r="J20" s="40">
        <v>8.9</v>
      </c>
      <c r="K20" s="40">
        <v>5.7</v>
      </c>
      <c r="L20" s="40">
        <v>6.2</v>
      </c>
      <c r="M20" s="40">
        <v>2.9</v>
      </c>
      <c r="N20" s="40">
        <v>3.9</v>
      </c>
      <c r="O20" s="40">
        <v>4</v>
      </c>
      <c r="P20" s="40">
        <v>9.6999999999999993</v>
      </c>
      <c r="Q20" s="40">
        <v>44.3</v>
      </c>
      <c r="R20" s="40">
        <v>9.8000000000000007</v>
      </c>
      <c r="S20" s="40">
        <v>4.2</v>
      </c>
      <c r="T20" s="40">
        <v>4.3</v>
      </c>
      <c r="U20" s="40">
        <v>-0.1</v>
      </c>
      <c r="V20" s="40">
        <v>4.5999999999999996</v>
      </c>
      <c r="W20" s="40">
        <v>5.3</v>
      </c>
      <c r="X20" s="40">
        <v>2.2000000000000002</v>
      </c>
      <c r="Y20" s="40">
        <v>5.2</v>
      </c>
    </row>
    <row r="21" spans="1:25" x14ac:dyDescent="0.2">
      <c r="A21" s="36" t="s">
        <v>499</v>
      </c>
      <c r="B21" s="40">
        <v>9.3000000000000007</v>
      </c>
      <c r="C21" s="40">
        <v>22.7</v>
      </c>
      <c r="D21" s="40">
        <v>6.6</v>
      </c>
      <c r="E21" s="40">
        <v>2</v>
      </c>
      <c r="F21" s="40">
        <v>5.3</v>
      </c>
      <c r="G21" s="40">
        <v>0.7</v>
      </c>
      <c r="H21" s="40">
        <v>6.1</v>
      </c>
      <c r="I21" s="40">
        <v>3.3</v>
      </c>
      <c r="J21" s="40">
        <v>9.3000000000000007</v>
      </c>
      <c r="K21" s="40">
        <v>7.5</v>
      </c>
      <c r="L21" s="40">
        <v>13.4</v>
      </c>
      <c r="M21" s="40">
        <v>1.7</v>
      </c>
      <c r="N21" s="40">
        <v>5.4</v>
      </c>
      <c r="O21" s="40">
        <v>8.3000000000000007</v>
      </c>
      <c r="P21" s="40">
        <v>4.7</v>
      </c>
      <c r="Q21" s="40">
        <v>5</v>
      </c>
      <c r="R21" s="40">
        <v>22</v>
      </c>
      <c r="S21" s="40">
        <v>5.8</v>
      </c>
      <c r="T21" s="40">
        <v>6</v>
      </c>
      <c r="U21" s="40">
        <v>3</v>
      </c>
      <c r="V21" s="40">
        <v>4.4000000000000004</v>
      </c>
      <c r="W21" s="40">
        <v>4.9000000000000004</v>
      </c>
      <c r="X21" s="40">
        <v>-1.7</v>
      </c>
      <c r="Y21" s="40">
        <v>0.4</v>
      </c>
    </row>
    <row r="22" spans="1:25" x14ac:dyDescent="0.2">
      <c r="A22" s="36" t="s">
        <v>500</v>
      </c>
      <c r="B22" s="40">
        <v>10</v>
      </c>
      <c r="C22" s="40">
        <v>20.3</v>
      </c>
      <c r="D22" s="40">
        <v>4.9000000000000004</v>
      </c>
      <c r="E22" s="40">
        <v>-1.3</v>
      </c>
      <c r="F22" s="40">
        <v>5.4</v>
      </c>
      <c r="G22" s="40">
        <v>-12.8</v>
      </c>
      <c r="H22" s="40">
        <v>6.1</v>
      </c>
      <c r="I22" s="40">
        <v>4.5999999999999996</v>
      </c>
      <c r="J22" s="40">
        <v>5.4</v>
      </c>
      <c r="K22" s="40">
        <v>8.4</v>
      </c>
      <c r="L22" s="40">
        <v>6.9</v>
      </c>
      <c r="M22" s="40">
        <v>3.2</v>
      </c>
      <c r="N22" s="40">
        <v>4.9000000000000004</v>
      </c>
      <c r="O22" s="40">
        <v>7.2</v>
      </c>
      <c r="P22" s="40">
        <v>13.9</v>
      </c>
      <c r="Q22" s="40">
        <v>12.7</v>
      </c>
      <c r="R22" s="40">
        <v>8</v>
      </c>
      <c r="S22" s="40">
        <v>7.4</v>
      </c>
      <c r="T22" s="40">
        <v>7.1</v>
      </c>
      <c r="U22" s="40">
        <v>4</v>
      </c>
      <c r="V22" s="40">
        <v>6.5</v>
      </c>
      <c r="W22" s="40">
        <v>5.5</v>
      </c>
      <c r="X22" s="40">
        <v>-0.6</v>
      </c>
      <c r="Y22" s="40">
        <v>5.9</v>
      </c>
    </row>
    <row r="23" spans="1:25" x14ac:dyDescent="0.2">
      <c r="A23" s="36" t="s">
        <v>501</v>
      </c>
      <c r="B23" s="40">
        <v>13.3</v>
      </c>
      <c r="C23" s="40">
        <v>18.399999999999999</v>
      </c>
      <c r="D23" s="40">
        <v>4.5999999999999996</v>
      </c>
      <c r="E23" s="40">
        <v>-0.4</v>
      </c>
      <c r="F23" s="40">
        <v>2.2000000000000002</v>
      </c>
      <c r="G23" s="40">
        <v>-2.9</v>
      </c>
      <c r="H23" s="40">
        <v>6</v>
      </c>
      <c r="I23" s="40">
        <v>3.6</v>
      </c>
      <c r="J23" s="40">
        <v>5</v>
      </c>
      <c r="K23" s="40">
        <v>8.9</v>
      </c>
      <c r="L23" s="40">
        <v>5.6</v>
      </c>
      <c r="M23" s="40">
        <v>2.2000000000000002</v>
      </c>
      <c r="N23" s="40">
        <v>4.3</v>
      </c>
      <c r="O23" s="40">
        <v>6.3</v>
      </c>
      <c r="P23" s="40">
        <v>7.6</v>
      </c>
      <c r="Q23" s="40">
        <v>5.8</v>
      </c>
      <c r="R23" s="40">
        <v>8.9</v>
      </c>
      <c r="S23" s="40">
        <v>4.8</v>
      </c>
      <c r="T23" s="40">
        <v>5.0999999999999996</v>
      </c>
      <c r="U23" s="40">
        <v>4.2</v>
      </c>
      <c r="V23" s="40">
        <v>6.4</v>
      </c>
      <c r="W23" s="40">
        <v>6.4</v>
      </c>
      <c r="X23" s="40">
        <v>0.8</v>
      </c>
      <c r="Y23" s="40">
        <v>3.4</v>
      </c>
    </row>
    <row r="24" spans="1:25" x14ac:dyDescent="0.2">
      <c r="A24" s="36" t="s">
        <v>502</v>
      </c>
      <c r="B24" s="40">
        <v>8.1999999999999993</v>
      </c>
      <c r="C24" s="40">
        <v>11.9</v>
      </c>
      <c r="D24" s="40">
        <v>4.3</v>
      </c>
      <c r="E24" s="40">
        <v>0.4</v>
      </c>
      <c r="F24" s="40">
        <v>3.7</v>
      </c>
      <c r="G24" s="40">
        <v>0</v>
      </c>
      <c r="H24" s="40">
        <v>4.5</v>
      </c>
      <c r="I24" s="40">
        <v>4.4000000000000004</v>
      </c>
      <c r="J24" s="40">
        <v>6.9</v>
      </c>
      <c r="K24" s="40">
        <v>9</v>
      </c>
      <c r="L24" s="40">
        <v>6.5</v>
      </c>
      <c r="M24" s="40">
        <v>2.2999999999999998</v>
      </c>
      <c r="N24" s="40">
        <v>3.6</v>
      </c>
      <c r="O24" s="40">
        <v>7.6</v>
      </c>
      <c r="P24" s="40">
        <v>10.3</v>
      </c>
      <c r="Q24" s="40">
        <v>13.4</v>
      </c>
      <c r="R24" s="40">
        <v>9.5</v>
      </c>
      <c r="S24" s="40">
        <v>6.1</v>
      </c>
      <c r="T24" s="40">
        <v>6</v>
      </c>
      <c r="U24" s="40">
        <v>4</v>
      </c>
      <c r="V24" s="40">
        <v>6.6</v>
      </c>
      <c r="W24" s="40">
        <v>5.8</v>
      </c>
      <c r="X24" s="40">
        <v>-2.7</v>
      </c>
      <c r="Y24" s="40">
        <v>1.9</v>
      </c>
    </row>
    <row r="25" spans="1:25" x14ac:dyDescent="0.2">
      <c r="A25" s="36" t="s">
        <v>503</v>
      </c>
      <c r="B25" s="40">
        <v>12.7</v>
      </c>
      <c r="C25" s="40">
        <v>13</v>
      </c>
      <c r="D25" s="40">
        <v>5.3</v>
      </c>
      <c r="E25" s="40">
        <v>1.4</v>
      </c>
      <c r="F25" s="40">
        <v>1.1000000000000001</v>
      </c>
      <c r="G25" s="40">
        <v>1.9</v>
      </c>
      <c r="H25" s="40">
        <v>4.3</v>
      </c>
      <c r="I25" s="40">
        <v>3.3</v>
      </c>
      <c r="J25" s="40">
        <v>3.5</v>
      </c>
      <c r="K25" s="40">
        <v>9.6999999999999993</v>
      </c>
      <c r="L25" s="40">
        <v>6.2</v>
      </c>
      <c r="M25" s="40">
        <v>2.6</v>
      </c>
      <c r="N25" s="40">
        <v>5.5</v>
      </c>
      <c r="O25" s="40">
        <v>7.1</v>
      </c>
      <c r="P25" s="40">
        <v>5.5</v>
      </c>
      <c r="Q25" s="40">
        <v>5.9</v>
      </c>
      <c r="R25" s="40">
        <v>9</v>
      </c>
      <c r="S25" s="40">
        <v>4</v>
      </c>
      <c r="T25" s="40">
        <v>4.5</v>
      </c>
      <c r="U25" s="40">
        <v>3.8</v>
      </c>
      <c r="V25" s="40">
        <v>8.3000000000000007</v>
      </c>
      <c r="W25" s="40">
        <v>6.7</v>
      </c>
      <c r="X25" s="40">
        <v>-1.8</v>
      </c>
      <c r="Y25" s="40">
        <v>-4.2</v>
      </c>
    </row>
    <row r="26" spans="1:25" x14ac:dyDescent="0.2">
      <c r="A26" s="36" t="s">
        <v>504</v>
      </c>
      <c r="B26" s="40">
        <v>19.7</v>
      </c>
      <c r="C26" s="40">
        <v>10.9</v>
      </c>
      <c r="D26" s="40">
        <v>4.2</v>
      </c>
      <c r="E26" s="40">
        <v>1.6</v>
      </c>
      <c r="F26" s="40">
        <v>1.6</v>
      </c>
      <c r="G26" s="40">
        <v>4</v>
      </c>
      <c r="H26" s="40">
        <v>5.2</v>
      </c>
      <c r="I26" s="40">
        <v>3.8</v>
      </c>
      <c r="J26" s="40">
        <v>4.3</v>
      </c>
      <c r="K26" s="40">
        <v>9.1999999999999993</v>
      </c>
      <c r="L26" s="40">
        <v>6.2</v>
      </c>
      <c r="M26" s="40">
        <v>3.3</v>
      </c>
      <c r="N26" s="40">
        <v>3.3</v>
      </c>
      <c r="O26" s="40">
        <v>6.7</v>
      </c>
      <c r="P26" s="40">
        <v>2.7</v>
      </c>
      <c r="Q26" s="40">
        <v>4.0999999999999996</v>
      </c>
      <c r="R26" s="40">
        <v>2</v>
      </c>
      <c r="S26" s="40">
        <v>6</v>
      </c>
      <c r="T26" s="40">
        <v>5.5</v>
      </c>
      <c r="U26" s="40">
        <v>5.4</v>
      </c>
      <c r="V26" s="40">
        <v>7.1</v>
      </c>
      <c r="W26" s="40">
        <v>6.6</v>
      </c>
      <c r="X26" s="40">
        <v>-1.7</v>
      </c>
      <c r="Y26" s="40">
        <v>1.7</v>
      </c>
    </row>
    <row r="27" spans="1:25" x14ac:dyDescent="0.2">
      <c r="A27" s="36" t="s">
        <v>505</v>
      </c>
      <c r="B27" s="40">
        <v>12</v>
      </c>
      <c r="C27" s="40">
        <v>16.100000000000001</v>
      </c>
      <c r="D27" s="40">
        <v>4.5999999999999996</v>
      </c>
      <c r="E27" s="40">
        <v>4.0999999999999996</v>
      </c>
      <c r="F27" s="40">
        <v>-0.8</v>
      </c>
      <c r="G27" s="40">
        <v>4</v>
      </c>
      <c r="H27" s="40">
        <v>4.9000000000000004</v>
      </c>
      <c r="I27" s="40">
        <v>3.9</v>
      </c>
      <c r="J27" s="40">
        <v>-1.2</v>
      </c>
      <c r="K27" s="40">
        <v>8.6</v>
      </c>
      <c r="L27" s="40">
        <v>4.3</v>
      </c>
      <c r="M27" s="40">
        <v>2.5</v>
      </c>
      <c r="N27" s="40">
        <v>4.2</v>
      </c>
      <c r="O27" s="40">
        <v>9.1</v>
      </c>
      <c r="P27" s="40">
        <v>2.5</v>
      </c>
      <c r="Q27" s="40">
        <v>6.5</v>
      </c>
      <c r="R27" s="40">
        <v>-4</v>
      </c>
      <c r="S27" s="40">
        <v>2.2000000000000002</v>
      </c>
      <c r="T27" s="40">
        <v>2.6</v>
      </c>
      <c r="U27" s="40">
        <v>5.6</v>
      </c>
      <c r="V27" s="40">
        <v>6.7</v>
      </c>
      <c r="W27" s="40">
        <v>6.7</v>
      </c>
      <c r="X27" s="40">
        <v>2.2999999999999998</v>
      </c>
      <c r="Y27" s="40">
        <v>-0.8</v>
      </c>
    </row>
    <row r="28" spans="1:25" x14ac:dyDescent="0.2">
      <c r="A28" s="36" t="s">
        <v>506</v>
      </c>
      <c r="B28" s="40">
        <v>10.7</v>
      </c>
      <c r="C28" s="40">
        <v>10.4</v>
      </c>
      <c r="D28" s="40">
        <v>3.8</v>
      </c>
      <c r="E28" s="40">
        <v>5.3</v>
      </c>
      <c r="F28" s="40">
        <v>1.7</v>
      </c>
      <c r="G28" s="40">
        <v>4.5999999999999996</v>
      </c>
      <c r="H28" s="40">
        <v>3.7</v>
      </c>
      <c r="I28" s="40">
        <v>4.3</v>
      </c>
      <c r="J28" s="40">
        <v>-0.2</v>
      </c>
      <c r="K28" s="40">
        <v>7.6</v>
      </c>
      <c r="L28" s="40">
        <v>1.1000000000000001</v>
      </c>
      <c r="M28" s="40">
        <v>3.9</v>
      </c>
      <c r="N28" s="40">
        <v>4.2</v>
      </c>
      <c r="O28" s="40">
        <v>5.5</v>
      </c>
      <c r="P28" s="40">
        <v>8.6</v>
      </c>
      <c r="Q28" s="40">
        <v>2</v>
      </c>
      <c r="R28" s="40">
        <v>-5.2</v>
      </c>
      <c r="S28" s="40">
        <v>5.8</v>
      </c>
      <c r="T28" s="40">
        <v>5.3</v>
      </c>
      <c r="U28" s="40">
        <v>5.2</v>
      </c>
      <c r="V28" s="40">
        <v>5.6</v>
      </c>
      <c r="W28" s="40">
        <v>6.5</v>
      </c>
      <c r="X28" s="40">
        <v>11.1</v>
      </c>
      <c r="Y28" s="40">
        <v>5.5</v>
      </c>
    </row>
    <row r="29" spans="1:25" x14ac:dyDescent="0.2">
      <c r="A29" s="36" t="s">
        <v>507</v>
      </c>
      <c r="B29" s="40">
        <v>11.8</v>
      </c>
      <c r="C29" s="40">
        <v>3.7</v>
      </c>
      <c r="D29" s="40">
        <v>4.7</v>
      </c>
      <c r="E29" s="40">
        <v>3.4</v>
      </c>
      <c r="F29" s="40">
        <v>3</v>
      </c>
      <c r="G29" s="40">
        <v>4.0999999999999996</v>
      </c>
      <c r="H29" s="40">
        <v>3.1</v>
      </c>
      <c r="I29" s="40">
        <v>3.4</v>
      </c>
      <c r="J29" s="40">
        <v>-3.8</v>
      </c>
      <c r="K29" s="40">
        <v>6.9</v>
      </c>
      <c r="L29" s="40">
        <v>1.5</v>
      </c>
      <c r="M29" s="40">
        <v>4.8</v>
      </c>
      <c r="N29" s="40">
        <v>3.8</v>
      </c>
      <c r="O29" s="40">
        <v>3.9</v>
      </c>
      <c r="P29" s="40">
        <v>7.3</v>
      </c>
      <c r="Q29" s="40">
        <v>-0.1</v>
      </c>
      <c r="R29" s="40">
        <v>-2.8</v>
      </c>
      <c r="S29" s="40">
        <v>7.3</v>
      </c>
      <c r="T29" s="40">
        <v>6.8</v>
      </c>
      <c r="U29" s="40">
        <v>3.7</v>
      </c>
      <c r="V29" s="40">
        <v>5.5</v>
      </c>
      <c r="W29" s="40">
        <v>6.3</v>
      </c>
      <c r="X29" s="40">
        <v>7.4</v>
      </c>
      <c r="Y29" s="40">
        <v>3.8</v>
      </c>
    </row>
    <row r="30" spans="1:25" x14ac:dyDescent="0.2">
      <c r="A30" s="36" t="s">
        <v>508</v>
      </c>
      <c r="B30" s="40">
        <v>9.1999999999999993</v>
      </c>
      <c r="C30" s="40">
        <v>9.1999999999999993</v>
      </c>
      <c r="D30" s="40">
        <v>6</v>
      </c>
      <c r="E30" s="40">
        <v>3.3</v>
      </c>
      <c r="F30" s="40">
        <v>3.2</v>
      </c>
      <c r="G30" s="40">
        <v>2.1</v>
      </c>
      <c r="H30" s="40">
        <v>3.3</v>
      </c>
      <c r="I30" s="40">
        <v>2.7</v>
      </c>
      <c r="J30" s="40">
        <v>-3.1</v>
      </c>
      <c r="K30" s="40">
        <v>3.9</v>
      </c>
      <c r="L30" s="40">
        <v>2.2999999999999998</v>
      </c>
      <c r="M30" s="40">
        <v>3.3</v>
      </c>
      <c r="N30" s="40">
        <v>1.6</v>
      </c>
      <c r="O30" s="40">
        <v>6.3</v>
      </c>
      <c r="P30" s="40">
        <v>8.3000000000000007</v>
      </c>
      <c r="Q30" s="40">
        <v>-6.5</v>
      </c>
      <c r="R30" s="40">
        <v>-11.4</v>
      </c>
      <c r="S30" s="40">
        <v>5.8</v>
      </c>
      <c r="T30" s="40">
        <v>5</v>
      </c>
      <c r="U30" s="40">
        <v>5.0999999999999996</v>
      </c>
      <c r="V30" s="40">
        <v>6</v>
      </c>
      <c r="W30" s="40">
        <v>5.6</v>
      </c>
      <c r="X30" s="40">
        <v>8.8000000000000007</v>
      </c>
      <c r="Y30" s="40">
        <v>1.8</v>
      </c>
    </row>
    <row r="31" spans="1:25" x14ac:dyDescent="0.2">
      <c r="A31" s="36" t="s">
        <v>509</v>
      </c>
      <c r="B31" s="40">
        <v>8.1</v>
      </c>
      <c r="C31" s="40">
        <v>3.4</v>
      </c>
      <c r="D31" s="40">
        <v>5.2</v>
      </c>
      <c r="E31" s="40">
        <v>9.6</v>
      </c>
      <c r="F31" s="40">
        <v>-1.5</v>
      </c>
      <c r="G31" s="40">
        <v>1.2</v>
      </c>
      <c r="H31" s="40">
        <v>1.7</v>
      </c>
      <c r="I31" s="40">
        <v>5.3</v>
      </c>
      <c r="J31" s="40">
        <v>-3.7</v>
      </c>
      <c r="K31" s="40">
        <v>2.4</v>
      </c>
      <c r="L31" s="40">
        <v>2.4</v>
      </c>
      <c r="M31" s="40">
        <v>2.8</v>
      </c>
      <c r="N31" s="40">
        <v>2</v>
      </c>
      <c r="O31" s="40">
        <v>7.4</v>
      </c>
      <c r="P31" s="40">
        <v>6.1</v>
      </c>
      <c r="Q31" s="40">
        <v>-2.9</v>
      </c>
      <c r="R31" s="40">
        <v>-5</v>
      </c>
      <c r="S31" s="40">
        <v>5.9</v>
      </c>
      <c r="T31" s="40">
        <v>5.4</v>
      </c>
      <c r="U31" s="40">
        <v>3.5</v>
      </c>
      <c r="V31" s="40">
        <v>5.0999999999999996</v>
      </c>
      <c r="W31" s="40">
        <v>5.4</v>
      </c>
      <c r="X31" s="40">
        <v>13</v>
      </c>
      <c r="Y31" s="40">
        <v>1.9</v>
      </c>
    </row>
    <row r="32" spans="1:25" x14ac:dyDescent="0.2">
      <c r="A32" s="36" t="s">
        <v>510</v>
      </c>
      <c r="B32" s="40">
        <v>5.2</v>
      </c>
      <c r="C32" s="40">
        <v>-9.8000000000000007</v>
      </c>
      <c r="D32" s="40">
        <v>4.8</v>
      </c>
      <c r="E32" s="40">
        <v>11</v>
      </c>
      <c r="F32" s="40">
        <v>5.4</v>
      </c>
      <c r="G32" s="40">
        <v>2.6</v>
      </c>
      <c r="H32" s="40">
        <v>-0.1</v>
      </c>
      <c r="I32" s="40">
        <v>4.3</v>
      </c>
      <c r="J32" s="40">
        <v>-8.6</v>
      </c>
      <c r="K32" s="40">
        <v>6.4</v>
      </c>
      <c r="L32" s="40">
        <v>-1.3</v>
      </c>
      <c r="M32" s="40">
        <v>4.5</v>
      </c>
      <c r="N32" s="40">
        <v>2.6</v>
      </c>
      <c r="O32" s="40">
        <v>7.6</v>
      </c>
      <c r="P32" s="40">
        <v>2.6</v>
      </c>
      <c r="Q32" s="40">
        <v>-9.4</v>
      </c>
      <c r="R32" s="40">
        <v>7</v>
      </c>
      <c r="S32" s="40">
        <v>9.8000000000000007</v>
      </c>
      <c r="T32" s="40">
        <v>8.8000000000000007</v>
      </c>
      <c r="U32" s="40">
        <v>2.8</v>
      </c>
      <c r="V32" s="40">
        <v>4.5999999999999996</v>
      </c>
      <c r="W32" s="40">
        <v>5.7</v>
      </c>
      <c r="X32" s="40">
        <v>6</v>
      </c>
      <c r="Y32" s="40">
        <v>2.2999999999999998</v>
      </c>
    </row>
    <row r="33" spans="1:25" x14ac:dyDescent="0.2">
      <c r="A33" s="36" t="s">
        <v>511</v>
      </c>
      <c r="B33" s="40">
        <v>2.8</v>
      </c>
      <c r="C33" s="40">
        <v>9.8000000000000007</v>
      </c>
      <c r="D33" s="40">
        <v>9.6</v>
      </c>
      <c r="E33" s="40">
        <v>9.5</v>
      </c>
      <c r="F33" s="40">
        <v>5.5</v>
      </c>
      <c r="G33" s="40">
        <v>0</v>
      </c>
      <c r="H33" s="40">
        <v>-0.4</v>
      </c>
      <c r="I33" s="40">
        <v>5.6</v>
      </c>
      <c r="J33" s="40">
        <v>-3.9</v>
      </c>
      <c r="K33" s="40">
        <v>6.3</v>
      </c>
      <c r="L33" s="40">
        <v>-5.7</v>
      </c>
      <c r="M33" s="40">
        <v>6.1</v>
      </c>
      <c r="N33" s="40">
        <v>1.3</v>
      </c>
      <c r="O33" s="40">
        <v>9.1</v>
      </c>
      <c r="P33" s="40">
        <v>3.9</v>
      </c>
      <c r="Q33" s="40">
        <v>-13.9</v>
      </c>
      <c r="R33" s="40">
        <v>5.0999999999999996</v>
      </c>
      <c r="S33" s="40">
        <v>9.1</v>
      </c>
      <c r="T33" s="40">
        <v>7.8</v>
      </c>
      <c r="U33" s="40">
        <v>3.2</v>
      </c>
      <c r="V33" s="40">
        <v>5</v>
      </c>
      <c r="W33" s="40">
        <v>6.2</v>
      </c>
      <c r="X33" s="40">
        <v>10.9</v>
      </c>
      <c r="Y33" s="40">
        <v>6</v>
      </c>
    </row>
    <row r="34" spans="1:25" x14ac:dyDescent="0.2">
      <c r="A34" s="36" t="s">
        <v>512</v>
      </c>
      <c r="B34" s="40">
        <v>-0.6</v>
      </c>
      <c r="C34" s="40">
        <v>-1.1000000000000001</v>
      </c>
      <c r="D34" s="40">
        <v>3.7</v>
      </c>
      <c r="E34" s="40">
        <v>12.2</v>
      </c>
      <c r="F34" s="40">
        <v>3.6</v>
      </c>
      <c r="G34" s="40">
        <v>2.2999999999999998</v>
      </c>
      <c r="H34" s="40">
        <v>1</v>
      </c>
      <c r="I34" s="40">
        <v>5.6</v>
      </c>
      <c r="J34" s="40">
        <v>-4.7</v>
      </c>
      <c r="K34" s="40">
        <v>5.4</v>
      </c>
      <c r="L34" s="40">
        <v>-1</v>
      </c>
      <c r="M34" s="40">
        <v>5</v>
      </c>
      <c r="N34" s="40">
        <v>3.1</v>
      </c>
      <c r="O34" s="40">
        <v>6.6</v>
      </c>
      <c r="P34" s="40">
        <v>0.1</v>
      </c>
      <c r="Q34" s="40">
        <v>-4.8</v>
      </c>
      <c r="R34" s="40">
        <v>4.0999999999999996</v>
      </c>
      <c r="S34" s="40">
        <v>8.5</v>
      </c>
      <c r="T34" s="40">
        <v>8.3000000000000007</v>
      </c>
      <c r="U34" s="40">
        <v>3.8</v>
      </c>
      <c r="V34" s="40">
        <v>3.5</v>
      </c>
      <c r="W34" s="40">
        <v>6.1</v>
      </c>
      <c r="X34" s="40">
        <v>9.4</v>
      </c>
      <c r="Y34" s="40">
        <v>8.6</v>
      </c>
    </row>
    <row r="35" spans="1:25" x14ac:dyDescent="0.2">
      <c r="A35" s="36" t="s">
        <v>513</v>
      </c>
      <c r="B35" s="40">
        <v>-5.6</v>
      </c>
      <c r="C35" s="40">
        <v>-1.2</v>
      </c>
      <c r="D35" s="40">
        <v>2.4</v>
      </c>
      <c r="E35" s="40">
        <v>10.8</v>
      </c>
      <c r="F35" s="40">
        <v>2.7</v>
      </c>
      <c r="G35" s="40">
        <v>1.8</v>
      </c>
      <c r="H35" s="40">
        <v>1.9</v>
      </c>
      <c r="I35" s="40">
        <v>7.5</v>
      </c>
      <c r="J35" s="40">
        <v>-8</v>
      </c>
      <c r="K35" s="40">
        <v>3.2</v>
      </c>
      <c r="L35" s="40">
        <v>1.5</v>
      </c>
      <c r="M35" s="40">
        <v>3.7</v>
      </c>
      <c r="N35" s="40">
        <v>3</v>
      </c>
      <c r="O35" s="40">
        <v>8.3000000000000007</v>
      </c>
      <c r="P35" s="40">
        <v>3.5</v>
      </c>
      <c r="Q35" s="40">
        <v>-2.4</v>
      </c>
      <c r="R35" s="40">
        <v>6.1</v>
      </c>
      <c r="S35" s="40">
        <v>7.3</v>
      </c>
      <c r="T35" s="40">
        <v>6.6</v>
      </c>
      <c r="U35" s="40">
        <v>3.4</v>
      </c>
      <c r="V35" s="40">
        <v>4.3</v>
      </c>
      <c r="W35" s="40">
        <v>5.2</v>
      </c>
      <c r="X35" s="40">
        <v>7</v>
      </c>
      <c r="Y35" s="40">
        <v>6.9</v>
      </c>
    </row>
    <row r="36" spans="1:25" x14ac:dyDescent="0.2">
      <c r="A36" s="36" t="s">
        <v>514</v>
      </c>
      <c r="B36" s="40">
        <v>0.3</v>
      </c>
      <c r="C36" s="40">
        <v>5.3</v>
      </c>
      <c r="D36" s="40">
        <v>5.3</v>
      </c>
      <c r="E36" s="40">
        <v>10.9</v>
      </c>
      <c r="F36" s="40">
        <v>1.8</v>
      </c>
      <c r="G36" s="40">
        <v>2.8</v>
      </c>
      <c r="H36" s="40">
        <v>3.1</v>
      </c>
      <c r="I36" s="40">
        <v>5.9</v>
      </c>
      <c r="J36" s="40">
        <v>-4.3</v>
      </c>
      <c r="K36" s="40">
        <v>1.3</v>
      </c>
      <c r="L36" s="40">
        <v>1.6</v>
      </c>
      <c r="M36" s="40">
        <v>7.7</v>
      </c>
      <c r="N36" s="40">
        <v>3.8</v>
      </c>
      <c r="O36" s="40">
        <v>7.1</v>
      </c>
      <c r="P36" s="40">
        <v>6.1</v>
      </c>
      <c r="Q36" s="40">
        <v>-9.5</v>
      </c>
      <c r="R36" s="40">
        <v>8.6</v>
      </c>
      <c r="S36" s="40">
        <v>6.5</v>
      </c>
      <c r="T36" s="40">
        <v>6.3</v>
      </c>
      <c r="U36" s="40">
        <v>3</v>
      </c>
      <c r="V36" s="40">
        <v>3.6</v>
      </c>
      <c r="W36" s="40">
        <v>6.9</v>
      </c>
      <c r="X36" s="40">
        <v>6.3</v>
      </c>
      <c r="Y36" s="40">
        <v>10.5</v>
      </c>
    </row>
    <row r="37" spans="1:25" x14ac:dyDescent="0.2">
      <c r="A37" s="36" t="s">
        <v>515</v>
      </c>
      <c r="B37" s="40">
        <v>0.8</v>
      </c>
      <c r="C37" s="40">
        <v>-2.8</v>
      </c>
      <c r="D37" s="40">
        <v>3.1</v>
      </c>
      <c r="E37" s="40">
        <v>10.199999999999999</v>
      </c>
      <c r="F37" s="40">
        <v>9.1999999999999993</v>
      </c>
      <c r="G37" s="40">
        <v>2.5</v>
      </c>
      <c r="H37" s="40">
        <v>2.6</v>
      </c>
      <c r="I37" s="40">
        <v>5.8</v>
      </c>
      <c r="J37" s="40">
        <v>-0.6</v>
      </c>
      <c r="K37" s="40">
        <v>1.6</v>
      </c>
      <c r="L37" s="40">
        <v>-0.5</v>
      </c>
      <c r="M37" s="40">
        <v>6.1</v>
      </c>
      <c r="N37" s="40">
        <v>2.9</v>
      </c>
      <c r="O37" s="40">
        <v>6</v>
      </c>
      <c r="P37" s="40">
        <v>4</v>
      </c>
      <c r="Q37" s="40">
        <v>0.2</v>
      </c>
      <c r="R37" s="40">
        <v>2.2999999999999998</v>
      </c>
      <c r="S37" s="40">
        <v>7</v>
      </c>
      <c r="T37" s="40">
        <v>7.1</v>
      </c>
      <c r="U37" s="40">
        <v>3.5</v>
      </c>
      <c r="V37" s="40">
        <v>0.6</v>
      </c>
      <c r="W37" s="40">
        <v>7.8</v>
      </c>
      <c r="X37" s="40">
        <v>5.5</v>
      </c>
      <c r="Y37" s="40">
        <v>8</v>
      </c>
    </row>
    <row r="38" spans="1:25" x14ac:dyDescent="0.2">
      <c r="A38" s="36" t="s">
        <v>516</v>
      </c>
      <c r="B38" s="40">
        <v>-1.1000000000000001</v>
      </c>
      <c r="C38" s="40">
        <v>0.1</v>
      </c>
      <c r="D38" s="40">
        <v>4.3</v>
      </c>
      <c r="E38" s="40">
        <v>8.9</v>
      </c>
      <c r="F38" s="40">
        <v>9.9</v>
      </c>
      <c r="G38" s="40">
        <v>0.3</v>
      </c>
      <c r="H38" s="40">
        <v>2.4</v>
      </c>
      <c r="I38" s="40">
        <v>4</v>
      </c>
      <c r="J38" s="40">
        <v>-1.2</v>
      </c>
      <c r="K38" s="40">
        <v>0.7</v>
      </c>
      <c r="L38" s="40">
        <v>-0.3</v>
      </c>
      <c r="M38" s="40">
        <v>5.7</v>
      </c>
      <c r="N38" s="40">
        <v>3.1</v>
      </c>
      <c r="O38" s="40">
        <v>4.7</v>
      </c>
      <c r="P38" s="40">
        <v>4.0999999999999996</v>
      </c>
      <c r="Q38" s="40">
        <v>-0.5</v>
      </c>
      <c r="R38" s="40">
        <v>1.4</v>
      </c>
      <c r="S38" s="40">
        <v>5.0999999999999996</v>
      </c>
      <c r="T38" s="40">
        <v>5</v>
      </c>
      <c r="U38" s="40">
        <v>1.5</v>
      </c>
      <c r="V38" s="40">
        <v>2.2999999999999998</v>
      </c>
      <c r="W38" s="40">
        <v>5.5</v>
      </c>
      <c r="X38" s="40">
        <v>-0.9</v>
      </c>
      <c r="Y38" s="40">
        <v>1.5</v>
      </c>
    </row>
    <row r="39" spans="1:25" x14ac:dyDescent="0.2">
      <c r="A39" s="36" t="s">
        <v>517</v>
      </c>
      <c r="B39" s="40">
        <v>5.2</v>
      </c>
      <c r="C39" s="40">
        <v>-2.9</v>
      </c>
      <c r="D39" s="40">
        <v>3.9</v>
      </c>
      <c r="E39" s="40">
        <v>6.1</v>
      </c>
      <c r="F39" s="40">
        <v>8.3000000000000007</v>
      </c>
      <c r="G39" s="40">
        <v>2.4</v>
      </c>
      <c r="H39" s="40">
        <v>2</v>
      </c>
      <c r="I39" s="40">
        <v>3.5</v>
      </c>
      <c r="J39" s="40">
        <v>0.7</v>
      </c>
      <c r="K39" s="40">
        <v>1.4</v>
      </c>
      <c r="L39" s="40">
        <v>1.9</v>
      </c>
      <c r="M39" s="40">
        <v>5.9</v>
      </c>
      <c r="N39" s="40">
        <v>4</v>
      </c>
      <c r="O39" s="40">
        <v>2.2999999999999998</v>
      </c>
      <c r="P39" s="40">
        <v>3.4</v>
      </c>
      <c r="Q39" s="40">
        <v>0.2</v>
      </c>
      <c r="R39" s="40">
        <v>13.6</v>
      </c>
      <c r="S39" s="40">
        <v>5.2</v>
      </c>
      <c r="T39" s="40">
        <v>5.7</v>
      </c>
      <c r="U39" s="40">
        <v>1.1000000000000001</v>
      </c>
      <c r="V39" s="40">
        <v>3.1</v>
      </c>
      <c r="W39" s="40">
        <v>5.9</v>
      </c>
      <c r="X39" s="40">
        <v>-4.0999999999999996</v>
      </c>
      <c r="Y39" s="40">
        <v>3.2</v>
      </c>
    </row>
    <row r="40" spans="1:25" x14ac:dyDescent="0.2">
      <c r="A40" s="36" t="s">
        <v>518</v>
      </c>
      <c r="B40" s="40">
        <v>2</v>
      </c>
      <c r="C40" s="40">
        <v>-2.4</v>
      </c>
      <c r="D40" s="40">
        <v>4.5999999999999996</v>
      </c>
      <c r="E40" s="40">
        <v>6.2</v>
      </c>
      <c r="F40" s="40">
        <v>6.5</v>
      </c>
      <c r="G40" s="40">
        <v>1.2</v>
      </c>
      <c r="H40" s="40">
        <v>2.7</v>
      </c>
      <c r="I40" s="40">
        <v>3.1</v>
      </c>
      <c r="J40" s="40">
        <v>0</v>
      </c>
      <c r="K40" s="40">
        <v>-0.1</v>
      </c>
      <c r="L40" s="40">
        <v>3</v>
      </c>
      <c r="M40" s="40">
        <v>5.5</v>
      </c>
      <c r="N40" s="40">
        <v>2.2999999999999998</v>
      </c>
      <c r="O40" s="40">
        <v>5.6</v>
      </c>
      <c r="P40" s="40">
        <v>1.4</v>
      </c>
      <c r="Q40" s="40">
        <v>2.5</v>
      </c>
      <c r="R40" s="40">
        <v>8.6</v>
      </c>
      <c r="S40" s="40">
        <v>4.3</v>
      </c>
      <c r="T40" s="40">
        <v>5</v>
      </c>
      <c r="U40" s="40">
        <v>4.3</v>
      </c>
      <c r="V40" s="40">
        <v>6.5</v>
      </c>
      <c r="W40" s="40">
        <v>5.4</v>
      </c>
      <c r="X40" s="40">
        <v>-5.6</v>
      </c>
      <c r="Y40" s="40">
        <v>-3.2</v>
      </c>
    </row>
    <row r="41" spans="1:25" x14ac:dyDescent="0.2">
      <c r="A41" s="36" t="s">
        <v>519</v>
      </c>
      <c r="B41" s="40">
        <v>4</v>
      </c>
      <c r="C41" s="40">
        <v>0.2</v>
      </c>
      <c r="D41" s="40">
        <v>4.0999999999999996</v>
      </c>
      <c r="E41" s="40">
        <v>5.9</v>
      </c>
      <c r="F41" s="40">
        <v>3.4</v>
      </c>
      <c r="G41" s="40">
        <v>1.6</v>
      </c>
      <c r="H41" s="40">
        <v>2.4</v>
      </c>
      <c r="I41" s="40">
        <v>2.9</v>
      </c>
      <c r="J41" s="40">
        <v>1.5</v>
      </c>
      <c r="K41" s="40">
        <v>1.2</v>
      </c>
      <c r="L41" s="40">
        <v>0.9</v>
      </c>
      <c r="M41" s="40">
        <v>4</v>
      </c>
      <c r="N41" s="40">
        <v>2.8</v>
      </c>
      <c r="O41" s="40">
        <v>6.5</v>
      </c>
      <c r="P41" s="40">
        <v>2.9</v>
      </c>
      <c r="Q41" s="40">
        <v>3.1</v>
      </c>
      <c r="R41" s="40">
        <v>11.2</v>
      </c>
      <c r="S41" s="40">
        <v>1.9</v>
      </c>
      <c r="T41" s="40">
        <v>2.6</v>
      </c>
      <c r="U41" s="40">
        <v>7.1</v>
      </c>
      <c r="V41" s="40">
        <v>6.8</v>
      </c>
      <c r="W41" s="40">
        <v>5.0999999999999996</v>
      </c>
      <c r="X41" s="40">
        <v>-9.9</v>
      </c>
      <c r="Y41" s="40">
        <v>5.5</v>
      </c>
    </row>
    <row r="42" spans="1:25" x14ac:dyDescent="0.2">
      <c r="A42" s="36" t="s">
        <v>520</v>
      </c>
      <c r="B42" s="40">
        <v>11.7</v>
      </c>
      <c r="C42" s="40">
        <v>0.2</v>
      </c>
      <c r="D42" s="40">
        <v>1.5</v>
      </c>
      <c r="E42" s="40">
        <v>8.1999999999999993</v>
      </c>
      <c r="F42" s="40">
        <v>4.7</v>
      </c>
      <c r="G42" s="40">
        <v>5.2</v>
      </c>
      <c r="H42" s="40">
        <v>4.2</v>
      </c>
      <c r="I42" s="40">
        <v>3.4</v>
      </c>
      <c r="J42" s="40">
        <v>0.6</v>
      </c>
      <c r="K42" s="40">
        <v>1.6</v>
      </c>
      <c r="L42" s="40">
        <v>3.2</v>
      </c>
      <c r="M42" s="40">
        <v>3.4</v>
      </c>
      <c r="N42" s="40">
        <v>7.5</v>
      </c>
      <c r="O42" s="40">
        <v>5.5</v>
      </c>
      <c r="P42" s="40">
        <v>1.1000000000000001</v>
      </c>
      <c r="Q42" s="40">
        <v>-2.5</v>
      </c>
      <c r="R42" s="40">
        <v>14.3</v>
      </c>
      <c r="S42" s="40">
        <v>0.1</v>
      </c>
      <c r="T42" s="40">
        <v>1.3</v>
      </c>
      <c r="U42" s="40">
        <v>1.7</v>
      </c>
      <c r="V42" s="40">
        <v>5.2</v>
      </c>
      <c r="W42" s="40">
        <v>5.7</v>
      </c>
      <c r="X42" s="40">
        <v>-11.7</v>
      </c>
      <c r="Y42" s="40">
        <v>3.8</v>
      </c>
    </row>
    <row r="43" spans="1:25" x14ac:dyDescent="0.2">
      <c r="A43" s="36" t="s">
        <v>521</v>
      </c>
      <c r="B43" s="40">
        <v>2.8</v>
      </c>
      <c r="C43" s="40">
        <v>2.7</v>
      </c>
      <c r="D43" s="40">
        <v>4.0999999999999996</v>
      </c>
      <c r="E43" s="40">
        <v>6.8</v>
      </c>
      <c r="F43" s="40">
        <v>6.2</v>
      </c>
      <c r="G43" s="40">
        <v>4.3</v>
      </c>
      <c r="H43" s="40">
        <v>3.6</v>
      </c>
      <c r="I43" s="40">
        <v>1.2</v>
      </c>
      <c r="J43" s="40">
        <v>0.9</v>
      </c>
      <c r="K43" s="40">
        <v>5.5</v>
      </c>
      <c r="L43" s="40">
        <v>7</v>
      </c>
      <c r="M43" s="40">
        <v>4.4000000000000004</v>
      </c>
      <c r="N43" s="40">
        <v>5.4</v>
      </c>
      <c r="O43" s="40">
        <v>5.7</v>
      </c>
      <c r="P43" s="40">
        <v>0.2</v>
      </c>
      <c r="Q43" s="40">
        <v>-5.9</v>
      </c>
      <c r="R43" s="40">
        <v>3.4</v>
      </c>
      <c r="S43" s="40">
        <v>3.2</v>
      </c>
      <c r="T43" s="40">
        <v>4.3</v>
      </c>
      <c r="U43" s="40">
        <v>2.6</v>
      </c>
      <c r="V43" s="40">
        <v>5.0999999999999996</v>
      </c>
      <c r="W43" s="40">
        <v>5.4</v>
      </c>
      <c r="X43" s="40">
        <v>-9.6999999999999993</v>
      </c>
      <c r="Y43" s="40">
        <v>1.2</v>
      </c>
    </row>
    <row r="44" spans="1:25" x14ac:dyDescent="0.2">
      <c r="A44" s="36" t="s">
        <v>522</v>
      </c>
      <c r="B44" s="40">
        <v>9.6</v>
      </c>
      <c r="C44" s="40">
        <v>3.4</v>
      </c>
      <c r="D44" s="40">
        <v>4</v>
      </c>
      <c r="E44" s="40">
        <v>0.4</v>
      </c>
      <c r="F44" s="40">
        <v>4.3</v>
      </c>
      <c r="G44" s="40">
        <v>6</v>
      </c>
      <c r="H44" s="40">
        <v>4.4000000000000004</v>
      </c>
      <c r="I44" s="40">
        <v>2</v>
      </c>
      <c r="J44" s="40">
        <v>2.7</v>
      </c>
      <c r="K44" s="40">
        <v>3.1</v>
      </c>
      <c r="L44" s="40">
        <v>4.9000000000000004</v>
      </c>
      <c r="M44" s="40">
        <v>4.2</v>
      </c>
      <c r="N44" s="40">
        <v>2.5</v>
      </c>
      <c r="O44" s="40">
        <v>6.7</v>
      </c>
      <c r="P44" s="40">
        <v>-1.6</v>
      </c>
      <c r="Q44" s="40">
        <v>-1.5</v>
      </c>
      <c r="R44" s="40">
        <v>0.4</v>
      </c>
      <c r="S44" s="40">
        <v>2.7</v>
      </c>
      <c r="T44" s="40">
        <v>3.4</v>
      </c>
      <c r="U44" s="40">
        <v>4.5</v>
      </c>
      <c r="V44" s="40">
        <v>5.2</v>
      </c>
      <c r="W44" s="40">
        <v>4.5999999999999996</v>
      </c>
      <c r="X44" s="40">
        <v>-12.5</v>
      </c>
      <c r="Y44" s="40">
        <v>12.5</v>
      </c>
    </row>
    <row r="45" spans="1:25" x14ac:dyDescent="0.2">
      <c r="A45" s="36" t="s">
        <v>523</v>
      </c>
      <c r="B45" s="40">
        <v>10.4</v>
      </c>
      <c r="C45" s="40">
        <v>8</v>
      </c>
      <c r="D45" s="40">
        <v>6.5</v>
      </c>
      <c r="E45" s="40">
        <v>1.2</v>
      </c>
      <c r="F45" s="40">
        <v>13</v>
      </c>
      <c r="G45" s="40">
        <v>5.6</v>
      </c>
      <c r="H45" s="40">
        <v>9.1999999999999993</v>
      </c>
      <c r="I45" s="40">
        <v>2.6</v>
      </c>
      <c r="J45" s="40">
        <v>3.5</v>
      </c>
      <c r="K45" s="40">
        <v>5.7</v>
      </c>
      <c r="L45" s="40">
        <v>2</v>
      </c>
      <c r="M45" s="40">
        <v>3.7</v>
      </c>
      <c r="N45" s="40">
        <v>4.7</v>
      </c>
      <c r="O45" s="40">
        <v>3.4</v>
      </c>
      <c r="P45" s="40">
        <v>5.0999999999999996</v>
      </c>
      <c r="Q45" s="40">
        <v>8.3000000000000007</v>
      </c>
      <c r="R45" s="40">
        <v>3.2</v>
      </c>
      <c r="S45" s="40">
        <v>5.2</v>
      </c>
      <c r="T45" s="40">
        <v>4.2</v>
      </c>
      <c r="U45" s="40">
        <v>5.4</v>
      </c>
      <c r="V45" s="40">
        <v>5.0999999999999996</v>
      </c>
      <c r="W45" s="40">
        <v>4.9000000000000004</v>
      </c>
      <c r="X45" s="40">
        <v>-8.6999999999999993</v>
      </c>
      <c r="Y45" s="40">
        <v>10.8</v>
      </c>
    </row>
    <row r="46" spans="1:25" x14ac:dyDescent="0.2">
      <c r="A46" s="36" t="s">
        <v>524</v>
      </c>
      <c r="B46" s="40">
        <v>6</v>
      </c>
      <c r="C46" s="40">
        <v>12</v>
      </c>
      <c r="D46" s="40">
        <v>6.8</v>
      </c>
      <c r="E46" s="40">
        <v>0</v>
      </c>
      <c r="F46" s="40">
        <v>3.1</v>
      </c>
      <c r="G46" s="40">
        <v>2.2999999999999998</v>
      </c>
      <c r="H46" s="40">
        <v>3.5</v>
      </c>
      <c r="I46" s="40">
        <v>-0.9</v>
      </c>
      <c r="J46" s="40">
        <v>3.8</v>
      </c>
      <c r="K46" s="40">
        <v>2.7</v>
      </c>
      <c r="L46" s="40">
        <v>2.2999999999999998</v>
      </c>
      <c r="M46" s="40">
        <v>1.8</v>
      </c>
      <c r="N46" s="40">
        <v>1.9</v>
      </c>
      <c r="O46" s="40">
        <v>4.7</v>
      </c>
      <c r="P46" s="40">
        <v>-0.9</v>
      </c>
      <c r="Q46" s="40">
        <v>3.6</v>
      </c>
      <c r="R46" s="40">
        <v>5.5</v>
      </c>
      <c r="S46" s="40">
        <v>2.2000000000000002</v>
      </c>
      <c r="T46" s="40">
        <v>1.1000000000000001</v>
      </c>
      <c r="U46" s="40">
        <v>4.5</v>
      </c>
      <c r="V46" s="40">
        <v>6.2</v>
      </c>
      <c r="W46" s="40">
        <v>3.5</v>
      </c>
      <c r="X46" s="40">
        <v>-6.6</v>
      </c>
      <c r="Y46" s="40">
        <v>8.6</v>
      </c>
    </row>
    <row r="47" spans="1:25" x14ac:dyDescent="0.2">
      <c r="A47" s="36" t="s">
        <v>525</v>
      </c>
      <c r="B47" s="40">
        <v>6.7</v>
      </c>
      <c r="C47" s="40">
        <v>1</v>
      </c>
      <c r="D47" s="40">
        <v>3.9</v>
      </c>
      <c r="E47" s="40">
        <v>-0.1</v>
      </c>
      <c r="F47" s="40">
        <v>2.2999999999999998</v>
      </c>
      <c r="G47" s="40">
        <v>5.6</v>
      </c>
      <c r="H47" s="40">
        <v>4.0999999999999996</v>
      </c>
      <c r="I47" s="40">
        <v>-1.5</v>
      </c>
      <c r="J47" s="40">
        <v>9</v>
      </c>
      <c r="K47" s="40">
        <v>3.1</v>
      </c>
      <c r="L47" s="40">
        <v>0.6</v>
      </c>
      <c r="M47" s="40">
        <v>4.2</v>
      </c>
      <c r="N47" s="40">
        <v>2.2999999999999998</v>
      </c>
      <c r="O47" s="40">
        <v>3.6</v>
      </c>
      <c r="P47" s="40">
        <v>0.6</v>
      </c>
      <c r="Q47" s="40">
        <v>4.5</v>
      </c>
      <c r="R47" s="40">
        <v>5.8</v>
      </c>
      <c r="S47" s="40">
        <v>2.9</v>
      </c>
      <c r="T47" s="40">
        <v>2.7</v>
      </c>
      <c r="U47" s="40">
        <v>5</v>
      </c>
      <c r="V47" s="40">
        <v>5.3</v>
      </c>
      <c r="W47" s="40">
        <v>3.4</v>
      </c>
      <c r="X47" s="40">
        <v>-5</v>
      </c>
      <c r="Y47" s="40">
        <v>-2</v>
      </c>
    </row>
    <row r="48" spans="1:25" x14ac:dyDescent="0.2">
      <c r="A48" s="36" t="s">
        <v>526</v>
      </c>
      <c r="B48" s="40">
        <v>3.3</v>
      </c>
      <c r="C48" s="40">
        <v>-1.4</v>
      </c>
      <c r="D48" s="40">
        <v>3</v>
      </c>
      <c r="E48" s="40">
        <v>1.8</v>
      </c>
      <c r="F48" s="40">
        <v>4.4000000000000004</v>
      </c>
      <c r="G48" s="40">
        <v>5.2</v>
      </c>
      <c r="H48" s="40">
        <v>3.7</v>
      </c>
      <c r="I48" s="40">
        <v>-0.4</v>
      </c>
      <c r="J48" s="40">
        <v>8.6</v>
      </c>
      <c r="K48" s="40">
        <v>4.2</v>
      </c>
      <c r="L48" s="40">
        <v>1.5</v>
      </c>
      <c r="M48" s="40">
        <v>0.6</v>
      </c>
      <c r="N48" s="40">
        <v>4.9000000000000004</v>
      </c>
      <c r="O48" s="40">
        <v>2.5</v>
      </c>
      <c r="P48" s="40">
        <v>1.3</v>
      </c>
      <c r="Q48" s="40">
        <v>1.4</v>
      </c>
      <c r="R48" s="40">
        <v>-0.9</v>
      </c>
      <c r="S48" s="40">
        <v>2.7</v>
      </c>
      <c r="T48" s="40">
        <v>2.4</v>
      </c>
      <c r="U48" s="40">
        <v>5</v>
      </c>
      <c r="V48" s="40">
        <v>5.7</v>
      </c>
      <c r="W48" s="40">
        <v>3</v>
      </c>
      <c r="X48" s="40">
        <v>-3.2</v>
      </c>
      <c r="Y48" s="40">
        <v>-4</v>
      </c>
    </row>
    <row r="49" spans="1:25" x14ac:dyDescent="0.2">
      <c r="A49" s="36" t="s">
        <v>527</v>
      </c>
      <c r="B49" s="40">
        <v>8.4</v>
      </c>
      <c r="C49" s="40">
        <v>3.7</v>
      </c>
      <c r="D49" s="40">
        <v>6.7</v>
      </c>
      <c r="E49" s="40">
        <v>4.0999999999999996</v>
      </c>
      <c r="F49" s="40">
        <v>0.8</v>
      </c>
      <c r="G49" s="40">
        <v>6.5</v>
      </c>
      <c r="H49" s="40">
        <v>3.6</v>
      </c>
      <c r="I49" s="40">
        <v>0.8</v>
      </c>
      <c r="J49" s="40">
        <v>4.0999999999999996</v>
      </c>
      <c r="K49" s="40">
        <v>3.1</v>
      </c>
      <c r="L49" s="40">
        <v>1.3</v>
      </c>
      <c r="M49" s="40">
        <v>2.5</v>
      </c>
      <c r="N49" s="40">
        <v>3.6</v>
      </c>
      <c r="O49" s="40">
        <v>3.4</v>
      </c>
      <c r="P49" s="40">
        <v>2.9</v>
      </c>
      <c r="Q49" s="40">
        <v>1.4</v>
      </c>
      <c r="R49" s="40">
        <v>4.5999999999999996</v>
      </c>
      <c r="S49" s="40">
        <v>2.4</v>
      </c>
      <c r="T49" s="40">
        <v>2</v>
      </c>
      <c r="U49" s="40">
        <v>4.5</v>
      </c>
      <c r="V49" s="40">
        <v>6.3</v>
      </c>
      <c r="W49" s="40">
        <v>4.9000000000000004</v>
      </c>
      <c r="X49" s="40">
        <v>-2.5</v>
      </c>
      <c r="Y49" s="40">
        <v>-0.6</v>
      </c>
    </row>
    <row r="50" spans="1:25" x14ac:dyDescent="0.2">
      <c r="A50" s="36" t="s">
        <v>528</v>
      </c>
      <c r="B50" s="40">
        <v>4.0999999999999996</v>
      </c>
      <c r="C50" s="40">
        <v>4.9000000000000004</v>
      </c>
      <c r="D50" s="40">
        <v>5.3</v>
      </c>
      <c r="E50" s="40">
        <v>5.2</v>
      </c>
      <c r="F50" s="40">
        <v>1.2</v>
      </c>
      <c r="G50" s="40">
        <v>7.1</v>
      </c>
      <c r="H50" s="40">
        <v>2.8</v>
      </c>
      <c r="I50" s="40">
        <v>2.5</v>
      </c>
      <c r="J50" s="40">
        <v>2.5</v>
      </c>
      <c r="K50" s="40">
        <v>3.4</v>
      </c>
      <c r="L50" s="40">
        <v>-2.1</v>
      </c>
      <c r="M50" s="40">
        <v>2.1</v>
      </c>
      <c r="N50" s="40">
        <v>4.0999999999999996</v>
      </c>
      <c r="O50" s="40">
        <v>3.4</v>
      </c>
      <c r="P50" s="40">
        <v>3.1</v>
      </c>
      <c r="Q50" s="40">
        <v>0.4</v>
      </c>
      <c r="R50" s="40">
        <v>7</v>
      </c>
      <c r="S50" s="40">
        <v>3</v>
      </c>
      <c r="T50" s="40">
        <v>3.8</v>
      </c>
      <c r="U50" s="40">
        <v>8.6999999999999993</v>
      </c>
      <c r="V50" s="40">
        <v>5.5</v>
      </c>
      <c r="W50" s="40">
        <v>7</v>
      </c>
      <c r="X50" s="40">
        <v>-0.8</v>
      </c>
      <c r="Y50" s="40">
        <v>0.3</v>
      </c>
    </row>
    <row r="51" spans="1:25" x14ac:dyDescent="0.2">
      <c r="A51" s="36" t="s">
        <v>529</v>
      </c>
      <c r="B51" s="40">
        <v>0.2</v>
      </c>
      <c r="C51" s="40">
        <v>4.7</v>
      </c>
      <c r="D51" s="40">
        <v>7.6</v>
      </c>
      <c r="E51" s="40">
        <v>3.2</v>
      </c>
      <c r="F51" s="40">
        <v>3.7</v>
      </c>
      <c r="G51" s="40">
        <v>6.2</v>
      </c>
      <c r="H51" s="40">
        <v>3.3</v>
      </c>
      <c r="I51" s="40">
        <v>4.2</v>
      </c>
      <c r="J51" s="40">
        <v>2.1</v>
      </c>
      <c r="K51" s="40">
        <v>5.2</v>
      </c>
      <c r="L51" s="40">
        <v>0.2</v>
      </c>
      <c r="M51" s="40">
        <v>2</v>
      </c>
      <c r="N51" s="40">
        <v>3.7</v>
      </c>
      <c r="O51" s="40">
        <v>5.5</v>
      </c>
      <c r="P51" s="40">
        <v>5.2</v>
      </c>
      <c r="Q51" s="40">
        <v>2.2000000000000002</v>
      </c>
      <c r="R51" s="40">
        <v>5.9</v>
      </c>
      <c r="S51" s="40">
        <v>2.1</v>
      </c>
      <c r="T51" s="40">
        <v>2.1</v>
      </c>
      <c r="U51" s="40">
        <v>8.1999999999999993</v>
      </c>
      <c r="V51" s="40">
        <v>5.6</v>
      </c>
      <c r="W51" s="40">
        <v>4.9000000000000004</v>
      </c>
      <c r="X51" s="40">
        <v>2.9</v>
      </c>
      <c r="Y51" s="40">
        <v>4.0999999999999996</v>
      </c>
    </row>
    <row r="52" spans="1:25" x14ac:dyDescent="0.2">
      <c r="A52" s="36" t="s">
        <v>530</v>
      </c>
      <c r="B52" s="40">
        <v>5.0999999999999996</v>
      </c>
      <c r="C52" s="40">
        <v>5.5</v>
      </c>
      <c r="D52" s="40">
        <v>3.9</v>
      </c>
      <c r="E52" s="40">
        <v>1.6</v>
      </c>
      <c r="F52" s="40">
        <v>2.7</v>
      </c>
      <c r="G52" s="40">
        <v>6</v>
      </c>
      <c r="H52" s="40">
        <v>3.5</v>
      </c>
      <c r="I52" s="40">
        <v>3.5</v>
      </c>
      <c r="J52" s="40">
        <v>5</v>
      </c>
      <c r="K52" s="40">
        <v>6.4</v>
      </c>
      <c r="L52" s="40">
        <v>0.1</v>
      </c>
      <c r="M52" s="40">
        <v>2.4</v>
      </c>
      <c r="N52" s="40">
        <v>4.8</v>
      </c>
      <c r="O52" s="40">
        <v>4</v>
      </c>
      <c r="P52" s="40">
        <v>6.6</v>
      </c>
      <c r="Q52" s="40">
        <v>5.3</v>
      </c>
      <c r="R52" s="40">
        <v>18</v>
      </c>
      <c r="S52" s="40">
        <v>2</v>
      </c>
      <c r="T52" s="40">
        <v>2.9</v>
      </c>
      <c r="U52" s="40">
        <v>4.8</v>
      </c>
      <c r="V52" s="40">
        <v>2.2999999999999998</v>
      </c>
      <c r="W52" s="40">
        <v>5.3</v>
      </c>
      <c r="X52" s="40">
        <v>2.6</v>
      </c>
      <c r="Y52" s="40">
        <v>13.3</v>
      </c>
    </row>
    <row r="53" spans="1:25" x14ac:dyDescent="0.2">
      <c r="A53" s="36" t="s">
        <v>531</v>
      </c>
      <c r="B53" s="40">
        <v>3</v>
      </c>
      <c r="C53" s="40">
        <v>6.3</v>
      </c>
      <c r="D53" s="40">
        <v>3.6</v>
      </c>
      <c r="E53" s="40">
        <v>2.6</v>
      </c>
      <c r="F53" s="40">
        <v>4.3</v>
      </c>
      <c r="G53" s="40">
        <v>5.6</v>
      </c>
      <c r="H53" s="40">
        <v>3.8</v>
      </c>
      <c r="I53" s="40">
        <v>4.2</v>
      </c>
      <c r="J53" s="40">
        <v>3.1</v>
      </c>
      <c r="K53" s="40">
        <v>4.9000000000000004</v>
      </c>
      <c r="L53" s="40">
        <v>-1.6</v>
      </c>
      <c r="M53" s="40">
        <v>1.9</v>
      </c>
      <c r="N53" s="40">
        <v>3.9</v>
      </c>
      <c r="O53" s="40">
        <v>3.7</v>
      </c>
      <c r="P53" s="40">
        <v>6.1</v>
      </c>
      <c r="Q53" s="40">
        <v>4.8</v>
      </c>
      <c r="R53" s="40">
        <v>9.8000000000000007</v>
      </c>
      <c r="S53" s="40">
        <v>1.5</v>
      </c>
      <c r="T53" s="40">
        <v>2.5</v>
      </c>
      <c r="U53" s="40">
        <v>4.3</v>
      </c>
      <c r="V53" s="40">
        <v>2.6</v>
      </c>
      <c r="W53" s="40">
        <v>5.8</v>
      </c>
      <c r="X53" s="40">
        <v>8.1999999999999993</v>
      </c>
      <c r="Y53" s="40">
        <v>9.6999999999999993</v>
      </c>
    </row>
    <row r="54" spans="1:25" x14ac:dyDescent="0.2">
      <c r="A54" s="36" t="s">
        <v>532</v>
      </c>
      <c r="B54" s="40">
        <v>4.0999999999999996</v>
      </c>
      <c r="C54" s="40">
        <v>-1.9</v>
      </c>
      <c r="D54" s="40">
        <v>5.4</v>
      </c>
      <c r="E54" s="40">
        <v>6</v>
      </c>
      <c r="F54" s="40">
        <v>2.6</v>
      </c>
      <c r="G54" s="40">
        <v>3.1</v>
      </c>
      <c r="H54" s="40">
        <v>3.2</v>
      </c>
      <c r="I54" s="40">
        <v>4.2</v>
      </c>
      <c r="J54" s="40">
        <v>2.2000000000000002</v>
      </c>
      <c r="K54" s="40">
        <v>6.1</v>
      </c>
      <c r="L54" s="40">
        <v>0.4</v>
      </c>
      <c r="M54" s="40">
        <v>7.5</v>
      </c>
      <c r="N54" s="40">
        <v>4.0999999999999996</v>
      </c>
      <c r="O54" s="40">
        <v>5.9</v>
      </c>
      <c r="P54" s="40">
        <v>5.2</v>
      </c>
      <c r="Q54" s="40">
        <v>-4.8</v>
      </c>
      <c r="R54" s="40">
        <v>8</v>
      </c>
      <c r="S54" s="40">
        <v>4.2</v>
      </c>
      <c r="T54" s="40">
        <v>5.0999999999999996</v>
      </c>
      <c r="U54" s="40">
        <v>7.1</v>
      </c>
      <c r="V54" s="40">
        <v>3.6</v>
      </c>
      <c r="W54" s="40">
        <v>5</v>
      </c>
      <c r="X54" s="40">
        <v>6.8</v>
      </c>
      <c r="Y54" s="40">
        <v>14.2</v>
      </c>
    </row>
    <row r="55" spans="1:25" x14ac:dyDescent="0.2">
      <c r="A55" s="36" t="s">
        <v>533</v>
      </c>
      <c r="B55" s="40">
        <v>6.7</v>
      </c>
      <c r="C55" s="40">
        <v>2.8</v>
      </c>
      <c r="D55" s="40">
        <v>2.2000000000000002</v>
      </c>
      <c r="E55" s="40">
        <v>2</v>
      </c>
      <c r="F55" s="40">
        <v>1.2</v>
      </c>
      <c r="G55" s="40">
        <v>6.7</v>
      </c>
      <c r="H55" s="40">
        <v>3.4</v>
      </c>
      <c r="I55" s="40">
        <v>4.5999999999999996</v>
      </c>
      <c r="J55" s="40">
        <v>1.6</v>
      </c>
      <c r="K55" s="40">
        <v>4.3</v>
      </c>
      <c r="L55" s="40">
        <v>-3</v>
      </c>
      <c r="M55" s="40">
        <v>3</v>
      </c>
      <c r="N55" s="40">
        <v>4</v>
      </c>
      <c r="O55" s="40">
        <v>5.5</v>
      </c>
      <c r="P55" s="40">
        <v>7.5</v>
      </c>
      <c r="Q55" s="40">
        <v>56.8</v>
      </c>
      <c r="R55" s="40">
        <v>11.2</v>
      </c>
      <c r="S55" s="40">
        <v>1.2</v>
      </c>
      <c r="T55" s="40">
        <v>0.7</v>
      </c>
      <c r="U55" s="40">
        <v>6</v>
      </c>
      <c r="V55" s="40">
        <v>3.3</v>
      </c>
      <c r="W55" s="40">
        <v>5.4</v>
      </c>
      <c r="X55" s="40">
        <v>7.4</v>
      </c>
      <c r="Y55" s="40">
        <v>9.8000000000000007</v>
      </c>
    </row>
    <row r="56" spans="1:25" x14ac:dyDescent="0.2">
      <c r="A56" s="36" t="s">
        <v>534</v>
      </c>
      <c r="B56" s="40">
        <v>3.4</v>
      </c>
      <c r="C56" s="40">
        <v>13.2</v>
      </c>
      <c r="D56" s="40">
        <v>3.3</v>
      </c>
      <c r="E56" s="40">
        <v>3.6</v>
      </c>
      <c r="F56" s="40">
        <v>0.3</v>
      </c>
      <c r="G56" s="40">
        <v>5</v>
      </c>
      <c r="H56" s="40">
        <v>4.5999999999999996</v>
      </c>
      <c r="I56" s="40">
        <v>3.9</v>
      </c>
      <c r="J56" s="40">
        <v>5.4</v>
      </c>
      <c r="K56" s="40">
        <v>3.7</v>
      </c>
      <c r="L56" s="40">
        <v>0.1</v>
      </c>
      <c r="M56" s="40">
        <v>3.5</v>
      </c>
      <c r="N56" s="40">
        <v>5.9</v>
      </c>
      <c r="O56" s="40">
        <v>4.8</v>
      </c>
      <c r="P56" s="40">
        <v>4.2</v>
      </c>
      <c r="Q56" s="40">
        <v>8.4</v>
      </c>
      <c r="R56" s="40">
        <v>7.4</v>
      </c>
      <c r="S56" s="40">
        <v>1.3</v>
      </c>
      <c r="T56" s="40">
        <v>1.6</v>
      </c>
      <c r="U56" s="40">
        <v>4.4000000000000004</v>
      </c>
      <c r="V56" s="40">
        <v>3.7</v>
      </c>
      <c r="W56" s="40">
        <v>6.3</v>
      </c>
      <c r="X56" s="40">
        <v>5.5</v>
      </c>
      <c r="Y56" s="40">
        <v>-4.9000000000000004</v>
      </c>
    </row>
    <row r="57" spans="1:25" x14ac:dyDescent="0.2">
      <c r="A57" s="36" t="s">
        <v>535</v>
      </c>
      <c r="B57" s="40">
        <v>2.2999999999999998</v>
      </c>
      <c r="C57" s="40">
        <v>-11</v>
      </c>
      <c r="D57" s="40">
        <v>-0.6</v>
      </c>
      <c r="E57" s="40">
        <v>6.7</v>
      </c>
      <c r="F57" s="40">
        <v>9.3000000000000007</v>
      </c>
      <c r="G57" s="40">
        <v>4.3</v>
      </c>
      <c r="H57" s="40">
        <v>4.4000000000000004</v>
      </c>
      <c r="I57" s="40">
        <v>5.3</v>
      </c>
      <c r="J57" s="40">
        <v>1</v>
      </c>
      <c r="K57" s="40">
        <v>4</v>
      </c>
      <c r="L57" s="40">
        <v>-1.3</v>
      </c>
      <c r="M57" s="40">
        <v>3.8</v>
      </c>
      <c r="N57" s="40">
        <v>3.4</v>
      </c>
      <c r="O57" s="40">
        <v>4.2</v>
      </c>
      <c r="P57" s="40">
        <v>7.3</v>
      </c>
      <c r="Q57" s="40">
        <v>13</v>
      </c>
      <c r="R57" s="40">
        <v>-1.1000000000000001</v>
      </c>
      <c r="S57" s="40">
        <v>2</v>
      </c>
      <c r="T57" s="40">
        <v>2.2999999999999998</v>
      </c>
      <c r="U57" s="40">
        <v>3.4</v>
      </c>
      <c r="V57" s="40">
        <v>3.6</v>
      </c>
      <c r="W57" s="40">
        <v>5.4</v>
      </c>
      <c r="X57" s="40">
        <v>1.2</v>
      </c>
      <c r="Y57" s="40">
        <v>-4.0999999999999996</v>
      </c>
    </row>
    <row r="58" spans="1:25" x14ac:dyDescent="0.2">
      <c r="A58" s="36" t="s">
        <v>536</v>
      </c>
      <c r="B58" s="40">
        <v>6.6</v>
      </c>
      <c r="C58" s="40">
        <v>0.1</v>
      </c>
      <c r="D58" s="40">
        <v>1.7</v>
      </c>
      <c r="E58" s="40">
        <v>5.9</v>
      </c>
      <c r="F58" s="40">
        <v>8.8000000000000007</v>
      </c>
      <c r="G58" s="40">
        <v>5.4</v>
      </c>
      <c r="H58" s="40">
        <v>4.9000000000000004</v>
      </c>
      <c r="I58" s="40">
        <v>5.7</v>
      </c>
      <c r="J58" s="40">
        <v>4.3</v>
      </c>
      <c r="K58" s="40">
        <v>4.2</v>
      </c>
      <c r="L58" s="40">
        <v>2.8</v>
      </c>
      <c r="M58" s="40">
        <v>6.3</v>
      </c>
      <c r="N58" s="40">
        <v>5.9</v>
      </c>
      <c r="O58" s="40">
        <v>3</v>
      </c>
      <c r="P58" s="40">
        <v>8.3000000000000007</v>
      </c>
      <c r="Q58" s="40">
        <v>2.8</v>
      </c>
      <c r="R58" s="40">
        <v>1.6</v>
      </c>
      <c r="S58" s="40">
        <v>3.3</v>
      </c>
      <c r="T58" s="40">
        <v>3.4</v>
      </c>
      <c r="U58" s="40">
        <v>3.9</v>
      </c>
      <c r="V58" s="40">
        <v>2.9</v>
      </c>
      <c r="W58" s="40">
        <v>7.3</v>
      </c>
      <c r="X58" s="40">
        <v>1.3</v>
      </c>
      <c r="Y58" s="40">
        <v>-5.2</v>
      </c>
    </row>
    <row r="59" spans="1:25" x14ac:dyDescent="0.2">
      <c r="A59" s="36" t="s">
        <v>537</v>
      </c>
      <c r="B59" s="40">
        <v>4.0999999999999996</v>
      </c>
      <c r="C59" s="40">
        <v>4.5</v>
      </c>
      <c r="D59" s="40">
        <v>5.5</v>
      </c>
      <c r="E59" s="40">
        <v>10.5</v>
      </c>
      <c r="F59" s="40">
        <v>5.5</v>
      </c>
      <c r="G59" s="40">
        <v>3.8</v>
      </c>
      <c r="H59" s="40">
        <v>3.8</v>
      </c>
      <c r="I59" s="40">
        <v>6.6</v>
      </c>
      <c r="J59" s="40">
        <v>1.5</v>
      </c>
      <c r="K59" s="40">
        <v>6</v>
      </c>
      <c r="L59" s="40">
        <v>3.1</v>
      </c>
      <c r="M59" s="40">
        <v>2.6</v>
      </c>
      <c r="N59" s="40">
        <v>4.5</v>
      </c>
      <c r="O59" s="40">
        <v>4.9000000000000004</v>
      </c>
      <c r="P59" s="40">
        <v>6.9</v>
      </c>
      <c r="Q59" s="40">
        <v>8.6</v>
      </c>
      <c r="R59" s="40">
        <v>3.4</v>
      </c>
      <c r="S59" s="40">
        <v>5.2</v>
      </c>
      <c r="T59" s="40">
        <v>3.9</v>
      </c>
      <c r="U59" s="40">
        <v>4.0999999999999996</v>
      </c>
      <c r="V59" s="40">
        <v>3.9</v>
      </c>
      <c r="W59" s="40">
        <v>7.6</v>
      </c>
      <c r="X59" s="40">
        <v>5.2</v>
      </c>
      <c r="Y59" s="40">
        <v>9</v>
      </c>
    </row>
    <row r="60" spans="1:25" x14ac:dyDescent="0.2">
      <c r="A60" s="36" t="s">
        <v>538</v>
      </c>
      <c r="B60" s="40">
        <v>5.5</v>
      </c>
      <c r="C60" s="40">
        <v>7.9</v>
      </c>
      <c r="D60" s="40">
        <v>3.9</v>
      </c>
      <c r="E60" s="40">
        <v>10</v>
      </c>
      <c r="F60" s="40">
        <v>6</v>
      </c>
      <c r="G60" s="40">
        <v>4.5</v>
      </c>
      <c r="H60" s="40">
        <v>3.8</v>
      </c>
      <c r="I60" s="40">
        <v>6.3</v>
      </c>
      <c r="J60" s="40">
        <v>0.1</v>
      </c>
      <c r="K60" s="40">
        <v>2.5</v>
      </c>
      <c r="L60" s="40">
        <v>3.2</v>
      </c>
      <c r="M60" s="40">
        <v>2.8</v>
      </c>
      <c r="N60" s="40">
        <v>5.0999999999999996</v>
      </c>
      <c r="O60" s="40">
        <v>5.4</v>
      </c>
      <c r="P60" s="40">
        <v>5.5</v>
      </c>
      <c r="Q60" s="40">
        <v>10.3</v>
      </c>
      <c r="R60" s="40">
        <v>5.8</v>
      </c>
      <c r="S60" s="40">
        <v>2.5</v>
      </c>
      <c r="T60" s="40">
        <v>2.4</v>
      </c>
      <c r="U60" s="40">
        <v>3.2</v>
      </c>
      <c r="V60" s="40">
        <v>2.5</v>
      </c>
      <c r="W60" s="40">
        <v>10.199999999999999</v>
      </c>
      <c r="X60" s="40">
        <v>13.4</v>
      </c>
      <c r="Y60" s="40">
        <v>4.9000000000000004</v>
      </c>
    </row>
    <row r="61" spans="1:25" x14ac:dyDescent="0.2">
      <c r="A61" s="36" t="s">
        <v>539</v>
      </c>
      <c r="B61" s="40">
        <v>-1.8</v>
      </c>
      <c r="C61" s="40">
        <v>7.7</v>
      </c>
      <c r="D61" s="40">
        <v>2.9</v>
      </c>
      <c r="E61" s="40">
        <v>9.9</v>
      </c>
      <c r="F61" s="40">
        <v>7</v>
      </c>
      <c r="G61" s="40">
        <v>3.2</v>
      </c>
      <c r="H61" s="40">
        <v>4.7</v>
      </c>
      <c r="I61" s="40">
        <v>5.2</v>
      </c>
      <c r="J61" s="40">
        <v>-1.7</v>
      </c>
      <c r="K61" s="40">
        <v>3.4</v>
      </c>
      <c r="L61" s="40">
        <v>3.2</v>
      </c>
      <c r="M61" s="40">
        <v>3.4</v>
      </c>
      <c r="N61" s="40">
        <v>5.6</v>
      </c>
      <c r="O61" s="40">
        <v>5.9</v>
      </c>
      <c r="P61" s="40">
        <v>3.1</v>
      </c>
      <c r="Q61" s="40">
        <v>6.4</v>
      </c>
      <c r="R61" s="40">
        <v>1.8</v>
      </c>
      <c r="S61" s="40">
        <v>4</v>
      </c>
      <c r="T61" s="40">
        <v>3.7</v>
      </c>
      <c r="U61" s="40">
        <v>3.7</v>
      </c>
      <c r="V61" s="40">
        <v>2</v>
      </c>
      <c r="W61" s="40">
        <v>5.5</v>
      </c>
      <c r="X61" s="40">
        <v>6.6</v>
      </c>
      <c r="Y61" s="40">
        <v>9.5</v>
      </c>
    </row>
    <row r="62" spans="1:25" x14ac:dyDescent="0.2">
      <c r="A62" s="36" t="s">
        <v>540</v>
      </c>
      <c r="B62" s="40">
        <v>-3</v>
      </c>
      <c r="C62" s="40">
        <v>6.5</v>
      </c>
      <c r="D62" s="40">
        <v>2.4</v>
      </c>
      <c r="E62" s="40">
        <v>11.5</v>
      </c>
      <c r="F62" s="40">
        <v>4.5</v>
      </c>
      <c r="G62" s="40">
        <v>3.2</v>
      </c>
      <c r="H62" s="40">
        <v>6</v>
      </c>
      <c r="I62" s="40">
        <v>5.2</v>
      </c>
      <c r="J62" s="40">
        <v>7.1</v>
      </c>
      <c r="K62" s="40">
        <v>4</v>
      </c>
      <c r="L62" s="40">
        <v>4.8</v>
      </c>
      <c r="M62" s="40">
        <v>2.8</v>
      </c>
      <c r="N62" s="40">
        <v>6.5</v>
      </c>
      <c r="O62" s="40">
        <v>6.9</v>
      </c>
      <c r="P62" s="40">
        <v>6.3</v>
      </c>
      <c r="Q62" s="40">
        <v>8.6</v>
      </c>
      <c r="R62" s="40">
        <v>5</v>
      </c>
      <c r="S62" s="40">
        <v>3.4</v>
      </c>
      <c r="T62" s="40">
        <v>2.8</v>
      </c>
      <c r="U62" s="40">
        <v>3.2</v>
      </c>
      <c r="V62" s="40">
        <v>4.0999999999999996</v>
      </c>
      <c r="W62" s="40">
        <v>4.7</v>
      </c>
      <c r="X62" s="40">
        <v>8.6</v>
      </c>
      <c r="Y62" s="40">
        <v>8.6999999999999993</v>
      </c>
    </row>
    <row r="63" spans="1:25" x14ac:dyDescent="0.2">
      <c r="A63" s="36" t="s">
        <v>541</v>
      </c>
      <c r="B63" s="40">
        <v>-0.4</v>
      </c>
      <c r="C63" s="40">
        <v>7.3</v>
      </c>
      <c r="D63" s="40">
        <v>4</v>
      </c>
      <c r="E63" s="40">
        <v>9.4</v>
      </c>
      <c r="F63" s="40">
        <v>3.8</v>
      </c>
      <c r="G63" s="40">
        <v>3</v>
      </c>
      <c r="H63" s="40">
        <v>6.1</v>
      </c>
      <c r="I63" s="40">
        <v>3.8</v>
      </c>
      <c r="J63" s="40">
        <v>2.5</v>
      </c>
      <c r="K63" s="40">
        <v>0.2</v>
      </c>
      <c r="L63" s="40">
        <v>4.9000000000000004</v>
      </c>
      <c r="M63" s="40">
        <v>3.2</v>
      </c>
      <c r="N63" s="40">
        <v>5.3</v>
      </c>
      <c r="O63" s="40">
        <v>6.2</v>
      </c>
      <c r="P63" s="40">
        <v>4.5</v>
      </c>
      <c r="Q63" s="40">
        <v>5.5</v>
      </c>
      <c r="R63" s="40">
        <v>1.1000000000000001</v>
      </c>
      <c r="S63" s="40">
        <v>5.9</v>
      </c>
      <c r="T63" s="40">
        <v>5</v>
      </c>
      <c r="U63" s="40">
        <v>2.8</v>
      </c>
      <c r="V63" s="40">
        <v>3.8</v>
      </c>
      <c r="W63" s="40">
        <v>7.3</v>
      </c>
      <c r="X63" s="40">
        <v>3.9</v>
      </c>
      <c r="Y63" s="40">
        <v>6.3</v>
      </c>
    </row>
    <row r="64" spans="1:25" x14ac:dyDescent="0.2">
      <c r="A64" s="36" t="s">
        <v>542</v>
      </c>
      <c r="B64" s="40">
        <v>0.4</v>
      </c>
      <c r="C64" s="40">
        <v>4.9000000000000004</v>
      </c>
      <c r="D64" s="40">
        <v>4.7</v>
      </c>
      <c r="E64" s="40">
        <v>11.5</v>
      </c>
      <c r="F64" s="40">
        <v>7.9</v>
      </c>
      <c r="G64" s="40">
        <v>3.1</v>
      </c>
      <c r="H64" s="40">
        <v>5</v>
      </c>
      <c r="I64" s="40">
        <v>5</v>
      </c>
      <c r="J64" s="40">
        <v>-2.1</v>
      </c>
      <c r="K64" s="40">
        <v>-0.4</v>
      </c>
      <c r="L64" s="40">
        <v>3.8</v>
      </c>
      <c r="M64" s="40">
        <v>3.3</v>
      </c>
      <c r="N64" s="40">
        <v>5.7</v>
      </c>
      <c r="O64" s="40">
        <v>8.8000000000000007</v>
      </c>
      <c r="P64" s="40">
        <v>4.9000000000000004</v>
      </c>
      <c r="Q64" s="40">
        <v>10.3</v>
      </c>
      <c r="R64" s="40">
        <v>-8.6999999999999993</v>
      </c>
      <c r="S64" s="40">
        <v>4.0999999999999996</v>
      </c>
      <c r="T64" s="40">
        <v>2.9</v>
      </c>
      <c r="U64" s="40">
        <v>3.2</v>
      </c>
      <c r="V64" s="40">
        <v>3.7</v>
      </c>
      <c r="W64" s="40">
        <v>6.9</v>
      </c>
      <c r="X64" s="40">
        <v>2.8</v>
      </c>
      <c r="Y64" s="40">
        <v>3.8</v>
      </c>
    </row>
    <row r="65" spans="1:25" x14ac:dyDescent="0.2">
      <c r="A65" s="36" t="s">
        <v>543</v>
      </c>
      <c r="B65" s="40">
        <v>4</v>
      </c>
      <c r="C65" s="40">
        <v>11.3</v>
      </c>
      <c r="D65" s="40">
        <v>3.8</v>
      </c>
      <c r="E65" s="40">
        <v>9.9</v>
      </c>
      <c r="F65" s="40">
        <v>4.4000000000000004</v>
      </c>
      <c r="G65" s="40">
        <v>3.5</v>
      </c>
      <c r="H65" s="40">
        <v>4.3</v>
      </c>
      <c r="I65" s="40">
        <v>4</v>
      </c>
      <c r="J65" s="40">
        <v>-0.1</v>
      </c>
      <c r="K65" s="40">
        <v>2</v>
      </c>
      <c r="L65" s="40">
        <v>4.5999999999999996</v>
      </c>
      <c r="M65" s="40">
        <v>3.7</v>
      </c>
      <c r="N65" s="40">
        <v>5.8</v>
      </c>
      <c r="O65" s="40">
        <v>4.9000000000000004</v>
      </c>
      <c r="P65" s="40">
        <v>3.7</v>
      </c>
      <c r="Q65" s="40">
        <v>6.9</v>
      </c>
      <c r="R65" s="40">
        <v>-5</v>
      </c>
      <c r="S65" s="40">
        <v>5.5</v>
      </c>
      <c r="T65" s="40">
        <v>4.0999999999999996</v>
      </c>
      <c r="U65" s="40">
        <v>2.1</v>
      </c>
      <c r="V65" s="40">
        <v>3.3</v>
      </c>
      <c r="W65" s="40">
        <v>7.4</v>
      </c>
      <c r="X65" s="40">
        <v>2.4</v>
      </c>
      <c r="Y65" s="40">
        <v>0.9</v>
      </c>
    </row>
    <row r="66" spans="1:25" x14ac:dyDescent="0.2">
      <c r="A66" s="36" t="s">
        <v>544</v>
      </c>
      <c r="B66" s="40">
        <v>-2.2999999999999998</v>
      </c>
      <c r="C66" s="40">
        <v>12.1</v>
      </c>
      <c r="D66" s="40">
        <v>6.4</v>
      </c>
      <c r="E66" s="40">
        <v>6.5</v>
      </c>
      <c r="F66" s="40">
        <v>1.9</v>
      </c>
      <c r="G66" s="40">
        <v>6.7</v>
      </c>
      <c r="H66" s="40">
        <v>6.8</v>
      </c>
      <c r="I66" s="40">
        <v>5.3</v>
      </c>
      <c r="J66" s="40">
        <v>5.2</v>
      </c>
      <c r="K66" s="40">
        <v>-0.1</v>
      </c>
      <c r="L66" s="40">
        <v>3.1</v>
      </c>
      <c r="M66" s="40">
        <v>1.1000000000000001</v>
      </c>
      <c r="N66" s="40">
        <v>4</v>
      </c>
      <c r="O66" s="40">
        <v>6.6</v>
      </c>
      <c r="P66" s="40">
        <v>5.0999999999999996</v>
      </c>
      <c r="Q66" s="40">
        <v>9.5</v>
      </c>
      <c r="R66" s="40">
        <v>-8.1999999999999993</v>
      </c>
      <c r="S66" s="40">
        <v>6.1</v>
      </c>
      <c r="T66" s="40">
        <v>3.3</v>
      </c>
      <c r="U66" s="40">
        <v>3.9</v>
      </c>
      <c r="V66" s="40">
        <v>4</v>
      </c>
      <c r="W66" s="40">
        <v>7.1</v>
      </c>
      <c r="X66" s="40">
        <v>8.5</v>
      </c>
      <c r="Y66" s="40">
        <v>0.7</v>
      </c>
    </row>
    <row r="67" spans="1:25" x14ac:dyDescent="0.2">
      <c r="A67" s="36" t="s">
        <v>545</v>
      </c>
      <c r="B67" s="40">
        <v>6.4</v>
      </c>
      <c r="C67" s="40">
        <v>10.6</v>
      </c>
      <c r="D67" s="40">
        <v>2.9</v>
      </c>
      <c r="E67" s="40">
        <v>7.4</v>
      </c>
      <c r="F67" s="40">
        <v>7</v>
      </c>
      <c r="G67" s="40">
        <v>5.8</v>
      </c>
      <c r="H67" s="40">
        <v>4.2</v>
      </c>
      <c r="I67" s="40">
        <v>2.1</v>
      </c>
      <c r="J67" s="40">
        <v>4.2</v>
      </c>
      <c r="K67" s="40">
        <v>3.2</v>
      </c>
      <c r="L67" s="40">
        <v>4.3</v>
      </c>
      <c r="M67" s="40">
        <v>5</v>
      </c>
      <c r="N67" s="40">
        <v>3.1</v>
      </c>
      <c r="O67" s="40">
        <v>7.1</v>
      </c>
      <c r="P67" s="40">
        <v>1.7</v>
      </c>
      <c r="Q67" s="40">
        <v>7.8</v>
      </c>
      <c r="R67" s="40">
        <v>-4.5</v>
      </c>
      <c r="S67" s="40">
        <v>7.6</v>
      </c>
      <c r="T67" s="40">
        <v>6</v>
      </c>
      <c r="U67" s="40">
        <v>2.9</v>
      </c>
      <c r="V67" s="40">
        <v>5.0999999999999996</v>
      </c>
      <c r="W67" s="40">
        <v>6.7</v>
      </c>
      <c r="X67" s="40">
        <v>2.6</v>
      </c>
      <c r="Y67" s="40">
        <v>13.1</v>
      </c>
    </row>
    <row r="68" spans="1:25" x14ac:dyDescent="0.2">
      <c r="A68" s="36" t="s">
        <v>546</v>
      </c>
      <c r="B68" s="40">
        <v>0.1</v>
      </c>
      <c r="C68" s="40">
        <v>12.9</v>
      </c>
      <c r="D68" s="40">
        <v>2.9</v>
      </c>
      <c r="E68" s="40">
        <v>8.8000000000000007</v>
      </c>
      <c r="F68" s="40">
        <v>8.5</v>
      </c>
      <c r="G68" s="40">
        <v>4.5</v>
      </c>
      <c r="H68" s="40">
        <v>5.4</v>
      </c>
      <c r="I68" s="40">
        <v>2.5</v>
      </c>
      <c r="J68" s="40">
        <v>8.3000000000000007</v>
      </c>
      <c r="K68" s="40">
        <v>0.1</v>
      </c>
      <c r="L68" s="40">
        <v>5.6</v>
      </c>
      <c r="M68" s="40">
        <v>3.3</v>
      </c>
      <c r="N68" s="40">
        <v>4</v>
      </c>
      <c r="O68" s="40">
        <v>7.2</v>
      </c>
      <c r="P68" s="40">
        <v>1</v>
      </c>
      <c r="Q68" s="40">
        <v>24.6</v>
      </c>
      <c r="R68" s="40">
        <v>-5.9</v>
      </c>
      <c r="S68" s="40">
        <v>8.1999999999999993</v>
      </c>
      <c r="T68" s="40">
        <v>5.6</v>
      </c>
      <c r="U68" s="40">
        <v>3.3</v>
      </c>
      <c r="V68" s="40">
        <v>4</v>
      </c>
      <c r="W68" s="40">
        <v>6.6</v>
      </c>
      <c r="X68" s="40">
        <v>0</v>
      </c>
      <c r="Y68" s="40">
        <v>22.3</v>
      </c>
    </row>
    <row r="69" spans="1:25" x14ac:dyDescent="0.2">
      <c r="A69" s="36" t="s">
        <v>547</v>
      </c>
      <c r="B69" s="40">
        <v>1.5</v>
      </c>
      <c r="C69" s="40">
        <v>22.2</v>
      </c>
      <c r="D69" s="40">
        <v>7.7</v>
      </c>
      <c r="E69" s="40">
        <v>6</v>
      </c>
      <c r="F69" s="40">
        <v>2.2000000000000002</v>
      </c>
      <c r="G69" s="40">
        <v>5.0999999999999996</v>
      </c>
      <c r="H69" s="40">
        <v>1.6</v>
      </c>
      <c r="I69" s="40">
        <v>5.5</v>
      </c>
      <c r="J69" s="40">
        <v>2.5</v>
      </c>
      <c r="K69" s="40">
        <v>-0.3</v>
      </c>
      <c r="L69" s="40">
        <v>3.9</v>
      </c>
      <c r="M69" s="40">
        <v>2.1</v>
      </c>
      <c r="N69" s="40">
        <v>4.4000000000000004</v>
      </c>
      <c r="O69" s="40">
        <v>9.5</v>
      </c>
      <c r="P69" s="40">
        <v>-0.7</v>
      </c>
      <c r="Q69" s="40">
        <v>7.2</v>
      </c>
      <c r="R69" s="40">
        <v>9.3000000000000007</v>
      </c>
      <c r="S69" s="40">
        <v>6.9</v>
      </c>
      <c r="T69" s="40">
        <v>4.2</v>
      </c>
      <c r="U69" s="40">
        <v>9.1999999999999993</v>
      </c>
      <c r="V69" s="40">
        <v>3.4</v>
      </c>
      <c r="W69" s="40">
        <v>6.5</v>
      </c>
      <c r="X69" s="40">
        <v>6.4</v>
      </c>
      <c r="Y69" s="40">
        <v>22.5</v>
      </c>
    </row>
    <row r="70" spans="1:25" x14ac:dyDescent="0.2">
      <c r="A70" s="36" t="s">
        <v>548</v>
      </c>
      <c r="B70" s="40">
        <v>1.8</v>
      </c>
      <c r="C70" s="40">
        <v>11.3</v>
      </c>
      <c r="D70" s="40">
        <v>4.2</v>
      </c>
      <c r="E70" s="40">
        <v>10</v>
      </c>
      <c r="F70" s="40">
        <v>0.7</v>
      </c>
      <c r="G70" s="40">
        <v>5.5</v>
      </c>
      <c r="H70" s="40">
        <v>6.2</v>
      </c>
      <c r="I70" s="40">
        <v>4.9000000000000004</v>
      </c>
      <c r="J70" s="40">
        <v>5.0999999999999996</v>
      </c>
      <c r="K70" s="40">
        <v>0.5</v>
      </c>
      <c r="L70" s="40">
        <v>5.0999999999999996</v>
      </c>
      <c r="M70" s="40">
        <v>2.6</v>
      </c>
      <c r="N70" s="40">
        <v>3.6</v>
      </c>
      <c r="O70" s="40">
        <v>5.6</v>
      </c>
      <c r="P70" s="40">
        <v>1.1000000000000001</v>
      </c>
      <c r="Q70" s="40">
        <v>6.7</v>
      </c>
      <c r="R70" s="40">
        <v>0.2</v>
      </c>
      <c r="S70" s="40">
        <v>5.6</v>
      </c>
      <c r="T70" s="40">
        <v>4.7</v>
      </c>
      <c r="U70" s="40">
        <v>6.7</v>
      </c>
      <c r="V70" s="40">
        <v>4</v>
      </c>
      <c r="W70" s="40">
        <v>5.9</v>
      </c>
      <c r="X70" s="40">
        <v>2.9</v>
      </c>
      <c r="Y70" s="40">
        <v>18.899999999999999</v>
      </c>
    </row>
    <row r="71" spans="1:25" x14ac:dyDescent="0.2">
      <c r="A71" s="36" t="s">
        <v>549</v>
      </c>
      <c r="B71" s="40">
        <v>5.0999999999999996</v>
      </c>
      <c r="C71" s="40">
        <v>8.6</v>
      </c>
      <c r="D71" s="40">
        <v>0.7</v>
      </c>
      <c r="E71" s="40">
        <v>5.2</v>
      </c>
      <c r="F71" s="40">
        <v>2.1</v>
      </c>
      <c r="G71" s="40">
        <v>3.7</v>
      </c>
      <c r="H71" s="40">
        <v>4.2</v>
      </c>
      <c r="I71" s="40">
        <v>2.2000000000000002</v>
      </c>
      <c r="J71" s="40">
        <v>6.1</v>
      </c>
      <c r="K71" s="40">
        <v>0.5</v>
      </c>
      <c r="L71" s="40">
        <v>5.2</v>
      </c>
      <c r="M71" s="40">
        <v>2</v>
      </c>
      <c r="N71" s="40">
        <v>13.9</v>
      </c>
      <c r="O71" s="40">
        <v>3.8</v>
      </c>
      <c r="P71" s="40">
        <v>1.1000000000000001</v>
      </c>
      <c r="Q71" s="40">
        <v>6.4</v>
      </c>
      <c r="R71" s="40">
        <v>-0.9</v>
      </c>
      <c r="S71" s="40">
        <v>3.1</v>
      </c>
      <c r="T71" s="40">
        <v>3.8</v>
      </c>
      <c r="U71" s="40">
        <v>5.9</v>
      </c>
      <c r="V71" s="40">
        <v>3.6</v>
      </c>
      <c r="W71" s="40">
        <v>5.0999999999999996</v>
      </c>
      <c r="X71" s="40">
        <v>2.5</v>
      </c>
      <c r="Y71" s="40">
        <v>19.5</v>
      </c>
    </row>
    <row r="72" spans="1:25" x14ac:dyDescent="0.2">
      <c r="A72" s="36" t="s">
        <v>550</v>
      </c>
      <c r="B72" s="40">
        <v>9.8000000000000007</v>
      </c>
      <c r="C72" s="40">
        <v>7.5</v>
      </c>
      <c r="D72" s="40">
        <v>3.7</v>
      </c>
      <c r="E72" s="40">
        <v>7.5</v>
      </c>
      <c r="F72" s="40">
        <v>1.2</v>
      </c>
      <c r="G72" s="40">
        <v>3.6</v>
      </c>
      <c r="H72" s="40">
        <v>4.5</v>
      </c>
      <c r="I72" s="40">
        <v>2.7</v>
      </c>
      <c r="J72" s="40">
        <v>2.2999999999999998</v>
      </c>
      <c r="K72" s="40">
        <v>1.8</v>
      </c>
      <c r="L72" s="40">
        <v>4.5</v>
      </c>
      <c r="M72" s="40">
        <v>1.5</v>
      </c>
      <c r="N72" s="40">
        <v>4.7</v>
      </c>
      <c r="O72" s="40">
        <v>4.9000000000000004</v>
      </c>
      <c r="P72" s="40">
        <v>3.7</v>
      </c>
      <c r="Q72" s="40">
        <v>9.6999999999999993</v>
      </c>
      <c r="R72" s="40">
        <v>1.9</v>
      </c>
      <c r="S72" s="40">
        <v>6</v>
      </c>
      <c r="T72" s="40">
        <v>5.4</v>
      </c>
      <c r="U72" s="40">
        <v>6.6</v>
      </c>
      <c r="V72" s="40">
        <v>4.2</v>
      </c>
      <c r="W72" s="40">
        <v>2.6</v>
      </c>
      <c r="X72" s="40">
        <v>-3.2</v>
      </c>
      <c r="Y72" s="40">
        <v>25.9</v>
      </c>
    </row>
    <row r="73" spans="1:25" x14ac:dyDescent="0.2">
      <c r="A73" s="36" t="s">
        <v>551</v>
      </c>
      <c r="B73" s="40">
        <v>9</v>
      </c>
      <c r="C73" s="40">
        <v>4.5999999999999996</v>
      </c>
      <c r="D73" s="40">
        <v>5.9</v>
      </c>
      <c r="E73" s="40">
        <v>4.4000000000000004</v>
      </c>
      <c r="F73" s="40">
        <v>-0.1</v>
      </c>
      <c r="G73" s="40">
        <v>3.6</v>
      </c>
      <c r="H73" s="40">
        <v>4.0999999999999996</v>
      </c>
      <c r="I73" s="40">
        <v>2.4</v>
      </c>
      <c r="J73" s="40">
        <v>8.1999999999999993</v>
      </c>
      <c r="K73" s="40">
        <v>2</v>
      </c>
      <c r="L73" s="40">
        <v>1.5</v>
      </c>
      <c r="M73" s="40">
        <v>3.4</v>
      </c>
      <c r="N73" s="40">
        <v>5.9</v>
      </c>
      <c r="O73" s="40">
        <v>4.2</v>
      </c>
      <c r="P73" s="40">
        <v>3.8</v>
      </c>
      <c r="Q73" s="40">
        <v>4</v>
      </c>
      <c r="R73" s="40">
        <v>6.5</v>
      </c>
      <c r="S73" s="40">
        <v>7.4</v>
      </c>
      <c r="T73" s="40">
        <v>7.5</v>
      </c>
      <c r="U73" s="40">
        <v>9.1999999999999993</v>
      </c>
      <c r="V73" s="40">
        <v>4.2</v>
      </c>
      <c r="W73" s="40">
        <v>3.5</v>
      </c>
      <c r="X73" s="40">
        <v>0.2</v>
      </c>
      <c r="Y73" s="40">
        <v>20</v>
      </c>
    </row>
    <row r="74" spans="1:25" x14ac:dyDescent="0.2">
      <c r="A74" s="36" t="s">
        <v>552</v>
      </c>
      <c r="B74" s="40">
        <v>8.6999999999999993</v>
      </c>
      <c r="C74" s="40">
        <v>6.4</v>
      </c>
      <c r="D74" s="40">
        <v>6.2</v>
      </c>
      <c r="E74" s="40">
        <v>2.4</v>
      </c>
      <c r="F74" s="40">
        <v>0.3</v>
      </c>
      <c r="G74" s="40">
        <v>3.5</v>
      </c>
      <c r="H74" s="40">
        <v>3.5</v>
      </c>
      <c r="I74" s="40">
        <v>3.1</v>
      </c>
      <c r="J74" s="40">
        <v>-0.6</v>
      </c>
      <c r="K74" s="40">
        <v>2.5</v>
      </c>
      <c r="L74" s="40">
        <v>0</v>
      </c>
      <c r="M74" s="40">
        <v>6.1</v>
      </c>
      <c r="N74" s="40">
        <v>2.5</v>
      </c>
      <c r="O74" s="40">
        <v>3.7</v>
      </c>
      <c r="P74" s="40">
        <v>2.5</v>
      </c>
      <c r="Q74" s="40">
        <v>13.4</v>
      </c>
      <c r="R74" s="40">
        <v>1.7</v>
      </c>
      <c r="S74" s="40">
        <v>6.9</v>
      </c>
      <c r="T74" s="40">
        <v>7</v>
      </c>
      <c r="U74" s="40">
        <v>9.6</v>
      </c>
      <c r="V74" s="40">
        <v>2.1</v>
      </c>
      <c r="W74" s="40">
        <v>4.0999999999999996</v>
      </c>
      <c r="X74" s="40">
        <v>-3.7</v>
      </c>
      <c r="Y74" s="40">
        <v>23.4</v>
      </c>
    </row>
    <row r="75" spans="1:25" x14ac:dyDescent="0.2">
      <c r="A75" s="36" t="s">
        <v>553</v>
      </c>
      <c r="B75" s="40">
        <v>11.6</v>
      </c>
      <c r="C75" s="40">
        <v>6.7</v>
      </c>
      <c r="D75" s="40">
        <v>5</v>
      </c>
      <c r="E75" s="40">
        <v>5.9</v>
      </c>
      <c r="F75" s="40">
        <v>1.9</v>
      </c>
      <c r="G75" s="40">
        <v>3.1</v>
      </c>
      <c r="H75" s="40">
        <v>2.9</v>
      </c>
      <c r="I75" s="40">
        <v>2.8</v>
      </c>
      <c r="J75" s="40">
        <v>2.8</v>
      </c>
      <c r="K75" s="40">
        <v>5.0999999999999996</v>
      </c>
      <c r="L75" s="40">
        <v>0.5</v>
      </c>
      <c r="M75" s="40">
        <v>3.6</v>
      </c>
      <c r="N75" s="40">
        <v>4.0999999999999996</v>
      </c>
      <c r="O75" s="40">
        <v>3.2</v>
      </c>
      <c r="P75" s="40">
        <v>2.4</v>
      </c>
      <c r="Q75" s="40">
        <v>11.7</v>
      </c>
      <c r="R75" s="40">
        <v>4.5999999999999996</v>
      </c>
      <c r="S75" s="40">
        <v>4.9000000000000004</v>
      </c>
      <c r="T75" s="40">
        <v>4.8</v>
      </c>
      <c r="U75" s="40">
        <v>8.6</v>
      </c>
      <c r="V75" s="40">
        <v>2.9</v>
      </c>
      <c r="W75" s="40">
        <v>3.8</v>
      </c>
      <c r="X75" s="40">
        <v>1.5</v>
      </c>
      <c r="Y75" s="40">
        <v>19.399999999999999</v>
      </c>
    </row>
    <row r="76" spans="1:25" x14ac:dyDescent="0.2">
      <c r="A76" s="36" t="s">
        <v>554</v>
      </c>
      <c r="B76" s="40">
        <v>8.3000000000000007</v>
      </c>
      <c r="C76" s="40">
        <v>10.7</v>
      </c>
      <c r="D76" s="40">
        <v>4.0999999999999996</v>
      </c>
      <c r="E76" s="40">
        <v>7.6</v>
      </c>
      <c r="F76" s="40">
        <v>-1.9</v>
      </c>
      <c r="G76" s="40">
        <v>3.6</v>
      </c>
      <c r="H76" s="40">
        <v>3.7</v>
      </c>
      <c r="I76" s="40">
        <v>2.8</v>
      </c>
      <c r="J76" s="40">
        <v>5.9</v>
      </c>
      <c r="K76" s="40">
        <v>6.4</v>
      </c>
      <c r="L76" s="40">
        <v>2.2999999999999998</v>
      </c>
      <c r="M76" s="40">
        <v>5</v>
      </c>
      <c r="N76" s="40">
        <v>3.2</v>
      </c>
      <c r="O76" s="40">
        <v>2.1</v>
      </c>
      <c r="P76" s="40">
        <v>0.6</v>
      </c>
      <c r="Q76" s="40">
        <v>0.5</v>
      </c>
      <c r="R76" s="40">
        <v>7.9</v>
      </c>
      <c r="S76" s="40">
        <v>5.8</v>
      </c>
      <c r="T76" s="40">
        <v>5.8</v>
      </c>
      <c r="U76" s="40">
        <v>9.8000000000000007</v>
      </c>
      <c r="V76" s="40">
        <v>3.8</v>
      </c>
      <c r="W76" s="40">
        <v>4.3</v>
      </c>
      <c r="X76" s="40">
        <v>-2.1</v>
      </c>
      <c r="Y76" s="40">
        <v>15.1</v>
      </c>
    </row>
    <row r="77" spans="1:25" x14ac:dyDescent="0.2">
      <c r="A77" s="36" t="s">
        <v>555</v>
      </c>
      <c r="B77" s="40">
        <v>7.3</v>
      </c>
      <c r="C77" s="40">
        <v>6.7</v>
      </c>
      <c r="D77" s="40">
        <v>5.7</v>
      </c>
      <c r="E77" s="40">
        <v>3.7</v>
      </c>
      <c r="F77" s="40">
        <v>1</v>
      </c>
      <c r="G77" s="40">
        <v>3.8</v>
      </c>
      <c r="H77" s="40">
        <v>3.8</v>
      </c>
      <c r="I77" s="40">
        <v>2.5</v>
      </c>
      <c r="J77" s="40">
        <v>4.5</v>
      </c>
      <c r="K77" s="40">
        <v>5.0999999999999996</v>
      </c>
      <c r="L77" s="40">
        <v>1.1000000000000001</v>
      </c>
      <c r="M77" s="40">
        <v>5</v>
      </c>
      <c r="N77" s="40">
        <v>3.9</v>
      </c>
      <c r="O77" s="40">
        <v>5.4</v>
      </c>
      <c r="P77" s="40">
        <v>2.1</v>
      </c>
      <c r="Q77" s="40">
        <v>7.1</v>
      </c>
      <c r="R77" s="40">
        <v>5.8</v>
      </c>
      <c r="S77" s="40">
        <v>5.6</v>
      </c>
      <c r="T77" s="40">
        <v>5.9</v>
      </c>
      <c r="U77" s="40">
        <v>8.8000000000000007</v>
      </c>
      <c r="V77" s="40">
        <v>3.3</v>
      </c>
      <c r="W77" s="40">
        <v>4.5</v>
      </c>
      <c r="X77" s="40">
        <v>0</v>
      </c>
      <c r="Y77" s="40">
        <v>18.100000000000001</v>
      </c>
    </row>
    <row r="78" spans="1:25" x14ac:dyDescent="0.2">
      <c r="A78" s="36" t="s">
        <v>556</v>
      </c>
      <c r="B78" s="40">
        <v>7.1</v>
      </c>
      <c r="C78" s="40">
        <v>5.7</v>
      </c>
      <c r="D78" s="40">
        <v>3</v>
      </c>
      <c r="E78" s="40">
        <v>1.8</v>
      </c>
      <c r="F78" s="40">
        <v>3</v>
      </c>
      <c r="G78" s="40">
        <v>1.2</v>
      </c>
      <c r="H78" s="40">
        <v>3.3</v>
      </c>
      <c r="I78" s="40">
        <v>3.5</v>
      </c>
      <c r="J78" s="40">
        <v>16.5</v>
      </c>
      <c r="K78" s="40">
        <v>7.4</v>
      </c>
      <c r="L78" s="40">
        <v>0.7</v>
      </c>
      <c r="M78" s="40">
        <v>4</v>
      </c>
      <c r="N78" s="40">
        <v>7.5</v>
      </c>
      <c r="O78" s="40">
        <v>4.3</v>
      </c>
      <c r="P78" s="40">
        <v>2.8</v>
      </c>
      <c r="Q78" s="40">
        <v>5.0999999999999996</v>
      </c>
      <c r="R78" s="40">
        <v>9.6</v>
      </c>
      <c r="S78" s="40">
        <v>3.7</v>
      </c>
      <c r="T78" s="40">
        <v>4.3</v>
      </c>
      <c r="U78" s="40">
        <v>11.1</v>
      </c>
      <c r="V78" s="40">
        <v>3.1</v>
      </c>
      <c r="W78" s="40">
        <v>4.5</v>
      </c>
      <c r="X78" s="40">
        <v>-5.5</v>
      </c>
      <c r="Y78" s="40">
        <v>20.8</v>
      </c>
    </row>
    <row r="79" spans="1:25" x14ac:dyDescent="0.2">
      <c r="A79" s="36" t="s">
        <v>557</v>
      </c>
      <c r="B79" s="40">
        <v>4.5999999999999996</v>
      </c>
      <c r="C79" s="40">
        <v>6</v>
      </c>
      <c r="D79" s="40">
        <v>3</v>
      </c>
      <c r="E79" s="40">
        <v>3.2</v>
      </c>
      <c r="F79" s="40">
        <v>-2.5</v>
      </c>
      <c r="G79" s="40">
        <v>3.2</v>
      </c>
      <c r="H79" s="40">
        <v>3.3</v>
      </c>
      <c r="I79" s="40">
        <v>6.3</v>
      </c>
      <c r="J79" s="40">
        <v>-0.7</v>
      </c>
      <c r="K79" s="40">
        <v>2.8</v>
      </c>
      <c r="L79" s="40">
        <v>0.8</v>
      </c>
      <c r="M79" s="40">
        <v>3.8</v>
      </c>
      <c r="N79" s="40">
        <v>5.6</v>
      </c>
      <c r="O79" s="40">
        <v>2</v>
      </c>
      <c r="P79" s="40">
        <v>4</v>
      </c>
      <c r="Q79" s="40">
        <v>2.9</v>
      </c>
      <c r="R79" s="40">
        <v>6.3</v>
      </c>
      <c r="S79" s="40">
        <v>2.6</v>
      </c>
      <c r="T79" s="40">
        <v>3.6</v>
      </c>
      <c r="U79" s="40">
        <v>11.2</v>
      </c>
      <c r="V79" s="40">
        <v>2.5</v>
      </c>
      <c r="W79" s="40">
        <v>5.2</v>
      </c>
      <c r="X79" s="40">
        <v>-3.5</v>
      </c>
      <c r="Y79" s="40">
        <v>9.6</v>
      </c>
    </row>
    <row r="80" spans="1:25" x14ac:dyDescent="0.2">
      <c r="A80" s="36" t="s">
        <v>558</v>
      </c>
      <c r="B80" s="40">
        <v>8.5</v>
      </c>
      <c r="C80" s="40">
        <v>-5.2</v>
      </c>
      <c r="D80" s="40">
        <v>4.8</v>
      </c>
      <c r="E80" s="40">
        <v>3.7</v>
      </c>
      <c r="F80" s="40">
        <v>-2.9</v>
      </c>
      <c r="G80" s="40">
        <v>2.6</v>
      </c>
      <c r="H80" s="40">
        <v>7.8</v>
      </c>
      <c r="I80" s="40">
        <v>6.9</v>
      </c>
      <c r="J80" s="40">
        <v>-5.6</v>
      </c>
      <c r="K80" s="40">
        <v>7</v>
      </c>
      <c r="L80" s="40">
        <v>-1</v>
      </c>
      <c r="M80" s="40">
        <v>2.4</v>
      </c>
      <c r="N80" s="40">
        <v>4.5999999999999996</v>
      </c>
      <c r="O80" s="40">
        <v>3.9</v>
      </c>
      <c r="P80" s="40">
        <v>4.2</v>
      </c>
      <c r="Q80" s="40">
        <v>24.7</v>
      </c>
      <c r="R80" s="40">
        <v>6.7</v>
      </c>
      <c r="S80" s="40">
        <v>1.2</v>
      </c>
      <c r="T80" s="40">
        <v>2.4</v>
      </c>
      <c r="U80" s="40">
        <v>13.1</v>
      </c>
      <c r="V80" s="40">
        <v>3.3</v>
      </c>
      <c r="W80" s="40">
        <v>7</v>
      </c>
      <c r="X80" s="40">
        <v>-0.8</v>
      </c>
      <c r="Y80" s="40">
        <v>6.1</v>
      </c>
    </row>
    <row r="81" spans="1:25" x14ac:dyDescent="0.2">
      <c r="A81" s="36" t="s">
        <v>559</v>
      </c>
      <c r="B81" s="40">
        <v>6.8</v>
      </c>
      <c r="C81" s="40">
        <v>4.7</v>
      </c>
      <c r="D81" s="40">
        <v>4.4000000000000004</v>
      </c>
      <c r="E81" s="40">
        <v>2.2000000000000002</v>
      </c>
      <c r="F81" s="40">
        <v>-4.4000000000000004</v>
      </c>
      <c r="G81" s="40">
        <v>4.4000000000000004</v>
      </c>
      <c r="H81" s="40">
        <v>5.5</v>
      </c>
      <c r="I81" s="40">
        <v>6.5</v>
      </c>
      <c r="J81" s="40">
        <v>1.1000000000000001</v>
      </c>
      <c r="K81" s="40">
        <v>5</v>
      </c>
      <c r="L81" s="40">
        <v>1.3</v>
      </c>
      <c r="M81" s="40">
        <v>5.8</v>
      </c>
      <c r="N81" s="40">
        <v>5.3</v>
      </c>
      <c r="O81" s="40">
        <v>2.5</v>
      </c>
      <c r="P81" s="40">
        <v>3.7</v>
      </c>
      <c r="Q81" s="40">
        <v>22.4</v>
      </c>
      <c r="R81" s="40">
        <v>1.4</v>
      </c>
      <c r="S81" s="40">
        <v>4.0999999999999996</v>
      </c>
      <c r="T81" s="40">
        <v>4.7</v>
      </c>
      <c r="U81" s="40">
        <v>2.7</v>
      </c>
      <c r="V81" s="40">
        <v>4.3</v>
      </c>
      <c r="W81" s="40">
        <v>7.7</v>
      </c>
      <c r="X81" s="40">
        <v>-7</v>
      </c>
      <c r="Y81" s="40">
        <v>5.6</v>
      </c>
    </row>
    <row r="82" spans="1:25" x14ac:dyDescent="0.2">
      <c r="A82" s="41" t="s">
        <v>560</v>
      </c>
      <c r="B82" s="40">
        <v>14.5</v>
      </c>
      <c r="C82" s="40">
        <v>8.4</v>
      </c>
      <c r="D82" s="40">
        <v>6.7</v>
      </c>
      <c r="E82" s="40">
        <v>3.2</v>
      </c>
      <c r="F82" s="40">
        <v>0.7</v>
      </c>
      <c r="G82" s="40">
        <v>4.9000000000000004</v>
      </c>
      <c r="H82" s="40">
        <v>3.4</v>
      </c>
      <c r="I82" s="40">
        <v>4.2</v>
      </c>
      <c r="J82" s="40">
        <v>0.3</v>
      </c>
      <c r="K82" s="40">
        <v>6.4</v>
      </c>
      <c r="L82" s="40">
        <v>-1.9</v>
      </c>
      <c r="M82" s="40">
        <v>2.9</v>
      </c>
      <c r="N82" s="40">
        <v>4.5</v>
      </c>
      <c r="O82" s="40">
        <v>5.4</v>
      </c>
      <c r="P82" s="40">
        <v>4.5999999999999996</v>
      </c>
      <c r="Q82" s="40">
        <v>7.2</v>
      </c>
      <c r="R82" s="40">
        <v>9.3000000000000007</v>
      </c>
      <c r="S82" s="40">
        <v>3</v>
      </c>
      <c r="T82" s="40">
        <v>4.5</v>
      </c>
      <c r="U82" s="40">
        <v>4.0999999999999996</v>
      </c>
      <c r="V82" s="40">
        <v>2.9</v>
      </c>
      <c r="W82" s="40">
        <v>5.5</v>
      </c>
      <c r="X82" s="40">
        <v>-1.1000000000000001</v>
      </c>
      <c r="Y82" s="40">
        <v>5.3</v>
      </c>
    </row>
    <row r="83" spans="1:25" x14ac:dyDescent="0.2">
      <c r="A83" s="41" t="s">
        <v>561</v>
      </c>
      <c r="B83" s="40">
        <v>10.9</v>
      </c>
      <c r="C83" s="40">
        <v>8.8000000000000007</v>
      </c>
      <c r="D83" s="40">
        <v>5.3</v>
      </c>
      <c r="E83" s="40">
        <v>2.9</v>
      </c>
      <c r="F83" s="40">
        <v>0.9</v>
      </c>
      <c r="G83" s="40">
        <v>6.9</v>
      </c>
      <c r="H83" s="40">
        <v>2.8</v>
      </c>
      <c r="I83" s="40">
        <v>6.1</v>
      </c>
      <c r="J83" s="40">
        <v>2.4</v>
      </c>
      <c r="K83" s="40">
        <v>6.8</v>
      </c>
      <c r="L83" s="40">
        <v>-0.2</v>
      </c>
      <c r="M83" s="40">
        <v>5.0999999999999996</v>
      </c>
      <c r="N83" s="40">
        <v>7.4</v>
      </c>
      <c r="O83" s="40">
        <v>7.1</v>
      </c>
      <c r="P83" s="40">
        <v>3.8</v>
      </c>
      <c r="Q83" s="40">
        <v>10</v>
      </c>
      <c r="R83" s="40">
        <v>9.1999999999999993</v>
      </c>
      <c r="S83" s="40">
        <v>3.2</v>
      </c>
      <c r="T83" s="40">
        <v>3.9</v>
      </c>
      <c r="U83" s="40">
        <v>4.4000000000000004</v>
      </c>
      <c r="V83" s="40">
        <v>2.7</v>
      </c>
      <c r="W83" s="40">
        <v>6.1</v>
      </c>
      <c r="X83" s="40">
        <v>-3</v>
      </c>
      <c r="Y83" s="40">
        <v>4.5999999999999996</v>
      </c>
    </row>
    <row r="84" spans="1:25" x14ac:dyDescent="0.2">
      <c r="A84" s="41" t="s">
        <v>562</v>
      </c>
      <c r="B84" s="40">
        <v>5.6</v>
      </c>
      <c r="C84" s="40">
        <v>7.4</v>
      </c>
      <c r="D84" s="40">
        <v>5.3</v>
      </c>
      <c r="E84" s="40">
        <v>2.9</v>
      </c>
      <c r="F84" s="40">
        <v>2</v>
      </c>
      <c r="G84" s="40">
        <v>7.1</v>
      </c>
      <c r="H84" s="40">
        <v>2.6</v>
      </c>
      <c r="I84" s="40">
        <v>4.8</v>
      </c>
      <c r="J84" s="40">
        <v>3.3</v>
      </c>
      <c r="K84" s="40">
        <v>8.3000000000000007</v>
      </c>
      <c r="L84" s="40">
        <v>0.7</v>
      </c>
      <c r="M84" s="40">
        <v>5.0999999999999996</v>
      </c>
      <c r="N84" s="40">
        <v>3.9</v>
      </c>
      <c r="O84" s="40">
        <v>4.5999999999999996</v>
      </c>
      <c r="P84" s="40">
        <v>5.2</v>
      </c>
      <c r="Q84" s="40">
        <v>19.5</v>
      </c>
      <c r="R84" s="40">
        <v>12</v>
      </c>
      <c r="S84" s="40">
        <v>3.7</v>
      </c>
      <c r="T84" s="40">
        <v>4.3</v>
      </c>
      <c r="U84" s="40">
        <v>6.1</v>
      </c>
      <c r="V84" s="40">
        <v>2.5</v>
      </c>
      <c r="W84" s="40">
        <v>6.7</v>
      </c>
      <c r="X84" s="40">
        <v>-1.7</v>
      </c>
      <c r="Y84" s="40">
        <v>3.3</v>
      </c>
    </row>
    <row r="85" spans="1:25" x14ac:dyDescent="0.2">
      <c r="A85" s="36" t="s">
        <v>563</v>
      </c>
      <c r="B85" s="40">
        <v>3.9</v>
      </c>
      <c r="C85" s="40">
        <v>8.1999999999999993</v>
      </c>
      <c r="D85" s="40">
        <v>1.8</v>
      </c>
      <c r="E85" s="40">
        <v>3.3</v>
      </c>
      <c r="F85" s="40">
        <v>-0.2</v>
      </c>
      <c r="G85" s="40">
        <v>5.2</v>
      </c>
      <c r="H85" s="40">
        <v>1.3</v>
      </c>
      <c r="I85" s="40">
        <v>3.8</v>
      </c>
      <c r="J85" s="40">
        <v>4.5</v>
      </c>
      <c r="K85" s="40">
        <v>8.3000000000000007</v>
      </c>
      <c r="L85" s="40">
        <v>3.6</v>
      </c>
      <c r="M85" s="40">
        <v>5.2</v>
      </c>
      <c r="N85" s="40">
        <v>4.3</v>
      </c>
      <c r="O85" s="40">
        <v>3.7</v>
      </c>
      <c r="P85" s="40">
        <v>2.7</v>
      </c>
      <c r="Q85" s="40">
        <v>14.4</v>
      </c>
      <c r="R85" s="40">
        <v>11.6</v>
      </c>
      <c r="S85" s="40">
        <v>1.9</v>
      </c>
      <c r="T85" s="40">
        <v>2.7</v>
      </c>
      <c r="U85" s="40">
        <v>5.3</v>
      </c>
      <c r="V85" s="40">
        <v>3</v>
      </c>
      <c r="W85" s="40">
        <v>7.8</v>
      </c>
      <c r="X85" s="40">
        <v>-0.5</v>
      </c>
      <c r="Y85" s="40">
        <v>3</v>
      </c>
    </row>
    <row r="86" spans="1:25" x14ac:dyDescent="0.2">
      <c r="A86" s="36" t="s">
        <v>564</v>
      </c>
      <c r="B86" s="40">
        <v>7</v>
      </c>
      <c r="C86" s="40">
        <v>5.0999999999999996</v>
      </c>
      <c r="D86" s="40">
        <v>1.4</v>
      </c>
      <c r="E86" s="40">
        <v>2.8</v>
      </c>
      <c r="F86" s="40">
        <v>0.2</v>
      </c>
      <c r="G86" s="40">
        <v>6.7</v>
      </c>
      <c r="H86" s="40">
        <v>2.2000000000000002</v>
      </c>
      <c r="I86" s="40">
        <v>3.5</v>
      </c>
      <c r="J86" s="40">
        <v>3.5</v>
      </c>
      <c r="K86" s="40">
        <v>6.6</v>
      </c>
      <c r="L86" s="40">
        <v>4.5999999999999996</v>
      </c>
      <c r="M86" s="40">
        <v>0.5</v>
      </c>
      <c r="N86" s="40">
        <v>5.0999999999999996</v>
      </c>
      <c r="O86" s="40">
        <v>4.2</v>
      </c>
      <c r="P86" s="40">
        <v>2.9</v>
      </c>
      <c r="Q86" s="40">
        <v>5</v>
      </c>
      <c r="R86" s="40">
        <v>7.1</v>
      </c>
      <c r="S86" s="40">
        <v>4.5999999999999996</v>
      </c>
      <c r="T86" s="40">
        <v>4.5999999999999996</v>
      </c>
      <c r="U86" s="40">
        <v>1.4</v>
      </c>
      <c r="V86" s="40">
        <v>3.9</v>
      </c>
      <c r="W86" s="40">
        <v>5.8</v>
      </c>
      <c r="X86" s="40">
        <v>0.6</v>
      </c>
      <c r="Y86" s="40">
        <v>0.6</v>
      </c>
    </row>
    <row r="87" spans="1:25" x14ac:dyDescent="0.2">
      <c r="A87" s="36" t="s">
        <v>565</v>
      </c>
      <c r="B87" s="40">
        <v>1.7</v>
      </c>
      <c r="C87" s="40">
        <v>5.0999999999999996</v>
      </c>
      <c r="D87" s="40">
        <v>4.2</v>
      </c>
      <c r="E87" s="40">
        <v>2.5</v>
      </c>
      <c r="F87" s="40">
        <v>1.6</v>
      </c>
      <c r="G87" s="40">
        <v>9</v>
      </c>
      <c r="H87" s="40">
        <v>3.1</v>
      </c>
      <c r="I87" s="40">
        <v>2.5</v>
      </c>
      <c r="J87" s="40">
        <v>5</v>
      </c>
      <c r="K87" s="40">
        <v>6.5</v>
      </c>
      <c r="L87" s="40">
        <v>2.1</v>
      </c>
      <c r="M87" s="40">
        <v>3.9</v>
      </c>
      <c r="N87" s="40">
        <v>5.2</v>
      </c>
      <c r="O87" s="40">
        <v>6.6</v>
      </c>
      <c r="P87" s="40">
        <v>4.2</v>
      </c>
      <c r="Q87" s="40">
        <v>1.1000000000000001</v>
      </c>
      <c r="R87" s="40">
        <v>7.4</v>
      </c>
      <c r="S87" s="40">
        <v>4.4000000000000004</v>
      </c>
      <c r="T87" s="40">
        <v>4.9000000000000004</v>
      </c>
      <c r="U87" s="40">
        <v>1.5</v>
      </c>
      <c r="V87" s="40">
        <v>3.5</v>
      </c>
      <c r="W87" s="40">
        <v>5.6</v>
      </c>
      <c r="X87" s="40">
        <v>-2.8</v>
      </c>
      <c r="Y87" s="40">
        <v>2.1</v>
      </c>
    </row>
    <row r="88" spans="1:25" x14ac:dyDescent="0.2">
      <c r="A88" s="36" t="s">
        <v>566</v>
      </c>
      <c r="B88" s="40">
        <v>2.2999999999999998</v>
      </c>
      <c r="C88" s="40">
        <v>8</v>
      </c>
      <c r="D88" s="40">
        <v>5.2</v>
      </c>
      <c r="E88" s="40">
        <v>0.2</v>
      </c>
      <c r="F88" s="40">
        <v>1.5</v>
      </c>
      <c r="G88" s="40">
        <v>9</v>
      </c>
      <c r="H88" s="40">
        <v>3.7</v>
      </c>
      <c r="I88" s="40">
        <v>3.5</v>
      </c>
      <c r="J88" s="40">
        <v>3.7</v>
      </c>
      <c r="K88" s="40">
        <v>6.2</v>
      </c>
      <c r="L88" s="40">
        <v>2.2999999999999998</v>
      </c>
      <c r="M88" s="40">
        <v>2.9</v>
      </c>
      <c r="N88" s="40">
        <v>3.6</v>
      </c>
      <c r="O88" s="40">
        <v>7.6</v>
      </c>
      <c r="P88" s="40">
        <v>5.5</v>
      </c>
      <c r="Q88" s="40">
        <v>6.5</v>
      </c>
      <c r="R88" s="40">
        <v>6.7</v>
      </c>
      <c r="S88" s="40">
        <v>3.5</v>
      </c>
      <c r="T88" s="40">
        <v>4.3</v>
      </c>
      <c r="U88" s="40">
        <v>-0.1</v>
      </c>
      <c r="V88" s="40">
        <v>3.6</v>
      </c>
      <c r="W88" s="40">
        <v>5.4</v>
      </c>
      <c r="X88" s="40">
        <v>1.3</v>
      </c>
      <c r="Y88" s="40">
        <v>4.0999999999999996</v>
      </c>
    </row>
    <row r="89" spans="1:25" x14ac:dyDescent="0.2">
      <c r="A89" s="36" t="s">
        <v>567</v>
      </c>
      <c r="B89" s="40">
        <v>1.3</v>
      </c>
      <c r="C89" s="40">
        <v>8.1999999999999993</v>
      </c>
      <c r="D89" s="40">
        <v>1.6</v>
      </c>
      <c r="E89" s="40">
        <v>5.7</v>
      </c>
      <c r="F89" s="40">
        <v>0.7</v>
      </c>
      <c r="G89" s="40">
        <v>8</v>
      </c>
      <c r="H89" s="40">
        <v>3.1</v>
      </c>
      <c r="I89" s="40">
        <v>3.5</v>
      </c>
      <c r="J89" s="40">
        <v>4.4000000000000004</v>
      </c>
      <c r="K89" s="40">
        <v>5.0999999999999996</v>
      </c>
      <c r="L89" s="40">
        <v>8.4</v>
      </c>
      <c r="M89" s="40">
        <v>2.4</v>
      </c>
      <c r="N89" s="40">
        <v>3.2</v>
      </c>
      <c r="O89" s="40">
        <v>7.4</v>
      </c>
      <c r="P89" s="40">
        <v>6</v>
      </c>
      <c r="Q89" s="40">
        <v>6.3</v>
      </c>
      <c r="R89" s="40">
        <v>7.3</v>
      </c>
      <c r="S89" s="40">
        <v>3.8</v>
      </c>
      <c r="T89" s="40">
        <v>4</v>
      </c>
      <c r="U89" s="40">
        <v>0.4</v>
      </c>
      <c r="V89" s="40">
        <v>4.4000000000000004</v>
      </c>
      <c r="W89" s="40">
        <v>5</v>
      </c>
      <c r="X89" s="40">
        <v>0.2</v>
      </c>
      <c r="Y89" s="40">
        <v>4.3</v>
      </c>
    </row>
    <row r="90" spans="1:25" x14ac:dyDescent="0.2">
      <c r="A90" s="36" t="s">
        <v>568</v>
      </c>
      <c r="B90" s="40">
        <v>4.3</v>
      </c>
      <c r="C90" s="40">
        <v>8.4</v>
      </c>
      <c r="D90" s="40">
        <v>2.2999999999999998</v>
      </c>
      <c r="E90" s="40">
        <v>7.1</v>
      </c>
      <c r="F90" s="40">
        <v>2.9</v>
      </c>
      <c r="G90" s="40">
        <v>9.6999999999999993</v>
      </c>
      <c r="H90" s="40">
        <v>0.3</v>
      </c>
      <c r="I90" s="40">
        <v>2.9</v>
      </c>
      <c r="J90" s="40">
        <v>-9.1999999999999993</v>
      </c>
      <c r="K90" s="40">
        <v>6.1</v>
      </c>
      <c r="L90" s="40">
        <v>8.8000000000000007</v>
      </c>
      <c r="M90" s="40">
        <v>2.1</v>
      </c>
      <c r="N90" s="40">
        <v>4.2</v>
      </c>
      <c r="O90" s="40">
        <v>5.8</v>
      </c>
      <c r="P90" s="40">
        <v>6</v>
      </c>
      <c r="Q90" s="40">
        <v>25.9</v>
      </c>
      <c r="R90" s="40">
        <v>5.5</v>
      </c>
      <c r="S90" s="40">
        <v>5.7</v>
      </c>
      <c r="T90" s="40">
        <v>5.9</v>
      </c>
      <c r="U90" s="40">
        <v>1.6</v>
      </c>
      <c r="V90" s="40">
        <v>4.2</v>
      </c>
      <c r="W90" s="40">
        <v>4.9000000000000004</v>
      </c>
      <c r="X90" s="40">
        <v>-1.1000000000000001</v>
      </c>
      <c r="Y90" s="40">
        <v>1.4</v>
      </c>
    </row>
    <row r="91" spans="1:25" x14ac:dyDescent="0.2">
      <c r="A91" s="36" t="s">
        <v>569</v>
      </c>
      <c r="B91" s="40">
        <v>1.7</v>
      </c>
      <c r="C91" s="40">
        <v>7.2</v>
      </c>
      <c r="D91" s="40">
        <v>5.9</v>
      </c>
      <c r="E91" s="40">
        <v>3.7</v>
      </c>
      <c r="F91" s="40">
        <v>5.4</v>
      </c>
      <c r="G91" s="40">
        <v>6.4</v>
      </c>
      <c r="H91" s="40">
        <v>4.3</v>
      </c>
      <c r="I91" s="40">
        <v>3.4</v>
      </c>
      <c r="J91" s="40">
        <v>7</v>
      </c>
      <c r="K91" s="40">
        <v>5</v>
      </c>
      <c r="L91" s="40">
        <v>6.4</v>
      </c>
      <c r="M91" s="40">
        <v>2.2000000000000002</v>
      </c>
      <c r="N91" s="40">
        <v>3.4</v>
      </c>
      <c r="O91" s="40">
        <v>8.1</v>
      </c>
      <c r="P91" s="40">
        <v>5.2</v>
      </c>
      <c r="Q91" s="40">
        <v>20.8</v>
      </c>
      <c r="R91" s="40">
        <v>0.9</v>
      </c>
      <c r="S91" s="40">
        <v>2.1</v>
      </c>
      <c r="T91" s="40">
        <v>2.2000000000000002</v>
      </c>
      <c r="U91" s="40">
        <v>-0.2</v>
      </c>
      <c r="V91" s="40">
        <v>4</v>
      </c>
      <c r="W91" s="40">
        <v>3.4</v>
      </c>
      <c r="X91" s="40">
        <v>7.8</v>
      </c>
      <c r="Y91" s="40">
        <v>-0.3</v>
      </c>
    </row>
    <row r="92" spans="1:25" x14ac:dyDescent="0.2">
      <c r="A92" s="36" t="s">
        <v>570</v>
      </c>
      <c r="B92" s="40">
        <v>-1.5</v>
      </c>
      <c r="C92" s="40">
        <v>9.1</v>
      </c>
      <c r="D92" s="40">
        <v>4.0999999999999996</v>
      </c>
      <c r="E92" s="40">
        <v>6.7</v>
      </c>
      <c r="F92" s="40">
        <v>2.6</v>
      </c>
      <c r="G92" s="40">
        <v>7.8</v>
      </c>
      <c r="H92" s="40">
        <v>0.8</v>
      </c>
      <c r="I92" s="40">
        <v>3.9</v>
      </c>
      <c r="J92" s="40">
        <v>0.8</v>
      </c>
      <c r="K92" s="40">
        <v>6</v>
      </c>
      <c r="L92" s="40">
        <v>12.3</v>
      </c>
      <c r="M92" s="40">
        <v>4.0999999999999996</v>
      </c>
      <c r="N92" s="40">
        <v>4.0999999999999996</v>
      </c>
      <c r="O92" s="40">
        <v>5.6</v>
      </c>
      <c r="P92" s="40">
        <v>8.1</v>
      </c>
      <c r="Q92" s="40">
        <v>21.6</v>
      </c>
      <c r="R92" s="40">
        <v>3.6</v>
      </c>
      <c r="S92" s="40">
        <v>2.1</v>
      </c>
      <c r="T92" s="40">
        <v>2.9</v>
      </c>
      <c r="U92" s="40">
        <v>-2.2999999999999998</v>
      </c>
      <c r="V92" s="40">
        <v>3.7</v>
      </c>
      <c r="W92" s="40">
        <v>2.7</v>
      </c>
      <c r="X92" s="40">
        <v>3.9</v>
      </c>
      <c r="Y92" s="40">
        <v>2.6</v>
      </c>
    </row>
    <row r="93" spans="1:25" x14ac:dyDescent="0.2">
      <c r="A93" s="36" t="s">
        <v>571</v>
      </c>
      <c r="B93" s="40">
        <v>1.8</v>
      </c>
      <c r="C93" s="40">
        <v>10.3</v>
      </c>
      <c r="D93" s="40">
        <v>4.7</v>
      </c>
      <c r="E93" s="40">
        <v>10</v>
      </c>
      <c r="F93" s="40">
        <v>4.2</v>
      </c>
      <c r="G93" s="40">
        <v>5.4</v>
      </c>
      <c r="H93" s="40">
        <v>5.2</v>
      </c>
      <c r="I93" s="40">
        <v>4</v>
      </c>
      <c r="J93" s="40">
        <v>11.4</v>
      </c>
      <c r="K93" s="40">
        <v>5.8</v>
      </c>
      <c r="L93" s="40">
        <v>10</v>
      </c>
      <c r="M93" s="40">
        <v>6.9</v>
      </c>
      <c r="N93" s="40">
        <v>4.0999999999999996</v>
      </c>
      <c r="O93" s="40">
        <v>9.8000000000000007</v>
      </c>
      <c r="P93" s="40">
        <v>5</v>
      </c>
      <c r="Q93" s="40">
        <v>1.2</v>
      </c>
      <c r="R93" s="40">
        <v>6</v>
      </c>
      <c r="S93" s="40">
        <v>1.5</v>
      </c>
      <c r="T93" s="40">
        <v>1.3</v>
      </c>
      <c r="U93" s="40">
        <v>1.5</v>
      </c>
      <c r="V93" s="40">
        <v>3.5</v>
      </c>
      <c r="W93" s="40">
        <v>2.8</v>
      </c>
      <c r="X93" s="40">
        <v>9.4</v>
      </c>
      <c r="Y93" s="40">
        <v>4.8</v>
      </c>
    </row>
    <row r="94" spans="1:25" x14ac:dyDescent="0.2">
      <c r="A94" s="36" t="s">
        <v>572</v>
      </c>
      <c r="B94" s="40">
        <v>-3.7</v>
      </c>
      <c r="C94" s="40">
        <v>2.1</v>
      </c>
      <c r="D94" s="40">
        <v>1.1000000000000001</v>
      </c>
      <c r="E94" s="40">
        <v>3.6</v>
      </c>
      <c r="F94" s="40">
        <v>8.1999999999999993</v>
      </c>
      <c r="G94" s="40">
        <v>3.6</v>
      </c>
      <c r="H94" s="40">
        <v>2.4</v>
      </c>
      <c r="I94" s="40">
        <v>2.6</v>
      </c>
      <c r="J94" s="40">
        <v>5.6</v>
      </c>
      <c r="K94" s="40">
        <v>4.8</v>
      </c>
      <c r="L94" s="40">
        <v>10.5</v>
      </c>
      <c r="M94" s="40">
        <v>7.4</v>
      </c>
      <c r="N94" s="40">
        <v>4.8</v>
      </c>
      <c r="O94" s="40">
        <v>5</v>
      </c>
      <c r="P94" s="40">
        <v>4.5999999999999996</v>
      </c>
      <c r="Q94" s="40">
        <v>2.8</v>
      </c>
      <c r="R94" s="40">
        <v>10.4</v>
      </c>
      <c r="S94" s="40">
        <v>2.2000000000000002</v>
      </c>
      <c r="T94" s="40">
        <v>2.2999999999999998</v>
      </c>
      <c r="U94" s="40">
        <v>1.9</v>
      </c>
      <c r="V94" s="40">
        <v>3.7</v>
      </c>
      <c r="W94" s="40">
        <v>2.2999999999999998</v>
      </c>
      <c r="X94" s="40">
        <v>7.1</v>
      </c>
      <c r="Y94" s="40">
        <v>2.7</v>
      </c>
    </row>
    <row r="95" spans="1:25" x14ac:dyDescent="0.2">
      <c r="A95" s="36" t="s">
        <v>573</v>
      </c>
      <c r="B95" s="40">
        <v>2.1</v>
      </c>
      <c r="C95" s="40">
        <v>9.1999999999999993</v>
      </c>
      <c r="D95" s="40">
        <v>4.2</v>
      </c>
      <c r="E95" s="40">
        <v>3.7</v>
      </c>
      <c r="F95" s="40">
        <v>3.4</v>
      </c>
      <c r="G95" s="40">
        <v>1.6</v>
      </c>
      <c r="H95" s="40">
        <v>4.3</v>
      </c>
      <c r="I95" s="40">
        <v>2</v>
      </c>
      <c r="J95" s="40">
        <v>1.2</v>
      </c>
      <c r="K95" s="40">
        <v>3.8</v>
      </c>
      <c r="L95" s="40">
        <v>8.8000000000000007</v>
      </c>
      <c r="M95" s="40">
        <v>6</v>
      </c>
      <c r="N95" s="40">
        <v>5.4</v>
      </c>
      <c r="O95" s="40">
        <v>6</v>
      </c>
      <c r="P95" s="40">
        <v>4.9000000000000004</v>
      </c>
      <c r="Q95" s="40">
        <v>4.7</v>
      </c>
      <c r="R95" s="40">
        <v>-0.1</v>
      </c>
      <c r="S95" s="40">
        <v>3.5</v>
      </c>
      <c r="T95" s="40">
        <v>3.3</v>
      </c>
      <c r="U95" s="40">
        <v>2.2999999999999998</v>
      </c>
      <c r="V95" s="40">
        <v>3.8</v>
      </c>
      <c r="W95" s="40">
        <v>2.8</v>
      </c>
      <c r="X95" s="40">
        <v>4.5999999999999996</v>
      </c>
      <c r="Y95" s="40">
        <v>8.5</v>
      </c>
    </row>
    <row r="96" spans="1:25" x14ac:dyDescent="0.2">
      <c r="A96" s="36" t="s">
        <v>574</v>
      </c>
      <c r="B96" s="40">
        <v>-5</v>
      </c>
      <c r="C96" s="40">
        <v>14.7</v>
      </c>
      <c r="D96" s="40">
        <v>2.8</v>
      </c>
      <c r="E96" s="40">
        <v>10.1</v>
      </c>
      <c r="F96" s="40">
        <v>5.6</v>
      </c>
      <c r="G96" s="40">
        <v>9.1</v>
      </c>
      <c r="H96" s="40">
        <v>4.4000000000000004</v>
      </c>
      <c r="I96" s="40">
        <v>1.8</v>
      </c>
      <c r="J96" s="40">
        <v>3</v>
      </c>
      <c r="K96" s="40">
        <v>5.3</v>
      </c>
      <c r="L96" s="40">
        <v>9.6</v>
      </c>
      <c r="M96" s="40">
        <v>7.1</v>
      </c>
      <c r="N96" s="40">
        <v>6.6</v>
      </c>
      <c r="O96" s="40">
        <v>6.3</v>
      </c>
      <c r="P96" s="40">
        <v>4.9000000000000004</v>
      </c>
      <c r="Q96" s="40">
        <v>-4.7</v>
      </c>
      <c r="R96" s="40">
        <v>1</v>
      </c>
      <c r="S96" s="40">
        <v>4.4000000000000004</v>
      </c>
      <c r="T96" s="40">
        <v>3.7</v>
      </c>
      <c r="U96" s="40">
        <v>0.9</v>
      </c>
      <c r="V96" s="40">
        <v>4.0999999999999996</v>
      </c>
      <c r="W96" s="40">
        <v>1.4</v>
      </c>
      <c r="X96" s="40">
        <v>7.8</v>
      </c>
      <c r="Y96" s="40">
        <v>10.5</v>
      </c>
    </row>
    <row r="97" spans="1:25" x14ac:dyDescent="0.2">
      <c r="A97" s="36" t="s">
        <v>575</v>
      </c>
      <c r="B97" s="40">
        <v>-1.3</v>
      </c>
      <c r="C97" s="40">
        <v>12.4</v>
      </c>
      <c r="D97" s="40">
        <v>6.6</v>
      </c>
      <c r="E97" s="40">
        <v>10.8</v>
      </c>
      <c r="F97" s="40">
        <v>5.4</v>
      </c>
      <c r="G97" s="40">
        <v>5.9</v>
      </c>
      <c r="H97" s="40">
        <v>5.7</v>
      </c>
      <c r="I97" s="40">
        <v>3.6</v>
      </c>
      <c r="J97" s="40">
        <v>4.5</v>
      </c>
      <c r="K97" s="40">
        <v>7</v>
      </c>
      <c r="L97" s="40">
        <v>9</v>
      </c>
      <c r="M97" s="40">
        <v>6.8</v>
      </c>
      <c r="N97" s="40">
        <v>4.2</v>
      </c>
      <c r="O97" s="40">
        <v>6.3</v>
      </c>
      <c r="P97" s="40">
        <v>5.7</v>
      </c>
      <c r="Q97" s="40">
        <v>0.3</v>
      </c>
      <c r="R97" s="40">
        <v>3.3</v>
      </c>
      <c r="S97" s="40">
        <v>4.5</v>
      </c>
      <c r="T97" s="40">
        <v>4.5999999999999996</v>
      </c>
      <c r="U97" s="40">
        <v>-0.8</v>
      </c>
      <c r="V97" s="40">
        <v>4</v>
      </c>
      <c r="W97" s="40">
        <v>0.1</v>
      </c>
      <c r="X97" s="40">
        <v>7.5</v>
      </c>
      <c r="Y97" s="40">
        <v>11.7</v>
      </c>
    </row>
    <row r="98" spans="1:25" x14ac:dyDescent="0.2">
      <c r="A98" s="36" t="s">
        <v>576</v>
      </c>
      <c r="B98" s="40">
        <v>1</v>
      </c>
      <c r="C98" s="40">
        <v>18.100000000000001</v>
      </c>
      <c r="D98" s="40">
        <v>5.8</v>
      </c>
      <c r="E98" s="40">
        <v>12.6</v>
      </c>
      <c r="F98" s="40">
        <v>3.8</v>
      </c>
      <c r="G98" s="40">
        <v>1.4</v>
      </c>
      <c r="H98" s="40">
        <v>5.3</v>
      </c>
      <c r="I98" s="40">
        <v>2.4</v>
      </c>
      <c r="J98" s="40">
        <v>2.4</v>
      </c>
      <c r="K98" s="40">
        <v>8.1999999999999993</v>
      </c>
      <c r="L98" s="40">
        <v>9.1999999999999993</v>
      </c>
      <c r="M98" s="40">
        <v>7</v>
      </c>
      <c r="N98" s="40">
        <v>5.9</v>
      </c>
      <c r="O98" s="40">
        <v>6.4</v>
      </c>
      <c r="P98" s="40">
        <v>4.5999999999999996</v>
      </c>
      <c r="Q98" s="40">
        <v>3.9</v>
      </c>
      <c r="R98" s="40">
        <v>7.1</v>
      </c>
      <c r="S98" s="40">
        <v>3</v>
      </c>
      <c r="T98" s="40">
        <v>3.4</v>
      </c>
      <c r="U98" s="40">
        <v>3.9</v>
      </c>
      <c r="V98" s="40">
        <v>3.5</v>
      </c>
      <c r="W98" s="40">
        <v>2.1</v>
      </c>
      <c r="X98" s="40">
        <v>11</v>
      </c>
      <c r="Y98" s="40">
        <v>9.4</v>
      </c>
    </row>
    <row r="99" spans="1:25" x14ac:dyDescent="0.2">
      <c r="A99" s="36" t="s">
        <v>577</v>
      </c>
      <c r="B99" s="40">
        <v>-2.2999999999999998</v>
      </c>
      <c r="C99" s="40">
        <v>15.7</v>
      </c>
      <c r="D99" s="40">
        <v>2.7</v>
      </c>
      <c r="E99" s="40">
        <v>13.9</v>
      </c>
      <c r="F99" s="40">
        <v>4.9000000000000004</v>
      </c>
      <c r="G99" s="40">
        <v>0.4</v>
      </c>
      <c r="H99" s="40">
        <v>3.9</v>
      </c>
      <c r="I99" s="40">
        <v>3.4</v>
      </c>
      <c r="J99" s="40">
        <v>3.9</v>
      </c>
      <c r="K99" s="40">
        <v>9.6</v>
      </c>
      <c r="L99" s="40">
        <v>10.3</v>
      </c>
      <c r="M99" s="40">
        <v>6</v>
      </c>
      <c r="N99" s="40">
        <v>1.3</v>
      </c>
      <c r="O99" s="40">
        <v>4.7</v>
      </c>
      <c r="P99" s="40">
        <v>5.4</v>
      </c>
      <c r="Q99" s="40">
        <v>14.7</v>
      </c>
      <c r="R99" s="40">
        <v>2.2999999999999998</v>
      </c>
      <c r="S99" s="40">
        <v>3.7</v>
      </c>
      <c r="T99" s="40">
        <v>2.9</v>
      </c>
      <c r="U99" s="40">
        <v>2.4</v>
      </c>
      <c r="V99" s="40">
        <v>4</v>
      </c>
      <c r="W99" s="40">
        <v>2.2999999999999998</v>
      </c>
      <c r="X99" s="40">
        <v>11.8</v>
      </c>
      <c r="Y99" s="40">
        <v>11.5</v>
      </c>
    </row>
    <row r="100" spans="1:25" x14ac:dyDescent="0.2">
      <c r="A100" s="36" t="s">
        <v>578</v>
      </c>
      <c r="B100" s="40">
        <v>-0.1</v>
      </c>
      <c r="C100" s="40">
        <v>13.4</v>
      </c>
      <c r="D100" s="40">
        <v>5.7</v>
      </c>
      <c r="E100" s="40">
        <v>5.8</v>
      </c>
      <c r="F100" s="40">
        <v>3.9</v>
      </c>
      <c r="G100" s="40">
        <v>0.4</v>
      </c>
      <c r="H100" s="40">
        <v>3.4</v>
      </c>
      <c r="I100" s="40">
        <v>2.9</v>
      </c>
      <c r="J100" s="40">
        <v>5.9</v>
      </c>
      <c r="K100" s="40">
        <v>6.2</v>
      </c>
      <c r="L100" s="40">
        <v>10.5</v>
      </c>
      <c r="M100" s="40">
        <v>5.9</v>
      </c>
      <c r="N100" s="40">
        <v>2.8</v>
      </c>
      <c r="O100" s="40">
        <v>3.9</v>
      </c>
      <c r="P100" s="40">
        <v>2.7</v>
      </c>
      <c r="Q100" s="40">
        <v>4.7</v>
      </c>
      <c r="R100" s="40">
        <v>1.5</v>
      </c>
      <c r="S100" s="40">
        <v>4.5999999999999996</v>
      </c>
      <c r="T100" s="40">
        <v>3.8</v>
      </c>
      <c r="U100" s="40">
        <v>1.9</v>
      </c>
      <c r="V100" s="40">
        <v>3.4</v>
      </c>
      <c r="W100" s="40">
        <v>2.4</v>
      </c>
      <c r="X100" s="40">
        <v>5</v>
      </c>
      <c r="Y100" s="40">
        <v>11.7</v>
      </c>
    </row>
    <row r="101" spans="1:25" x14ac:dyDescent="0.2">
      <c r="A101" s="36" t="s">
        <v>579</v>
      </c>
      <c r="B101" s="40">
        <v>0.2</v>
      </c>
      <c r="C101" s="40">
        <v>15.2</v>
      </c>
      <c r="D101" s="40">
        <v>4.8</v>
      </c>
      <c r="E101" s="40">
        <v>1.1000000000000001</v>
      </c>
      <c r="F101" s="40">
        <v>4.9000000000000004</v>
      </c>
      <c r="G101" s="40">
        <v>2.2999999999999998</v>
      </c>
      <c r="H101" s="40">
        <v>4.2</v>
      </c>
      <c r="I101" s="40">
        <v>3.8</v>
      </c>
      <c r="J101" s="40">
        <v>5.3</v>
      </c>
      <c r="K101" s="40">
        <v>8.1999999999999993</v>
      </c>
      <c r="L101" s="40">
        <v>6.1</v>
      </c>
      <c r="M101" s="40">
        <v>4.5</v>
      </c>
      <c r="N101" s="40">
        <v>3.9</v>
      </c>
      <c r="O101" s="40">
        <v>5.7</v>
      </c>
      <c r="P101" s="40">
        <v>4.3</v>
      </c>
      <c r="Q101" s="40">
        <v>4.2</v>
      </c>
      <c r="R101" s="40">
        <v>2.2999999999999998</v>
      </c>
      <c r="S101" s="40">
        <v>4.9000000000000004</v>
      </c>
      <c r="T101" s="40">
        <v>4.7</v>
      </c>
      <c r="U101" s="40">
        <v>3</v>
      </c>
      <c r="V101" s="40">
        <v>4.9000000000000004</v>
      </c>
      <c r="W101" s="40">
        <v>6</v>
      </c>
      <c r="X101" s="40">
        <v>7</v>
      </c>
      <c r="Y101" s="40">
        <v>8.8000000000000007</v>
      </c>
    </row>
    <row r="102" spans="1:25" x14ac:dyDescent="0.2">
      <c r="A102" s="36" t="s">
        <v>580</v>
      </c>
      <c r="B102" s="40">
        <v>-2.7</v>
      </c>
      <c r="C102" s="40">
        <v>21.3</v>
      </c>
      <c r="D102" s="40">
        <v>6.5</v>
      </c>
      <c r="E102" s="40">
        <v>-0.5</v>
      </c>
      <c r="F102" s="40">
        <v>0.4</v>
      </c>
      <c r="G102" s="40">
        <v>4.8</v>
      </c>
      <c r="H102" s="40">
        <v>6.5</v>
      </c>
      <c r="I102" s="40">
        <v>3.5</v>
      </c>
      <c r="J102" s="40">
        <v>4.9000000000000004</v>
      </c>
      <c r="K102" s="40">
        <v>8.6</v>
      </c>
      <c r="L102" s="40">
        <v>3.7</v>
      </c>
      <c r="M102" s="40">
        <v>4.0999999999999996</v>
      </c>
      <c r="N102" s="40">
        <v>4.0999999999999996</v>
      </c>
      <c r="O102" s="40">
        <v>3.9</v>
      </c>
      <c r="P102" s="40">
        <v>3.9</v>
      </c>
      <c r="Q102" s="40">
        <v>-13.5</v>
      </c>
      <c r="R102" s="40">
        <v>4.2</v>
      </c>
      <c r="S102" s="40">
        <v>6.6</v>
      </c>
      <c r="T102" s="40">
        <v>5.3</v>
      </c>
      <c r="U102" s="40">
        <v>1.3</v>
      </c>
      <c r="V102" s="40">
        <v>5.4</v>
      </c>
      <c r="W102" s="40">
        <v>4.0999999999999996</v>
      </c>
      <c r="X102" s="40">
        <v>8.1</v>
      </c>
      <c r="Y102" s="40">
        <v>6.1</v>
      </c>
    </row>
    <row r="103" spans="1:25" x14ac:dyDescent="0.2">
      <c r="A103" s="41" t="s">
        <v>581</v>
      </c>
      <c r="B103" s="40">
        <v>4.5999999999999996</v>
      </c>
      <c r="C103" s="40">
        <v>15</v>
      </c>
      <c r="D103" s="40">
        <v>2</v>
      </c>
      <c r="E103" s="40">
        <v>3.9</v>
      </c>
      <c r="F103" s="40">
        <v>1.1000000000000001</v>
      </c>
      <c r="G103" s="40">
        <v>3.9</v>
      </c>
      <c r="H103" s="40">
        <v>4.5</v>
      </c>
      <c r="I103" s="40">
        <v>1.2</v>
      </c>
      <c r="J103" s="40">
        <v>4.5999999999999996</v>
      </c>
      <c r="K103" s="40">
        <v>4.5999999999999996</v>
      </c>
      <c r="L103" s="40">
        <v>8.1</v>
      </c>
      <c r="M103" s="40">
        <v>4.5999999999999996</v>
      </c>
      <c r="N103" s="40">
        <v>3.2</v>
      </c>
      <c r="O103" s="40">
        <v>0.6</v>
      </c>
      <c r="P103" s="40">
        <v>2.2999999999999998</v>
      </c>
      <c r="Q103" s="40">
        <v>-0.1</v>
      </c>
      <c r="R103" s="40">
        <v>7.2</v>
      </c>
      <c r="S103" s="40">
        <v>6.1</v>
      </c>
      <c r="T103" s="40">
        <v>6.2</v>
      </c>
      <c r="U103" s="40">
        <v>3.9</v>
      </c>
      <c r="V103" s="40">
        <v>3.3</v>
      </c>
      <c r="W103" s="40">
        <v>4.7</v>
      </c>
      <c r="X103" s="40">
        <v>6.9</v>
      </c>
      <c r="Y103" s="40">
        <v>4.9000000000000004</v>
      </c>
    </row>
    <row r="104" spans="1:25" x14ac:dyDescent="0.2">
      <c r="A104" s="41" t="s">
        <v>582</v>
      </c>
      <c r="B104" s="40">
        <v>11.6</v>
      </c>
      <c r="C104" s="40">
        <v>15.1</v>
      </c>
      <c r="D104" s="40">
        <v>10.3</v>
      </c>
      <c r="E104" s="40">
        <v>3.9</v>
      </c>
      <c r="F104" s="40">
        <v>1.1000000000000001</v>
      </c>
      <c r="G104" s="40">
        <v>3.4</v>
      </c>
      <c r="H104" s="40">
        <v>3.8</v>
      </c>
      <c r="I104" s="40">
        <v>0</v>
      </c>
      <c r="J104" s="40">
        <v>8.6999999999999993</v>
      </c>
      <c r="K104" s="40">
        <v>4.0999999999999996</v>
      </c>
      <c r="L104" s="40">
        <v>4.9000000000000004</v>
      </c>
      <c r="M104" s="40">
        <v>4.3</v>
      </c>
      <c r="N104" s="40">
        <v>3.5</v>
      </c>
      <c r="O104" s="40">
        <v>2.7</v>
      </c>
      <c r="P104" s="40">
        <v>3.1</v>
      </c>
      <c r="Q104" s="40">
        <v>5.9</v>
      </c>
      <c r="R104" s="40">
        <v>4.9000000000000004</v>
      </c>
      <c r="S104" s="40">
        <v>8.1</v>
      </c>
      <c r="T104" s="40">
        <v>7</v>
      </c>
      <c r="U104" s="40">
        <v>3.2</v>
      </c>
      <c r="V104" s="40">
        <v>3.7</v>
      </c>
      <c r="W104" s="40">
        <v>4.3</v>
      </c>
      <c r="X104" s="40">
        <v>10.7</v>
      </c>
      <c r="Y104" s="40">
        <v>4</v>
      </c>
    </row>
    <row r="105" spans="1:25" x14ac:dyDescent="0.2">
      <c r="A105" s="41" t="s">
        <v>583</v>
      </c>
      <c r="B105" s="40">
        <v>7.6</v>
      </c>
      <c r="C105" s="40">
        <v>35.200000000000003</v>
      </c>
      <c r="D105" s="40">
        <v>3.8</v>
      </c>
      <c r="E105" s="40">
        <v>1</v>
      </c>
      <c r="F105" s="40">
        <v>-2.2999999999999998</v>
      </c>
      <c r="G105" s="40">
        <v>2.6</v>
      </c>
      <c r="H105" s="40">
        <v>5.5</v>
      </c>
      <c r="I105" s="40">
        <v>-1.6</v>
      </c>
      <c r="J105" s="40">
        <v>5.2</v>
      </c>
      <c r="K105" s="40">
        <v>3.8</v>
      </c>
      <c r="L105" s="40">
        <v>6</v>
      </c>
      <c r="M105" s="40">
        <v>3.6</v>
      </c>
      <c r="N105" s="40">
        <v>5.7</v>
      </c>
      <c r="O105" s="40">
        <v>3.1</v>
      </c>
      <c r="P105" s="40">
        <v>7.9</v>
      </c>
      <c r="Q105" s="40">
        <v>8.4</v>
      </c>
      <c r="R105" s="40">
        <v>2.7</v>
      </c>
      <c r="S105" s="40">
        <v>5.6</v>
      </c>
      <c r="T105" s="40">
        <v>6.7</v>
      </c>
      <c r="U105" s="40">
        <v>2.2999999999999998</v>
      </c>
      <c r="V105" s="40">
        <v>3.6</v>
      </c>
      <c r="W105" s="40">
        <v>3.9</v>
      </c>
      <c r="X105" s="40">
        <v>14.1</v>
      </c>
      <c r="Y105" s="40">
        <v>2.5</v>
      </c>
    </row>
    <row r="106" spans="1:25" x14ac:dyDescent="0.2">
      <c r="A106" s="41" t="s">
        <v>584</v>
      </c>
      <c r="B106" s="40">
        <v>7.7</v>
      </c>
      <c r="C106" s="40">
        <v>5.5</v>
      </c>
      <c r="D106" s="40">
        <v>6.6</v>
      </c>
      <c r="E106" s="40">
        <v>0.4</v>
      </c>
      <c r="F106" s="40">
        <v>3.8</v>
      </c>
      <c r="G106" s="40">
        <v>6.9</v>
      </c>
      <c r="H106" s="40">
        <v>4.2</v>
      </c>
      <c r="I106" s="40">
        <v>3</v>
      </c>
      <c r="J106" s="40">
        <v>4.9000000000000004</v>
      </c>
      <c r="K106" s="40">
        <v>5.5</v>
      </c>
      <c r="L106" s="40">
        <v>4.7</v>
      </c>
      <c r="M106" s="40">
        <v>5.2</v>
      </c>
      <c r="N106" s="40">
        <v>4.8</v>
      </c>
      <c r="O106" s="40">
        <v>1.7</v>
      </c>
      <c r="P106" s="40">
        <v>7.7</v>
      </c>
      <c r="Q106" s="40">
        <v>2.8</v>
      </c>
      <c r="R106" s="40">
        <v>-0.1</v>
      </c>
      <c r="S106" s="40">
        <v>6.7</v>
      </c>
      <c r="T106" s="40">
        <v>6.6</v>
      </c>
      <c r="U106" s="40">
        <v>3.3</v>
      </c>
      <c r="V106" s="40">
        <v>3.2</v>
      </c>
      <c r="W106" s="40">
        <v>4.7</v>
      </c>
      <c r="X106" s="40">
        <v>7.3</v>
      </c>
      <c r="Y106" s="40">
        <v>8.8000000000000007</v>
      </c>
    </row>
    <row r="107" spans="1:25" x14ac:dyDescent="0.2">
      <c r="A107" s="41" t="s">
        <v>585</v>
      </c>
      <c r="B107" s="40">
        <v>5.0999999999999996</v>
      </c>
      <c r="C107" s="40">
        <v>9.9</v>
      </c>
      <c r="D107" s="40">
        <v>12.9</v>
      </c>
      <c r="E107" s="40">
        <v>0.9</v>
      </c>
      <c r="F107" s="40">
        <v>-1.8</v>
      </c>
      <c r="G107" s="40">
        <v>8.6999999999999993</v>
      </c>
      <c r="H107" s="40">
        <v>4.3</v>
      </c>
      <c r="I107" s="40">
        <v>2.4</v>
      </c>
      <c r="J107" s="40">
        <v>3.4</v>
      </c>
      <c r="K107" s="40">
        <v>4.5999999999999996</v>
      </c>
      <c r="L107" s="40">
        <v>3.5</v>
      </c>
      <c r="M107" s="40">
        <v>4.8</v>
      </c>
      <c r="N107" s="40">
        <v>1.5</v>
      </c>
      <c r="O107" s="40">
        <v>1.7</v>
      </c>
      <c r="P107" s="40">
        <v>5.7</v>
      </c>
      <c r="Q107" s="40">
        <v>8.1</v>
      </c>
      <c r="R107" s="40">
        <v>4</v>
      </c>
      <c r="S107" s="40">
        <v>4.9000000000000004</v>
      </c>
      <c r="T107" s="40">
        <v>5.6</v>
      </c>
      <c r="U107" s="40">
        <v>2.6</v>
      </c>
      <c r="V107" s="40">
        <v>3.6</v>
      </c>
      <c r="W107" s="40">
        <v>3.5</v>
      </c>
      <c r="X107" s="40">
        <v>7</v>
      </c>
      <c r="Y107" s="40">
        <v>1.7</v>
      </c>
    </row>
    <row r="108" spans="1:25" x14ac:dyDescent="0.2">
      <c r="A108" s="41" t="s">
        <v>586</v>
      </c>
      <c r="B108" s="40">
        <v>11.2</v>
      </c>
      <c r="C108" s="40">
        <v>9.8000000000000007</v>
      </c>
      <c r="D108" s="40">
        <v>8</v>
      </c>
      <c r="E108" s="40">
        <v>3.2</v>
      </c>
      <c r="F108" s="40">
        <v>-1.6</v>
      </c>
      <c r="G108" s="40">
        <v>0.1</v>
      </c>
      <c r="H108" s="40">
        <v>3.8</v>
      </c>
      <c r="I108" s="40">
        <v>3.6</v>
      </c>
      <c r="J108" s="40">
        <v>1.3</v>
      </c>
      <c r="K108" s="40">
        <v>2.8</v>
      </c>
      <c r="L108" s="40">
        <v>3.8</v>
      </c>
      <c r="M108" s="40">
        <v>1.3</v>
      </c>
      <c r="N108" s="40">
        <v>1.8</v>
      </c>
      <c r="O108" s="40">
        <v>0.7</v>
      </c>
      <c r="P108" s="40">
        <v>4.0999999999999996</v>
      </c>
      <c r="Q108" s="40">
        <v>8.1999999999999993</v>
      </c>
      <c r="R108" s="40">
        <v>-1.6</v>
      </c>
      <c r="S108" s="40">
        <v>5.3</v>
      </c>
      <c r="T108" s="40">
        <v>6.4</v>
      </c>
      <c r="U108" s="40">
        <v>2.2000000000000002</v>
      </c>
      <c r="V108" s="40">
        <v>3</v>
      </c>
      <c r="W108" s="40">
        <v>3.9</v>
      </c>
      <c r="X108" s="40">
        <v>0.3</v>
      </c>
      <c r="Y108" s="40">
        <v>-0.9</v>
      </c>
    </row>
    <row r="109" spans="1:25" x14ac:dyDescent="0.2">
      <c r="A109" s="41" t="s">
        <v>587</v>
      </c>
      <c r="B109" s="40">
        <v>8</v>
      </c>
      <c r="C109" s="40">
        <v>10.4</v>
      </c>
      <c r="D109" s="40">
        <v>5.7</v>
      </c>
      <c r="E109" s="40">
        <v>-7.7</v>
      </c>
      <c r="F109" s="40">
        <v>-1.1000000000000001</v>
      </c>
      <c r="G109" s="40">
        <v>6.8</v>
      </c>
      <c r="H109" s="40">
        <v>3.1</v>
      </c>
      <c r="I109" s="40">
        <v>3.6</v>
      </c>
      <c r="J109" s="40">
        <v>2.2999999999999998</v>
      </c>
      <c r="K109" s="40">
        <v>-0.2</v>
      </c>
      <c r="L109" s="40">
        <v>3.7</v>
      </c>
      <c r="M109" s="40">
        <v>-0.2</v>
      </c>
      <c r="N109" s="40">
        <v>0.2</v>
      </c>
      <c r="O109" s="40">
        <v>0.8</v>
      </c>
      <c r="P109" s="40">
        <v>5.0999999999999996</v>
      </c>
      <c r="Q109" s="40">
        <v>3.6</v>
      </c>
      <c r="R109" s="40">
        <v>2.2999999999999998</v>
      </c>
      <c r="S109" s="40">
        <v>5.9</v>
      </c>
      <c r="T109" s="40">
        <v>4.5999999999999996</v>
      </c>
      <c r="U109" s="40">
        <v>4.2</v>
      </c>
      <c r="V109" s="40">
        <v>3.3</v>
      </c>
      <c r="W109" s="40">
        <v>6.1</v>
      </c>
      <c r="X109" s="40">
        <v>2.7</v>
      </c>
      <c r="Y109" s="40">
        <v>2.8</v>
      </c>
    </row>
    <row r="110" spans="1:25" x14ac:dyDescent="0.2">
      <c r="A110" s="41" t="s">
        <v>588</v>
      </c>
      <c r="B110" s="40">
        <v>7.8</v>
      </c>
      <c r="C110" s="40">
        <v>1</v>
      </c>
      <c r="D110" s="40">
        <v>3.5</v>
      </c>
      <c r="E110" s="40">
        <v>-8.6</v>
      </c>
      <c r="F110" s="40">
        <v>-3.1</v>
      </c>
      <c r="G110" s="40">
        <v>7.7</v>
      </c>
      <c r="H110" s="40">
        <v>2.8</v>
      </c>
      <c r="I110" s="40">
        <v>3</v>
      </c>
      <c r="J110" s="40">
        <v>6.9</v>
      </c>
      <c r="K110" s="40">
        <v>-1</v>
      </c>
      <c r="L110" s="40">
        <v>2.9</v>
      </c>
      <c r="M110" s="40">
        <v>1.3</v>
      </c>
      <c r="N110" s="40">
        <v>0.5</v>
      </c>
      <c r="O110" s="40">
        <v>1.3</v>
      </c>
      <c r="P110" s="40">
        <v>7.7</v>
      </c>
      <c r="Q110" s="40">
        <v>1.2</v>
      </c>
      <c r="R110" s="40">
        <v>2</v>
      </c>
      <c r="S110" s="40">
        <v>6.7</v>
      </c>
      <c r="T110" s="40">
        <v>5.5</v>
      </c>
      <c r="U110" s="40">
        <v>1.2</v>
      </c>
      <c r="V110" s="40">
        <v>2.5</v>
      </c>
      <c r="W110" s="40">
        <v>7.7</v>
      </c>
      <c r="X110" s="40">
        <v>1.9</v>
      </c>
      <c r="Y110" s="40">
        <v>2.2000000000000002</v>
      </c>
    </row>
    <row r="111" spans="1:25" x14ac:dyDescent="0.2">
      <c r="A111" s="41" t="s">
        <v>589</v>
      </c>
      <c r="B111" s="40">
        <v>13.5</v>
      </c>
      <c r="C111" s="40">
        <v>5.3</v>
      </c>
      <c r="D111" s="40">
        <v>4.8</v>
      </c>
      <c r="E111" s="40">
        <v>-7.7</v>
      </c>
      <c r="F111" s="40">
        <v>-2.4</v>
      </c>
      <c r="G111" s="40">
        <v>6.1</v>
      </c>
      <c r="H111" s="40">
        <v>2.4</v>
      </c>
      <c r="I111" s="40">
        <v>2.8</v>
      </c>
      <c r="J111" s="40">
        <v>7</v>
      </c>
      <c r="K111" s="40">
        <v>-0.6</v>
      </c>
      <c r="L111" s="40">
        <v>3.7</v>
      </c>
      <c r="M111" s="40">
        <v>0.8</v>
      </c>
      <c r="N111" s="40">
        <v>2.2000000000000002</v>
      </c>
      <c r="O111" s="40">
        <v>0.8</v>
      </c>
      <c r="P111" s="40">
        <v>4.2</v>
      </c>
      <c r="Q111" s="40">
        <v>1.6</v>
      </c>
      <c r="R111" s="40">
        <v>3.3</v>
      </c>
      <c r="S111" s="40">
        <v>4.5999999999999996</v>
      </c>
      <c r="T111" s="40">
        <v>5</v>
      </c>
      <c r="U111" s="40">
        <v>2.2000000000000002</v>
      </c>
      <c r="V111" s="40">
        <v>2.8</v>
      </c>
      <c r="W111" s="40">
        <v>5.0999999999999996</v>
      </c>
      <c r="X111" s="40">
        <v>-3</v>
      </c>
      <c r="Y111" s="40">
        <v>0.9</v>
      </c>
    </row>
    <row r="112" spans="1:25" x14ac:dyDescent="0.2">
      <c r="A112" s="41" t="s">
        <v>590</v>
      </c>
      <c r="B112" s="40">
        <v>13.1</v>
      </c>
      <c r="C112" s="40">
        <v>2.9</v>
      </c>
      <c r="D112" s="40">
        <v>1.9</v>
      </c>
      <c r="E112" s="40">
        <v>-0.3</v>
      </c>
      <c r="F112" s="40">
        <v>-1.2</v>
      </c>
      <c r="G112" s="40">
        <v>6</v>
      </c>
      <c r="H112" s="40">
        <v>2.5</v>
      </c>
      <c r="I112" s="40">
        <v>2.5</v>
      </c>
      <c r="J112" s="40">
        <v>1.5</v>
      </c>
      <c r="K112" s="40">
        <v>1.7</v>
      </c>
      <c r="L112" s="40">
        <v>1.5</v>
      </c>
      <c r="M112" s="40">
        <v>0.7</v>
      </c>
      <c r="N112" s="40">
        <v>3.9</v>
      </c>
      <c r="O112" s="40">
        <v>-1.3</v>
      </c>
      <c r="P112" s="40">
        <v>7.2</v>
      </c>
      <c r="Q112" s="40">
        <v>7.8</v>
      </c>
      <c r="R112" s="40">
        <v>5.9</v>
      </c>
      <c r="S112" s="40">
        <v>4.2</v>
      </c>
      <c r="T112" s="40">
        <v>4.8</v>
      </c>
      <c r="U112" s="40">
        <v>2</v>
      </c>
      <c r="V112" s="40">
        <v>3.6</v>
      </c>
      <c r="W112" s="40">
        <v>5.2</v>
      </c>
      <c r="X112" s="40">
        <v>3.8</v>
      </c>
      <c r="Y112" s="40">
        <v>-0.2</v>
      </c>
    </row>
    <row r="113" spans="1:25" x14ac:dyDescent="0.2">
      <c r="A113" s="41" t="s">
        <v>591</v>
      </c>
      <c r="B113" s="40">
        <v>8.1</v>
      </c>
      <c r="C113" s="40">
        <v>-0.4</v>
      </c>
      <c r="D113" s="40">
        <v>4.8</v>
      </c>
      <c r="E113" s="40">
        <v>3.2</v>
      </c>
      <c r="F113" s="40">
        <v>0</v>
      </c>
      <c r="G113" s="40">
        <v>4.8</v>
      </c>
      <c r="H113" s="40">
        <v>1.8</v>
      </c>
      <c r="I113" s="40">
        <v>2.4</v>
      </c>
      <c r="J113" s="40">
        <v>4.2</v>
      </c>
      <c r="K113" s="40">
        <v>-0.3</v>
      </c>
      <c r="L113" s="40">
        <v>3.7</v>
      </c>
      <c r="M113" s="40">
        <v>2</v>
      </c>
      <c r="N113" s="40">
        <v>1.7</v>
      </c>
      <c r="O113" s="40">
        <v>-4.4000000000000004</v>
      </c>
      <c r="P113" s="40">
        <v>3.1</v>
      </c>
      <c r="Q113" s="40">
        <v>-0.4</v>
      </c>
      <c r="R113" s="40">
        <v>6.2</v>
      </c>
      <c r="S113" s="40">
        <v>3.3</v>
      </c>
      <c r="T113" s="40">
        <v>3.1</v>
      </c>
      <c r="U113" s="40">
        <v>3.3</v>
      </c>
      <c r="V113" s="40">
        <v>5.9</v>
      </c>
      <c r="W113" s="40">
        <v>1.9</v>
      </c>
      <c r="X113" s="40">
        <v>2.4</v>
      </c>
      <c r="Y113" s="40">
        <v>-2</v>
      </c>
    </row>
    <row r="114" spans="1:25" x14ac:dyDescent="0.2">
      <c r="A114" s="41" t="s">
        <v>592</v>
      </c>
      <c r="B114" s="40">
        <v>21.5</v>
      </c>
      <c r="C114" s="40">
        <v>-0.8</v>
      </c>
      <c r="D114" s="40">
        <v>4</v>
      </c>
      <c r="E114" s="40">
        <v>3.7</v>
      </c>
      <c r="F114" s="40">
        <v>-1.1000000000000001</v>
      </c>
      <c r="G114" s="40">
        <v>0.4</v>
      </c>
      <c r="H114" s="40">
        <v>2.7</v>
      </c>
      <c r="I114" s="40">
        <v>2</v>
      </c>
      <c r="J114" s="40">
        <v>2.2999999999999998</v>
      </c>
      <c r="K114" s="40">
        <v>-2.9</v>
      </c>
      <c r="L114" s="40">
        <v>2.7</v>
      </c>
      <c r="M114" s="40">
        <v>3.5</v>
      </c>
      <c r="N114" s="40">
        <v>0.1</v>
      </c>
      <c r="O114" s="40">
        <v>-3.8</v>
      </c>
      <c r="P114" s="40">
        <v>3.6</v>
      </c>
      <c r="Q114" s="40">
        <v>11.3</v>
      </c>
      <c r="R114" s="40">
        <v>2.5</v>
      </c>
      <c r="S114" s="40">
        <v>-0.7</v>
      </c>
      <c r="T114" s="40">
        <v>0.9</v>
      </c>
      <c r="U114" s="40">
        <v>1</v>
      </c>
      <c r="V114" s="40">
        <v>4.3</v>
      </c>
      <c r="W114" s="40">
        <v>3.7</v>
      </c>
      <c r="X114" s="40">
        <v>3.7</v>
      </c>
      <c r="Y114" s="40">
        <v>1.5</v>
      </c>
    </row>
    <row r="115" spans="1:25" x14ac:dyDescent="0.2">
      <c r="A115" s="36" t="s">
        <v>593</v>
      </c>
      <c r="B115" s="40">
        <v>6.9</v>
      </c>
      <c r="C115" s="40">
        <v>7.2</v>
      </c>
      <c r="D115" s="40">
        <v>6.5</v>
      </c>
      <c r="E115" s="40">
        <v>0.4</v>
      </c>
      <c r="F115" s="40">
        <v>-0.2</v>
      </c>
      <c r="G115" s="40">
        <v>-1.5</v>
      </c>
      <c r="H115" s="40">
        <v>0.6</v>
      </c>
      <c r="I115" s="40">
        <v>2.8</v>
      </c>
      <c r="J115" s="40">
        <v>1.2</v>
      </c>
      <c r="K115" s="40">
        <v>2.5</v>
      </c>
      <c r="L115" s="40">
        <v>3.2</v>
      </c>
      <c r="M115" s="40">
        <v>3.1</v>
      </c>
      <c r="N115" s="40">
        <v>1.7</v>
      </c>
      <c r="O115" s="40">
        <v>-0.9</v>
      </c>
      <c r="P115" s="40">
        <v>0.9</v>
      </c>
      <c r="Q115" s="40">
        <v>-25.8</v>
      </c>
      <c r="R115" s="40">
        <v>1.4</v>
      </c>
      <c r="S115" s="40">
        <v>5</v>
      </c>
      <c r="T115" s="40">
        <v>5.5</v>
      </c>
      <c r="U115" s="40">
        <v>0.9</v>
      </c>
      <c r="V115" s="40">
        <v>5.5</v>
      </c>
      <c r="W115" s="40">
        <v>3.5</v>
      </c>
      <c r="X115" s="40">
        <v>-6.2</v>
      </c>
      <c r="Y115" s="40">
        <v>2.8</v>
      </c>
    </row>
    <row r="116" spans="1:25" x14ac:dyDescent="0.2">
      <c r="A116" s="36" t="s">
        <v>594</v>
      </c>
      <c r="B116" s="40">
        <v>4</v>
      </c>
      <c r="C116" s="40">
        <v>1.7</v>
      </c>
      <c r="D116" s="40">
        <v>-2.7</v>
      </c>
      <c r="E116" s="40">
        <v>0.8</v>
      </c>
      <c r="F116" s="40">
        <v>0</v>
      </c>
      <c r="G116" s="40">
        <v>-0.1</v>
      </c>
      <c r="H116" s="40">
        <v>-0.6</v>
      </c>
      <c r="I116" s="40">
        <v>1.6</v>
      </c>
      <c r="J116" s="40">
        <v>0.7</v>
      </c>
      <c r="K116" s="40">
        <v>0.7</v>
      </c>
      <c r="L116" s="40">
        <v>2.4</v>
      </c>
      <c r="M116" s="40">
        <v>5.3</v>
      </c>
      <c r="N116" s="40">
        <v>-0.5</v>
      </c>
      <c r="O116" s="40">
        <v>0.1</v>
      </c>
      <c r="P116" s="40">
        <v>3.5</v>
      </c>
      <c r="Q116" s="40">
        <v>-37.799999999999997</v>
      </c>
      <c r="R116" s="40">
        <v>-2.1</v>
      </c>
      <c r="S116" s="40">
        <v>3.2</v>
      </c>
      <c r="T116" s="40">
        <v>2.1</v>
      </c>
      <c r="U116" s="40">
        <v>5.3</v>
      </c>
      <c r="V116" s="40">
        <v>5</v>
      </c>
      <c r="W116" s="40">
        <v>2.8</v>
      </c>
      <c r="X116" s="40">
        <v>-5.0999999999999996</v>
      </c>
      <c r="Y116" s="40">
        <v>1.6</v>
      </c>
    </row>
    <row r="117" spans="1:25" x14ac:dyDescent="0.2">
      <c r="A117" s="36" t="s">
        <v>595</v>
      </c>
      <c r="B117" s="40">
        <v>3.1</v>
      </c>
      <c r="C117" s="40">
        <v>-7</v>
      </c>
      <c r="D117" s="40">
        <v>6.2</v>
      </c>
      <c r="E117" s="40">
        <v>1.8</v>
      </c>
      <c r="F117" s="40">
        <v>6.3</v>
      </c>
      <c r="G117" s="40">
        <v>2.8</v>
      </c>
      <c r="H117" s="40">
        <v>-1.4</v>
      </c>
      <c r="I117" s="40">
        <v>1.3</v>
      </c>
      <c r="J117" s="40">
        <v>-1.5</v>
      </c>
      <c r="K117" s="40">
        <v>2.1</v>
      </c>
      <c r="L117" s="40">
        <v>-1.2</v>
      </c>
      <c r="M117" s="40">
        <v>1.7</v>
      </c>
      <c r="N117" s="40">
        <v>-1.5</v>
      </c>
      <c r="O117" s="40">
        <v>-4.9000000000000004</v>
      </c>
      <c r="P117" s="40">
        <v>3</v>
      </c>
      <c r="Q117" s="40">
        <v>-15.4</v>
      </c>
      <c r="R117" s="40">
        <v>-1.8</v>
      </c>
      <c r="S117" s="40">
        <v>4</v>
      </c>
      <c r="T117" s="40">
        <v>2.7</v>
      </c>
      <c r="U117" s="40">
        <v>2.7</v>
      </c>
      <c r="V117" s="40">
        <v>4.0999999999999996</v>
      </c>
      <c r="W117" s="40">
        <v>2.8</v>
      </c>
      <c r="X117" s="40">
        <v>-9.5</v>
      </c>
      <c r="Y117" s="40">
        <v>1.7</v>
      </c>
    </row>
    <row r="118" spans="1:25" x14ac:dyDescent="0.2">
      <c r="A118" s="36" t="s">
        <v>596</v>
      </c>
      <c r="B118" s="40">
        <v>0.6</v>
      </c>
      <c r="C118" s="40">
        <v>6.3</v>
      </c>
      <c r="D118" s="40">
        <v>1</v>
      </c>
      <c r="E118" s="40">
        <v>6.1</v>
      </c>
      <c r="F118" s="40">
        <v>4.7</v>
      </c>
      <c r="G118" s="40">
        <v>-2.4</v>
      </c>
      <c r="H118" s="40">
        <v>1.1000000000000001</v>
      </c>
      <c r="I118" s="40">
        <v>1.2</v>
      </c>
      <c r="J118" s="40">
        <v>2.7</v>
      </c>
      <c r="K118" s="40">
        <v>1.5</v>
      </c>
      <c r="L118" s="40">
        <v>-0.2</v>
      </c>
      <c r="M118" s="40">
        <v>-0.7</v>
      </c>
      <c r="N118" s="40">
        <v>1.2</v>
      </c>
      <c r="O118" s="40">
        <v>1.3</v>
      </c>
      <c r="P118" s="40">
        <v>1.9</v>
      </c>
      <c r="Q118" s="40">
        <v>8.8000000000000007</v>
      </c>
      <c r="R118" s="40">
        <v>-0.6</v>
      </c>
      <c r="S118" s="40">
        <v>1.7</v>
      </c>
      <c r="T118" s="40">
        <v>3.7</v>
      </c>
      <c r="U118" s="40">
        <v>2</v>
      </c>
      <c r="V118" s="40">
        <v>4.4000000000000004</v>
      </c>
      <c r="W118" s="40">
        <v>3.8</v>
      </c>
      <c r="X118" s="40">
        <v>-0.1</v>
      </c>
      <c r="Y118" s="40">
        <v>-0.5</v>
      </c>
    </row>
    <row r="119" spans="1:25" x14ac:dyDescent="0.2">
      <c r="A119" s="36" t="s">
        <v>597</v>
      </c>
      <c r="B119" s="40">
        <v>4.7</v>
      </c>
      <c r="C119" s="40">
        <v>2.2000000000000002</v>
      </c>
      <c r="D119" s="40">
        <v>-5.4</v>
      </c>
      <c r="E119" s="40">
        <v>3.6</v>
      </c>
      <c r="F119" s="40">
        <v>8.4</v>
      </c>
      <c r="G119" s="40">
        <v>-4.0999999999999996</v>
      </c>
      <c r="H119" s="40">
        <v>-1.5</v>
      </c>
      <c r="I119" s="40">
        <v>2.4</v>
      </c>
      <c r="J119" s="40">
        <v>3.3</v>
      </c>
      <c r="K119" s="40">
        <v>0.3</v>
      </c>
      <c r="L119" s="40">
        <v>0.8</v>
      </c>
      <c r="M119" s="40">
        <v>0.9</v>
      </c>
      <c r="N119" s="40">
        <v>0.8</v>
      </c>
      <c r="O119" s="40">
        <v>0.2</v>
      </c>
      <c r="P119" s="40">
        <v>0.4</v>
      </c>
      <c r="Q119" s="40">
        <v>-3</v>
      </c>
      <c r="R119" s="40">
        <v>1.7</v>
      </c>
      <c r="S119" s="40">
        <v>2.1</v>
      </c>
      <c r="T119" s="40">
        <v>4.0999999999999996</v>
      </c>
      <c r="U119" s="40">
        <v>3.5</v>
      </c>
      <c r="V119" s="40">
        <v>3.8</v>
      </c>
      <c r="W119" s="40">
        <v>4.9000000000000004</v>
      </c>
      <c r="X119" s="40">
        <v>-2.2000000000000002</v>
      </c>
      <c r="Y119" s="40">
        <v>-3.9</v>
      </c>
    </row>
    <row r="120" spans="1:25" x14ac:dyDescent="0.2">
      <c r="A120" s="36" t="s">
        <v>598</v>
      </c>
      <c r="B120" s="40">
        <v>4.4000000000000004</v>
      </c>
      <c r="C120" s="40">
        <v>-2.1</v>
      </c>
      <c r="D120" s="40">
        <v>0.7</v>
      </c>
      <c r="E120" s="40">
        <v>-1.1000000000000001</v>
      </c>
      <c r="F120" s="40">
        <v>9.1</v>
      </c>
      <c r="G120" s="40">
        <v>-0.6</v>
      </c>
      <c r="H120" s="40">
        <v>-1.4</v>
      </c>
      <c r="I120" s="40">
        <v>2.6</v>
      </c>
      <c r="J120" s="40">
        <v>8.4</v>
      </c>
      <c r="K120" s="40">
        <v>-1.2</v>
      </c>
      <c r="L120" s="40">
        <v>-1.1000000000000001</v>
      </c>
      <c r="M120" s="40">
        <v>3.1</v>
      </c>
      <c r="N120" s="40">
        <v>-1.7</v>
      </c>
      <c r="O120" s="40">
        <v>0</v>
      </c>
      <c r="P120" s="40">
        <v>-2.8</v>
      </c>
      <c r="Q120" s="40">
        <v>6</v>
      </c>
      <c r="R120" s="40">
        <v>-0.9</v>
      </c>
      <c r="S120" s="40">
        <v>0.9</v>
      </c>
      <c r="T120" s="40">
        <v>1.6</v>
      </c>
      <c r="U120" s="40">
        <v>2.2999999999999998</v>
      </c>
      <c r="V120" s="40">
        <v>4.7</v>
      </c>
      <c r="W120" s="40">
        <v>4.9000000000000004</v>
      </c>
      <c r="X120" s="40">
        <v>2.6</v>
      </c>
      <c r="Y120" s="40">
        <v>-5.6</v>
      </c>
    </row>
    <row r="121" spans="1:25" x14ac:dyDescent="0.2">
      <c r="A121" s="36" t="s">
        <v>599</v>
      </c>
      <c r="B121" s="40">
        <v>3.6</v>
      </c>
      <c r="C121" s="40">
        <v>1.9</v>
      </c>
      <c r="D121" s="40">
        <v>-0.8</v>
      </c>
      <c r="E121" s="40">
        <v>2.2999999999999998</v>
      </c>
      <c r="F121" s="40">
        <v>8.6999999999999993</v>
      </c>
      <c r="G121" s="40">
        <v>-6.4</v>
      </c>
      <c r="H121" s="40">
        <v>-2.1</v>
      </c>
      <c r="I121" s="40">
        <v>0.8</v>
      </c>
      <c r="J121" s="40">
        <v>5</v>
      </c>
      <c r="K121" s="40">
        <v>-0.1</v>
      </c>
      <c r="L121" s="40">
        <v>-0.5</v>
      </c>
      <c r="M121" s="40">
        <v>3.3</v>
      </c>
      <c r="N121" s="40">
        <v>0.8</v>
      </c>
      <c r="O121" s="40">
        <v>0.8</v>
      </c>
      <c r="P121" s="40">
        <v>-2</v>
      </c>
      <c r="Q121" s="40">
        <v>1.9</v>
      </c>
      <c r="R121" s="40">
        <v>-7.8</v>
      </c>
      <c r="S121" s="40">
        <v>-0.2</v>
      </c>
      <c r="T121" s="40">
        <v>1.9</v>
      </c>
      <c r="U121" s="40">
        <v>0.8</v>
      </c>
      <c r="V121" s="40">
        <v>4.5999999999999996</v>
      </c>
      <c r="W121" s="40">
        <v>2.4</v>
      </c>
      <c r="X121" s="40">
        <v>-0.4</v>
      </c>
      <c r="Y121" s="40">
        <v>-8</v>
      </c>
    </row>
    <row r="122" spans="1:25" x14ac:dyDescent="0.2">
      <c r="A122" s="36" t="s">
        <v>600</v>
      </c>
      <c r="B122" s="40">
        <v>0.3</v>
      </c>
      <c r="C122" s="40">
        <v>6.2</v>
      </c>
      <c r="D122" s="40">
        <v>-0.5</v>
      </c>
      <c r="E122" s="40">
        <v>4.3</v>
      </c>
      <c r="F122" s="40">
        <v>10.5</v>
      </c>
      <c r="G122" s="40">
        <v>-2.6</v>
      </c>
      <c r="H122" s="40">
        <v>0.2</v>
      </c>
      <c r="I122" s="40">
        <v>3.1</v>
      </c>
      <c r="J122" s="40">
        <v>0.5</v>
      </c>
      <c r="K122" s="40">
        <v>2</v>
      </c>
      <c r="L122" s="40">
        <v>0.8</v>
      </c>
      <c r="M122" s="40">
        <v>3.3</v>
      </c>
      <c r="N122" s="40">
        <v>1.7</v>
      </c>
      <c r="O122" s="40">
        <v>-1.4</v>
      </c>
      <c r="P122" s="40">
        <v>-1.6</v>
      </c>
      <c r="Q122" s="40">
        <v>3.8</v>
      </c>
      <c r="R122" s="40">
        <v>-3.2</v>
      </c>
      <c r="S122" s="40">
        <v>-2.5</v>
      </c>
      <c r="T122" s="40">
        <v>2.8</v>
      </c>
      <c r="U122" s="40">
        <v>1.3</v>
      </c>
      <c r="V122" s="40">
        <v>4.4000000000000004</v>
      </c>
      <c r="W122" s="40">
        <v>-1</v>
      </c>
      <c r="X122" s="40">
        <v>-3.7</v>
      </c>
      <c r="Y122" s="40">
        <v>-6.2</v>
      </c>
    </row>
    <row r="123" spans="1:25" x14ac:dyDescent="0.2">
      <c r="A123" s="36" t="s">
        <v>601</v>
      </c>
      <c r="B123" s="40">
        <v>2.2000000000000002</v>
      </c>
      <c r="C123" s="40">
        <v>-0.1</v>
      </c>
      <c r="D123" s="40">
        <v>1.1000000000000001</v>
      </c>
      <c r="E123" s="40">
        <v>0.5</v>
      </c>
      <c r="F123" s="40">
        <v>7.3</v>
      </c>
      <c r="G123" s="40">
        <v>-1.5</v>
      </c>
      <c r="H123" s="40">
        <v>0.6</v>
      </c>
      <c r="I123" s="40">
        <v>3.7</v>
      </c>
      <c r="J123" s="40">
        <v>0.4</v>
      </c>
      <c r="K123" s="40">
        <v>-0.9</v>
      </c>
      <c r="L123" s="40">
        <v>0.5</v>
      </c>
      <c r="M123" s="40">
        <v>3.2</v>
      </c>
      <c r="N123" s="40">
        <v>3.7</v>
      </c>
      <c r="O123" s="40">
        <v>-0.5</v>
      </c>
      <c r="P123" s="40">
        <v>0.5</v>
      </c>
      <c r="Q123" s="40">
        <v>4.7</v>
      </c>
      <c r="R123" s="40">
        <v>3.3</v>
      </c>
      <c r="S123" s="40">
        <v>-0.3</v>
      </c>
      <c r="T123" s="40">
        <v>0.5</v>
      </c>
      <c r="U123" s="40">
        <v>1.5</v>
      </c>
      <c r="V123" s="40">
        <v>3.9</v>
      </c>
      <c r="W123" s="40">
        <v>2.2999999999999998</v>
      </c>
      <c r="X123" s="40">
        <v>1.9</v>
      </c>
      <c r="Y123" s="40">
        <v>-5.8</v>
      </c>
    </row>
    <row r="124" spans="1:25" x14ac:dyDescent="0.2">
      <c r="A124" s="36" t="s">
        <v>602</v>
      </c>
      <c r="B124" s="40">
        <v>-0.4</v>
      </c>
      <c r="C124" s="40">
        <v>5.6</v>
      </c>
      <c r="D124" s="40">
        <v>0.5</v>
      </c>
      <c r="E124" s="40">
        <v>2</v>
      </c>
      <c r="F124" s="40">
        <v>8.1</v>
      </c>
      <c r="G124" s="40">
        <v>-2.8</v>
      </c>
      <c r="H124" s="40">
        <v>0.9</v>
      </c>
      <c r="I124" s="40">
        <v>3</v>
      </c>
      <c r="J124" s="40">
        <v>3.8</v>
      </c>
      <c r="K124" s="40">
        <v>0.9</v>
      </c>
      <c r="L124" s="40">
        <v>1.7</v>
      </c>
      <c r="M124" s="40">
        <v>3.7</v>
      </c>
      <c r="N124" s="40">
        <v>1.4</v>
      </c>
      <c r="O124" s="40">
        <v>0.7</v>
      </c>
      <c r="P124" s="40">
        <v>-4.0999999999999996</v>
      </c>
      <c r="Q124" s="40">
        <v>2.7</v>
      </c>
      <c r="R124" s="40">
        <v>0.6</v>
      </c>
      <c r="S124" s="40">
        <v>0.9</v>
      </c>
      <c r="T124" s="40">
        <v>0.6</v>
      </c>
      <c r="U124" s="40">
        <v>2.6</v>
      </c>
      <c r="V124" s="40">
        <v>3.9</v>
      </c>
      <c r="W124" s="40">
        <v>1.8</v>
      </c>
      <c r="X124" s="40">
        <v>1.9</v>
      </c>
      <c r="Y124" s="40">
        <v>-4.0999999999999996</v>
      </c>
    </row>
    <row r="125" spans="1:25" x14ac:dyDescent="0.2">
      <c r="A125" s="36" t="s">
        <v>603</v>
      </c>
      <c r="B125" s="40">
        <v>5.6</v>
      </c>
      <c r="C125" s="40">
        <v>3.5</v>
      </c>
      <c r="D125" s="40">
        <v>-0.2</v>
      </c>
      <c r="E125" s="40">
        <v>5.5</v>
      </c>
      <c r="F125" s="40">
        <v>5.9</v>
      </c>
      <c r="G125" s="40">
        <v>2.1</v>
      </c>
      <c r="H125" s="40">
        <v>0.8</v>
      </c>
      <c r="I125" s="40">
        <v>2.2999999999999998</v>
      </c>
      <c r="J125" s="40">
        <v>3.7</v>
      </c>
      <c r="K125" s="40">
        <v>1.1000000000000001</v>
      </c>
      <c r="L125" s="40">
        <v>0.1</v>
      </c>
      <c r="M125" s="40">
        <v>3.2</v>
      </c>
      <c r="N125" s="40">
        <v>1.4</v>
      </c>
      <c r="O125" s="40">
        <v>2.4</v>
      </c>
      <c r="P125" s="40">
        <v>-2.6</v>
      </c>
      <c r="Q125" s="40">
        <v>10.9</v>
      </c>
      <c r="R125" s="40">
        <v>2.4</v>
      </c>
      <c r="S125" s="40">
        <v>0.6</v>
      </c>
      <c r="T125" s="40">
        <v>0.6</v>
      </c>
      <c r="U125" s="40">
        <v>0.7</v>
      </c>
      <c r="V125" s="40">
        <v>-0.7</v>
      </c>
      <c r="W125" s="40">
        <v>0.9</v>
      </c>
      <c r="X125" s="40">
        <v>5.6</v>
      </c>
      <c r="Y125" s="40">
        <v>-0.7</v>
      </c>
    </row>
    <row r="126" spans="1:25" x14ac:dyDescent="0.2">
      <c r="A126" s="42" t="s">
        <v>604</v>
      </c>
      <c r="B126" s="40">
        <v>1.8</v>
      </c>
      <c r="C126" s="40">
        <v>4.4000000000000004</v>
      </c>
      <c r="D126" s="40">
        <v>7.3</v>
      </c>
      <c r="E126" s="40">
        <v>8.6</v>
      </c>
      <c r="F126" s="40">
        <v>10.7</v>
      </c>
      <c r="G126" s="40">
        <v>2.4</v>
      </c>
      <c r="H126" s="40">
        <v>0.4</v>
      </c>
      <c r="I126" s="40">
        <v>2.2999999999999998</v>
      </c>
      <c r="J126" s="40">
        <v>1.2</v>
      </c>
      <c r="K126" s="40">
        <v>1.6</v>
      </c>
      <c r="L126" s="40">
        <v>2.4</v>
      </c>
      <c r="M126" s="40">
        <v>1.4</v>
      </c>
      <c r="N126" s="40">
        <v>-0.2</v>
      </c>
      <c r="O126" s="40">
        <v>1.8</v>
      </c>
      <c r="P126" s="40">
        <v>-3.2</v>
      </c>
      <c r="Q126" s="40">
        <v>6.1</v>
      </c>
      <c r="R126" s="40">
        <v>1.2</v>
      </c>
      <c r="S126" s="40">
        <v>2.6</v>
      </c>
      <c r="T126" s="40">
        <v>-1.2</v>
      </c>
      <c r="U126" s="40">
        <v>1.9</v>
      </c>
      <c r="V126" s="40">
        <v>0.1</v>
      </c>
      <c r="W126" s="40">
        <v>1.3</v>
      </c>
      <c r="X126" s="40">
        <v>4.0999999999999996</v>
      </c>
      <c r="Y126" s="40">
        <v>-1.7</v>
      </c>
    </row>
    <row r="127" spans="1:25" x14ac:dyDescent="0.2">
      <c r="A127" s="43" t="s">
        <v>605</v>
      </c>
      <c r="B127" s="40">
        <v>1</v>
      </c>
      <c r="C127" s="40">
        <v>-2.2000000000000002</v>
      </c>
      <c r="D127" s="40">
        <v>6.8</v>
      </c>
      <c r="E127" s="40">
        <v>8.1999999999999993</v>
      </c>
      <c r="F127" s="40">
        <v>10.7</v>
      </c>
      <c r="G127" s="40">
        <v>2.2000000000000002</v>
      </c>
      <c r="H127" s="40">
        <v>1.9</v>
      </c>
      <c r="I127" s="40">
        <v>3.8</v>
      </c>
      <c r="J127" s="40">
        <v>3.2</v>
      </c>
      <c r="K127" s="40">
        <v>1.9</v>
      </c>
      <c r="L127" s="40">
        <v>-1.1000000000000001</v>
      </c>
      <c r="M127" s="40">
        <v>2.7</v>
      </c>
      <c r="N127" s="40">
        <v>1.6</v>
      </c>
      <c r="O127" s="40">
        <v>3.3</v>
      </c>
      <c r="P127" s="40">
        <v>0.5</v>
      </c>
      <c r="Q127" s="40">
        <v>-4.8</v>
      </c>
      <c r="R127" s="40">
        <v>1.5</v>
      </c>
      <c r="S127" s="40">
        <v>0.8</v>
      </c>
      <c r="T127" s="40">
        <v>0.6</v>
      </c>
      <c r="U127" s="40">
        <v>3.8</v>
      </c>
      <c r="V127" s="40">
        <v>0.6</v>
      </c>
      <c r="W127" s="40">
        <v>0.4</v>
      </c>
      <c r="X127" s="40">
        <v>9.8000000000000007</v>
      </c>
      <c r="Y127" s="40">
        <v>5.7</v>
      </c>
    </row>
    <row r="128" spans="1:25" x14ac:dyDescent="0.2">
      <c r="A128" s="43" t="s">
        <v>606</v>
      </c>
      <c r="B128" s="40">
        <v>7.8</v>
      </c>
      <c r="C128" s="40">
        <v>6.8</v>
      </c>
      <c r="D128" s="40">
        <v>3.2</v>
      </c>
      <c r="E128" s="40">
        <v>3.8</v>
      </c>
      <c r="F128" s="40">
        <v>13</v>
      </c>
      <c r="G128" s="40">
        <v>7.8</v>
      </c>
      <c r="H128" s="40">
        <v>2.6</v>
      </c>
      <c r="I128" s="40">
        <v>6.2</v>
      </c>
      <c r="J128" s="40">
        <v>3.4</v>
      </c>
      <c r="K128" s="40">
        <v>1.7</v>
      </c>
      <c r="L128" s="40">
        <v>-1</v>
      </c>
      <c r="M128" s="40">
        <v>2.9</v>
      </c>
      <c r="N128" s="40">
        <v>3</v>
      </c>
      <c r="O128" s="40">
        <v>3.2</v>
      </c>
      <c r="P128" s="40">
        <v>-0.8</v>
      </c>
      <c r="Q128" s="40">
        <v>37.9</v>
      </c>
      <c r="R128" s="40">
        <v>6</v>
      </c>
      <c r="S128" s="40">
        <v>2.2000000000000002</v>
      </c>
      <c r="T128" s="40">
        <v>-1</v>
      </c>
      <c r="U128" s="40">
        <v>-0.6</v>
      </c>
      <c r="V128" s="40">
        <v>0.5</v>
      </c>
      <c r="W128" s="40">
        <v>2.2000000000000002</v>
      </c>
      <c r="X128" s="40">
        <v>5.5</v>
      </c>
      <c r="Y128" s="40">
        <v>-2.2000000000000002</v>
      </c>
    </row>
    <row r="129" spans="1:25" x14ac:dyDescent="0.2">
      <c r="A129" s="43" t="s">
        <v>607</v>
      </c>
      <c r="B129" s="40">
        <v>5.6</v>
      </c>
      <c r="C129" s="40">
        <v>20.7</v>
      </c>
      <c r="D129" s="40">
        <v>12.2</v>
      </c>
      <c r="E129" s="40">
        <v>14.5</v>
      </c>
      <c r="F129" s="40">
        <v>12.7</v>
      </c>
      <c r="G129" s="40">
        <v>15.8</v>
      </c>
      <c r="H129" s="40">
        <v>6</v>
      </c>
      <c r="I129" s="40">
        <v>7.4</v>
      </c>
      <c r="J129" s="40">
        <v>4.8</v>
      </c>
      <c r="K129" s="40">
        <v>5.8</v>
      </c>
      <c r="L129" s="40">
        <v>13.7</v>
      </c>
      <c r="M129" s="40">
        <v>10.8</v>
      </c>
      <c r="N129" s="40">
        <v>5.5</v>
      </c>
      <c r="O129" s="40">
        <v>3.8</v>
      </c>
      <c r="P129" s="40">
        <v>2.9</v>
      </c>
      <c r="Q129" s="40">
        <v>22.9</v>
      </c>
      <c r="R129" s="40">
        <v>8</v>
      </c>
      <c r="S129" s="40">
        <v>7.3</v>
      </c>
      <c r="T129" s="40">
        <v>2.2000000000000002</v>
      </c>
      <c r="U129" s="40">
        <v>3.2</v>
      </c>
      <c r="V129" s="40">
        <v>1.4</v>
      </c>
      <c r="W129" s="40">
        <v>1.1000000000000001</v>
      </c>
      <c r="X129" s="40">
        <v>10.5</v>
      </c>
      <c r="Y129" s="40">
        <v>6.1</v>
      </c>
    </row>
    <row r="130" spans="1:25" x14ac:dyDescent="0.2">
      <c r="A130" s="43" t="s">
        <v>608</v>
      </c>
      <c r="B130" s="40">
        <v>2.8</v>
      </c>
      <c r="C130" s="40">
        <v>-4.0999999999999996</v>
      </c>
      <c r="D130" s="40">
        <v>5.5</v>
      </c>
      <c r="E130" s="40">
        <v>4.5999999999999996</v>
      </c>
      <c r="F130" s="40">
        <v>-2.9</v>
      </c>
      <c r="G130" s="40">
        <v>6.5</v>
      </c>
      <c r="H130" s="40">
        <v>3.5</v>
      </c>
      <c r="I130" s="40">
        <v>3.6</v>
      </c>
      <c r="J130" s="40">
        <v>1.4</v>
      </c>
      <c r="K130" s="40">
        <v>0</v>
      </c>
      <c r="L130" s="40">
        <v>1.1000000000000001</v>
      </c>
      <c r="M130" s="40">
        <v>4.8</v>
      </c>
      <c r="N130" s="40">
        <v>0.6</v>
      </c>
      <c r="O130" s="40">
        <v>2.4</v>
      </c>
      <c r="P130" s="40">
        <v>-5.8</v>
      </c>
      <c r="Q130" s="40">
        <v>-1.7</v>
      </c>
      <c r="R130" s="40">
        <v>0.2</v>
      </c>
      <c r="S130" s="40">
        <v>2.6</v>
      </c>
      <c r="T130" s="40">
        <v>-0.7</v>
      </c>
      <c r="U130" s="40">
        <v>2.7</v>
      </c>
      <c r="V130" s="40">
        <v>0.7</v>
      </c>
      <c r="W130" s="40">
        <v>1.2</v>
      </c>
      <c r="X130" s="40">
        <v>-0.2</v>
      </c>
      <c r="Y130" s="40">
        <v>-4.5999999999999996</v>
      </c>
    </row>
    <row r="131" spans="1:25" x14ac:dyDescent="0.2">
      <c r="A131" s="43" t="s">
        <v>609</v>
      </c>
      <c r="B131" s="40">
        <v>-5.9</v>
      </c>
      <c r="C131" s="40">
        <v>-2.2999999999999998</v>
      </c>
      <c r="D131" s="40">
        <v>1.2</v>
      </c>
      <c r="E131" s="40">
        <v>6.1</v>
      </c>
      <c r="F131" s="40">
        <v>3.9</v>
      </c>
      <c r="G131" s="40">
        <v>8.1</v>
      </c>
      <c r="H131" s="40">
        <v>5</v>
      </c>
      <c r="I131" s="40">
        <v>2.4</v>
      </c>
      <c r="J131" s="40">
        <v>1.2</v>
      </c>
      <c r="K131" s="40">
        <v>0.4</v>
      </c>
      <c r="L131" s="40">
        <v>0.3</v>
      </c>
      <c r="M131" s="40">
        <v>1.3</v>
      </c>
      <c r="N131" s="40">
        <v>-8.4</v>
      </c>
      <c r="O131" s="40">
        <v>1.5</v>
      </c>
      <c r="P131" s="40">
        <v>-0.6</v>
      </c>
      <c r="Q131" s="40">
        <v>16.8</v>
      </c>
      <c r="R131" s="40">
        <v>3.4</v>
      </c>
      <c r="S131" s="40">
        <v>1</v>
      </c>
      <c r="T131" s="40">
        <v>-1.1000000000000001</v>
      </c>
      <c r="U131" s="40">
        <v>2</v>
      </c>
      <c r="V131" s="40">
        <v>0.6</v>
      </c>
      <c r="W131" s="40">
        <v>1.1000000000000001</v>
      </c>
      <c r="X131" s="40">
        <v>3.1</v>
      </c>
      <c r="Y131" s="40">
        <v>-3.7</v>
      </c>
    </row>
    <row r="132" spans="1:25" x14ac:dyDescent="0.2">
      <c r="A132" s="43" t="s">
        <v>610</v>
      </c>
      <c r="B132" s="40">
        <v>-2.9</v>
      </c>
      <c r="C132" s="40">
        <v>-2.8</v>
      </c>
      <c r="D132" s="40">
        <v>2.9</v>
      </c>
      <c r="E132" s="40">
        <v>-0.5</v>
      </c>
      <c r="F132" s="40">
        <v>-0.6</v>
      </c>
      <c r="G132" s="40">
        <v>4.7</v>
      </c>
      <c r="H132" s="40">
        <v>4.5999999999999996</v>
      </c>
      <c r="I132" s="40">
        <v>2.4</v>
      </c>
      <c r="J132" s="40">
        <v>3.9</v>
      </c>
      <c r="K132" s="40">
        <v>1</v>
      </c>
      <c r="L132" s="40">
        <v>-0.3</v>
      </c>
      <c r="M132" s="40">
        <v>2.5</v>
      </c>
      <c r="N132" s="40">
        <v>4.2</v>
      </c>
      <c r="O132" s="40">
        <v>2</v>
      </c>
      <c r="P132" s="40">
        <v>4.5</v>
      </c>
      <c r="Q132" s="40">
        <v>15.2</v>
      </c>
      <c r="R132" s="40">
        <v>5.4</v>
      </c>
      <c r="S132" s="40">
        <v>1.2</v>
      </c>
      <c r="T132" s="40">
        <v>-2.8</v>
      </c>
      <c r="U132" s="40">
        <v>3.4</v>
      </c>
      <c r="V132" s="40">
        <v>0</v>
      </c>
      <c r="W132" s="40">
        <v>0.7</v>
      </c>
      <c r="X132" s="40">
        <v>0</v>
      </c>
      <c r="Y132" s="40">
        <v>-0.5</v>
      </c>
    </row>
    <row r="133" spans="1:25" x14ac:dyDescent="0.2">
      <c r="A133" s="43" t="s">
        <v>611</v>
      </c>
      <c r="B133" s="40">
        <v>1.9</v>
      </c>
      <c r="C133" s="40">
        <v>-2.2000000000000002</v>
      </c>
      <c r="D133" s="40">
        <v>1.3</v>
      </c>
      <c r="E133" s="40">
        <v>9.8000000000000007</v>
      </c>
      <c r="F133" s="40">
        <v>2.2999999999999998</v>
      </c>
      <c r="G133" s="40">
        <v>8.3000000000000007</v>
      </c>
      <c r="H133" s="40">
        <v>5.0999999999999996</v>
      </c>
      <c r="I133" s="40">
        <v>4.4000000000000004</v>
      </c>
      <c r="J133" s="40">
        <v>0.5</v>
      </c>
      <c r="K133" s="40">
        <v>-0.9</v>
      </c>
      <c r="L133" s="40">
        <v>1.3</v>
      </c>
      <c r="M133" s="40">
        <v>2.9</v>
      </c>
      <c r="N133" s="40">
        <v>3.4</v>
      </c>
      <c r="O133" s="40">
        <v>0.8</v>
      </c>
      <c r="P133" s="40">
        <v>2</v>
      </c>
      <c r="Q133" s="40">
        <v>6.5</v>
      </c>
      <c r="R133" s="40">
        <v>4.8</v>
      </c>
      <c r="S133" s="40">
        <v>-0.4</v>
      </c>
      <c r="T133" s="40">
        <v>-2.2000000000000002</v>
      </c>
      <c r="U133" s="40">
        <v>4.5999999999999996</v>
      </c>
      <c r="V133" s="40">
        <v>-0.3</v>
      </c>
      <c r="W133" s="40">
        <v>1.2</v>
      </c>
      <c r="X133" s="40">
        <v>4.5999999999999996</v>
      </c>
      <c r="Y133" s="40">
        <v>-3.4</v>
      </c>
    </row>
    <row r="134" spans="1:25" x14ac:dyDescent="0.2">
      <c r="A134" s="43" t="s">
        <v>612</v>
      </c>
      <c r="B134" s="40">
        <v>0.3</v>
      </c>
      <c r="C134" s="40">
        <v>-1.5</v>
      </c>
      <c r="D134" s="40">
        <v>4.5</v>
      </c>
      <c r="E134" s="40">
        <v>9.3000000000000007</v>
      </c>
      <c r="F134" s="40">
        <v>2.2000000000000002</v>
      </c>
      <c r="G134" s="40">
        <v>6.7</v>
      </c>
      <c r="H134" s="40">
        <v>4.5</v>
      </c>
      <c r="I134" s="40">
        <v>2.9</v>
      </c>
      <c r="J134" s="40">
        <v>1.9</v>
      </c>
      <c r="K134" s="40">
        <v>-1.8</v>
      </c>
      <c r="L134" s="40">
        <v>-0.2</v>
      </c>
      <c r="M134" s="40">
        <v>1.8</v>
      </c>
      <c r="N134" s="40">
        <v>2.7</v>
      </c>
      <c r="O134" s="40">
        <v>5.8</v>
      </c>
      <c r="P134" s="40">
        <v>1.5</v>
      </c>
      <c r="Q134" s="40">
        <v>4.0999999999999996</v>
      </c>
      <c r="R134" s="40">
        <v>7.7</v>
      </c>
      <c r="S134" s="40">
        <v>2.4</v>
      </c>
      <c r="T134" s="40">
        <v>-4.3</v>
      </c>
      <c r="U134" s="40">
        <v>4.2</v>
      </c>
      <c r="V134" s="40">
        <v>-0.2</v>
      </c>
      <c r="W134" s="40">
        <v>2.5</v>
      </c>
      <c r="X134" s="40">
        <v>9.4</v>
      </c>
      <c r="Y134" s="40">
        <v>-2</v>
      </c>
    </row>
    <row r="135" spans="1:25" x14ac:dyDescent="0.2">
      <c r="A135" s="43" t="s">
        <v>613</v>
      </c>
      <c r="B135" s="40">
        <v>-5.0999999999999996</v>
      </c>
      <c r="C135" s="40">
        <v>-1.2</v>
      </c>
      <c r="D135" s="40">
        <v>4.0999999999999996</v>
      </c>
      <c r="E135" s="40">
        <v>7.9</v>
      </c>
      <c r="F135" s="40">
        <v>2</v>
      </c>
      <c r="G135" s="40">
        <v>7</v>
      </c>
      <c r="H135" s="40">
        <v>4.5</v>
      </c>
      <c r="I135" s="40">
        <v>2.6</v>
      </c>
      <c r="J135" s="40">
        <v>1.6</v>
      </c>
      <c r="K135" s="40">
        <v>0</v>
      </c>
      <c r="L135" s="40">
        <v>-0.8</v>
      </c>
      <c r="M135" s="40">
        <v>2.5</v>
      </c>
      <c r="N135" s="40">
        <v>2</v>
      </c>
      <c r="O135" s="40">
        <v>5.2</v>
      </c>
      <c r="P135" s="40">
        <v>1.3</v>
      </c>
      <c r="Q135" s="40">
        <v>6.9</v>
      </c>
      <c r="R135" s="40">
        <v>4.0999999999999996</v>
      </c>
      <c r="S135" s="40">
        <v>2.7</v>
      </c>
      <c r="T135" s="40">
        <v>-0.8</v>
      </c>
      <c r="U135" s="40">
        <v>4.4000000000000004</v>
      </c>
      <c r="V135" s="40">
        <v>0.5</v>
      </c>
      <c r="W135" s="40">
        <v>1.9</v>
      </c>
      <c r="X135" s="40">
        <v>9.5</v>
      </c>
      <c r="Y135" s="40">
        <v>-2.8</v>
      </c>
    </row>
    <row r="136" spans="1:25" x14ac:dyDescent="0.2">
      <c r="A136" s="43" t="s">
        <v>614</v>
      </c>
      <c r="B136" s="40">
        <v>11.2</v>
      </c>
      <c r="C136" s="40">
        <v>-3.6</v>
      </c>
      <c r="D136" s="40">
        <v>3.4</v>
      </c>
      <c r="E136" s="40">
        <v>6.3</v>
      </c>
      <c r="F136" s="40">
        <v>5.9</v>
      </c>
      <c r="G136" s="40">
        <v>6.4</v>
      </c>
      <c r="H136" s="40">
        <v>3.7</v>
      </c>
      <c r="I136" s="40">
        <v>2.7</v>
      </c>
      <c r="J136" s="40">
        <v>2.4</v>
      </c>
      <c r="K136" s="40">
        <v>-2.1</v>
      </c>
      <c r="L136" s="40">
        <v>-1.4</v>
      </c>
      <c r="M136" s="40">
        <v>0.6</v>
      </c>
      <c r="N136" s="40">
        <v>3.3</v>
      </c>
      <c r="O136" s="40">
        <v>6.9</v>
      </c>
      <c r="P136" s="40">
        <v>3.8</v>
      </c>
      <c r="Q136" s="40">
        <v>5.3</v>
      </c>
      <c r="R136" s="40">
        <v>4.4000000000000004</v>
      </c>
      <c r="S136" s="40">
        <v>2.7</v>
      </c>
      <c r="T136" s="40">
        <v>-0.5</v>
      </c>
      <c r="U136" s="40">
        <v>4.0999999999999996</v>
      </c>
      <c r="V136" s="40">
        <v>0</v>
      </c>
      <c r="W136" s="40">
        <v>1.2</v>
      </c>
      <c r="X136" s="40">
        <v>5</v>
      </c>
      <c r="Y136" s="40">
        <v>-5.5</v>
      </c>
    </row>
    <row r="137" spans="1:25" x14ac:dyDescent="0.2">
      <c r="A137" s="43" t="s">
        <v>615</v>
      </c>
      <c r="B137" s="40">
        <v>5.3</v>
      </c>
      <c r="C137" s="44">
        <v>-1.8</v>
      </c>
      <c r="D137" s="40">
        <v>2.7</v>
      </c>
      <c r="E137" s="44">
        <v>1.9</v>
      </c>
      <c r="F137" s="40">
        <v>6.9</v>
      </c>
      <c r="G137" s="44">
        <v>1.4</v>
      </c>
      <c r="H137" s="40">
        <v>3.9</v>
      </c>
      <c r="I137" s="44">
        <v>2.6</v>
      </c>
      <c r="J137" s="40">
        <v>1.2</v>
      </c>
      <c r="K137" s="44">
        <v>-2.1</v>
      </c>
      <c r="L137" s="40">
        <v>-3.3</v>
      </c>
      <c r="M137" s="44">
        <v>3.1</v>
      </c>
      <c r="N137" s="40">
        <v>4.4000000000000004</v>
      </c>
      <c r="O137" s="44">
        <v>3.1</v>
      </c>
      <c r="P137" s="40">
        <v>5.2</v>
      </c>
      <c r="Q137" s="40">
        <v>0.8</v>
      </c>
      <c r="R137" s="44">
        <v>3</v>
      </c>
      <c r="S137" s="40">
        <v>4.7</v>
      </c>
      <c r="T137" s="44">
        <v>-1.4</v>
      </c>
      <c r="U137" s="40">
        <v>3.7</v>
      </c>
      <c r="V137" s="40">
        <v>1</v>
      </c>
      <c r="W137" s="40">
        <v>1.9</v>
      </c>
      <c r="X137" s="40">
        <v>1.6</v>
      </c>
      <c r="Y137" s="40">
        <v>-4.3</v>
      </c>
    </row>
    <row r="138" spans="1:25" x14ac:dyDescent="0.2">
      <c r="A138" s="43" t="s">
        <v>616</v>
      </c>
      <c r="B138" s="40">
        <v>8.1</v>
      </c>
      <c r="C138" s="44">
        <v>-1.5</v>
      </c>
      <c r="D138" s="40">
        <v>-0.9</v>
      </c>
      <c r="E138" s="44">
        <v>-1.4</v>
      </c>
      <c r="F138" s="40">
        <v>2.8</v>
      </c>
      <c r="G138" s="44">
        <v>-0.2</v>
      </c>
      <c r="H138" s="40">
        <v>3.2</v>
      </c>
      <c r="I138" s="44">
        <v>1.9</v>
      </c>
      <c r="J138" s="40">
        <v>4.8</v>
      </c>
      <c r="K138" s="44">
        <v>-4.9000000000000004</v>
      </c>
      <c r="L138" s="40">
        <v>-1.4</v>
      </c>
      <c r="M138" s="44">
        <v>2.5</v>
      </c>
      <c r="N138" s="40">
        <v>2.2999999999999998</v>
      </c>
      <c r="O138" s="44">
        <v>1.6</v>
      </c>
      <c r="P138" s="40">
        <v>5.8</v>
      </c>
      <c r="Q138" s="40">
        <v>-4.7</v>
      </c>
      <c r="R138" s="44">
        <v>2.9</v>
      </c>
      <c r="S138" s="40">
        <v>4.9000000000000004</v>
      </c>
      <c r="T138" s="44">
        <v>-1.3</v>
      </c>
      <c r="U138" s="40">
        <v>3.4</v>
      </c>
      <c r="V138" s="40">
        <v>0.9</v>
      </c>
      <c r="W138" s="40">
        <v>1.3</v>
      </c>
      <c r="X138" s="40">
        <v>3.3</v>
      </c>
      <c r="Y138" s="40">
        <v>-6.5</v>
      </c>
    </row>
    <row r="139" spans="1:25" x14ac:dyDescent="0.2">
      <c r="A139" s="43" t="s">
        <v>617</v>
      </c>
      <c r="B139" s="40">
        <v>-2.8</v>
      </c>
      <c r="C139" s="44">
        <v>3</v>
      </c>
      <c r="D139" s="40">
        <v>-4.4000000000000004</v>
      </c>
      <c r="E139" s="44">
        <v>-0.8</v>
      </c>
      <c r="F139" s="40">
        <v>3.4</v>
      </c>
      <c r="G139" s="44">
        <v>4.4000000000000004</v>
      </c>
      <c r="H139" s="40">
        <v>6.8</v>
      </c>
      <c r="I139" s="44">
        <v>-0.4</v>
      </c>
      <c r="J139" s="40">
        <v>2.1</v>
      </c>
      <c r="K139" s="44">
        <v>-0.3</v>
      </c>
      <c r="L139" s="40">
        <v>-0.5</v>
      </c>
      <c r="M139" s="44">
        <v>1.8</v>
      </c>
      <c r="N139" s="40">
        <v>4</v>
      </c>
      <c r="O139" s="44">
        <v>2.8</v>
      </c>
      <c r="P139" s="40">
        <v>6.4</v>
      </c>
      <c r="Q139" s="40">
        <v>25.6</v>
      </c>
      <c r="R139" s="44">
        <v>8.1</v>
      </c>
      <c r="S139" s="40">
        <v>3.3</v>
      </c>
      <c r="T139" s="44">
        <v>-1.3</v>
      </c>
      <c r="U139" s="40">
        <v>3</v>
      </c>
      <c r="V139" s="40">
        <v>1</v>
      </c>
      <c r="W139" s="40">
        <v>2.5</v>
      </c>
      <c r="X139" s="40">
        <v>2.1</v>
      </c>
      <c r="Y139" s="40">
        <v>-12.6</v>
      </c>
    </row>
    <row r="140" spans="1:25" x14ac:dyDescent="0.2">
      <c r="A140" s="43" t="s">
        <v>618</v>
      </c>
      <c r="B140" s="40">
        <v>-9</v>
      </c>
      <c r="C140" s="44">
        <v>0.1</v>
      </c>
      <c r="D140" s="40">
        <v>-1.6</v>
      </c>
      <c r="E140" s="44">
        <v>1.1000000000000001</v>
      </c>
      <c r="F140" s="40">
        <v>-1.8</v>
      </c>
      <c r="G140" s="44">
        <v>-2.6</v>
      </c>
      <c r="H140" s="40">
        <v>2.4</v>
      </c>
      <c r="I140" s="44">
        <v>0.1</v>
      </c>
      <c r="J140" s="40">
        <v>0.8</v>
      </c>
      <c r="K140" s="44">
        <v>1.6</v>
      </c>
      <c r="L140" s="40">
        <v>-3.5</v>
      </c>
      <c r="M140" s="44">
        <v>-0.1</v>
      </c>
      <c r="N140" s="40">
        <v>3.1</v>
      </c>
      <c r="O140" s="44">
        <v>1.6</v>
      </c>
      <c r="P140" s="40">
        <v>3.3</v>
      </c>
      <c r="Q140" s="40">
        <v>-1.9</v>
      </c>
      <c r="R140" s="44">
        <v>6.3</v>
      </c>
      <c r="S140" s="40">
        <v>2.9</v>
      </c>
      <c r="T140" s="44">
        <v>-1.2</v>
      </c>
      <c r="U140" s="40">
        <v>2.7</v>
      </c>
      <c r="V140" s="40">
        <v>1.6</v>
      </c>
      <c r="W140" s="40">
        <v>1.6</v>
      </c>
      <c r="X140" s="40">
        <v>3.7</v>
      </c>
      <c r="Y140" s="40">
        <v>-1.7</v>
      </c>
    </row>
    <row r="141" spans="1:25" x14ac:dyDescent="0.2">
      <c r="A141" s="43" t="s">
        <v>619</v>
      </c>
      <c r="B141" s="40">
        <v>1</v>
      </c>
      <c r="C141" s="44">
        <v>0.1</v>
      </c>
      <c r="D141" s="40">
        <v>-5.4</v>
      </c>
      <c r="E141" s="44">
        <v>-3.5</v>
      </c>
      <c r="F141" s="40">
        <v>16.5</v>
      </c>
      <c r="G141" s="44">
        <v>-4.7</v>
      </c>
      <c r="H141" s="40">
        <v>2</v>
      </c>
      <c r="I141" s="44">
        <v>-0.6</v>
      </c>
      <c r="J141" s="40">
        <v>-3.6</v>
      </c>
      <c r="K141" s="44">
        <v>-1.5</v>
      </c>
      <c r="L141" s="40">
        <v>-7.4</v>
      </c>
      <c r="M141" s="44">
        <v>-2.7</v>
      </c>
      <c r="N141" s="40">
        <v>1.9</v>
      </c>
      <c r="O141" s="44">
        <v>1.6</v>
      </c>
      <c r="P141" s="40">
        <v>4.8</v>
      </c>
      <c r="Q141" s="40">
        <v>7.2</v>
      </c>
      <c r="R141" s="44">
        <v>2.4</v>
      </c>
      <c r="S141" s="40">
        <v>8</v>
      </c>
      <c r="T141" s="44">
        <v>-0.4</v>
      </c>
      <c r="U141" s="40">
        <v>3.1</v>
      </c>
      <c r="V141" s="40">
        <v>2</v>
      </c>
      <c r="W141" s="40">
        <v>2.2999999999999998</v>
      </c>
      <c r="X141" s="40">
        <v>-0.7</v>
      </c>
      <c r="Y141" s="40">
        <v>-2.5</v>
      </c>
    </row>
    <row r="142" spans="1:25" x14ac:dyDescent="0.2">
      <c r="A142" s="43" t="s">
        <v>620</v>
      </c>
      <c r="B142" s="40">
        <v>-0.1</v>
      </c>
      <c r="C142" s="44">
        <v>6.5</v>
      </c>
      <c r="D142" s="40">
        <v>2.9</v>
      </c>
      <c r="E142" s="44">
        <v>-0.2</v>
      </c>
      <c r="F142" s="40">
        <v>4.2</v>
      </c>
      <c r="G142" s="44">
        <v>-0.4</v>
      </c>
      <c r="H142" s="40">
        <v>2.4</v>
      </c>
      <c r="I142" s="44">
        <v>0.2</v>
      </c>
      <c r="J142" s="40">
        <v>1.5</v>
      </c>
      <c r="K142" s="44">
        <v>-0.9</v>
      </c>
      <c r="L142" s="40">
        <v>0.1</v>
      </c>
      <c r="M142" s="44">
        <v>0.7</v>
      </c>
      <c r="N142" s="40">
        <v>4</v>
      </c>
      <c r="O142" s="44">
        <v>2.7</v>
      </c>
      <c r="P142" s="40">
        <v>5.6</v>
      </c>
      <c r="Q142" s="40">
        <v>7.7</v>
      </c>
      <c r="R142" s="44">
        <v>10.8</v>
      </c>
      <c r="S142" s="40">
        <v>2.9</v>
      </c>
      <c r="T142" s="44">
        <v>-4.4000000000000004</v>
      </c>
      <c r="U142" s="40">
        <v>2.9</v>
      </c>
      <c r="V142" s="40">
        <v>2.1</v>
      </c>
      <c r="W142" s="40">
        <v>0.9</v>
      </c>
      <c r="X142" s="40">
        <v>3.9</v>
      </c>
      <c r="Y142" s="40">
        <v>-0.2</v>
      </c>
    </row>
    <row r="143" spans="1:25" x14ac:dyDescent="0.2">
      <c r="A143" s="43" t="s">
        <v>621</v>
      </c>
      <c r="B143" s="40">
        <v>0</v>
      </c>
      <c r="C143" s="44">
        <v>6.2</v>
      </c>
      <c r="D143" s="40">
        <v>0.6</v>
      </c>
      <c r="E143" s="44">
        <v>0.6</v>
      </c>
      <c r="F143" s="40">
        <v>4.9000000000000004</v>
      </c>
      <c r="G143" s="44">
        <v>1.6</v>
      </c>
      <c r="H143" s="40">
        <v>1.6</v>
      </c>
      <c r="I143" s="44">
        <v>0.1</v>
      </c>
      <c r="J143" s="40">
        <v>-1.9</v>
      </c>
      <c r="K143" s="44">
        <v>0.5</v>
      </c>
      <c r="L143" s="40">
        <v>1</v>
      </c>
      <c r="M143" s="44">
        <v>3.7</v>
      </c>
      <c r="N143" s="40">
        <v>3.8</v>
      </c>
      <c r="O143" s="44">
        <v>2.7</v>
      </c>
      <c r="P143" s="40">
        <v>4.0999999999999996</v>
      </c>
      <c r="Q143" s="40">
        <v>0.5</v>
      </c>
      <c r="R143" s="44">
        <v>7.9</v>
      </c>
      <c r="S143" s="40">
        <v>5.7</v>
      </c>
      <c r="T143" s="44">
        <v>-3.1</v>
      </c>
      <c r="U143" s="40">
        <v>2.9</v>
      </c>
      <c r="V143" s="40">
        <v>1.7</v>
      </c>
      <c r="W143" s="40">
        <v>0.8</v>
      </c>
      <c r="X143" s="40">
        <v>2.2000000000000002</v>
      </c>
      <c r="Y143" s="40">
        <v>0.7</v>
      </c>
    </row>
    <row r="144" spans="1:25" x14ac:dyDescent="0.2">
      <c r="A144" s="43" t="s">
        <v>622</v>
      </c>
      <c r="B144" s="40">
        <v>-4.9000000000000004</v>
      </c>
      <c r="C144" s="44">
        <v>4.5999999999999996</v>
      </c>
      <c r="D144" s="40">
        <v>-0.2</v>
      </c>
      <c r="E144" s="44">
        <v>1.9</v>
      </c>
      <c r="F144" s="40">
        <v>4.5</v>
      </c>
      <c r="G144" s="44">
        <v>1.4</v>
      </c>
      <c r="H144" s="40">
        <v>4.0999999999999996</v>
      </c>
      <c r="I144" s="44">
        <v>-0.2</v>
      </c>
      <c r="J144" s="40">
        <v>-0.8</v>
      </c>
      <c r="K144" s="44">
        <v>2.2999999999999998</v>
      </c>
      <c r="L144" s="40">
        <v>5</v>
      </c>
      <c r="M144" s="44">
        <v>2.2000000000000002</v>
      </c>
      <c r="N144" s="40">
        <v>-0.5</v>
      </c>
      <c r="O144" s="44">
        <v>3.8</v>
      </c>
      <c r="P144" s="40">
        <v>4.3</v>
      </c>
      <c r="Q144" s="40">
        <v>9.1</v>
      </c>
      <c r="R144" s="44">
        <v>10.6</v>
      </c>
      <c r="S144" s="40">
        <v>4.4000000000000004</v>
      </c>
      <c r="T144" s="44">
        <v>1.9</v>
      </c>
      <c r="U144" s="40">
        <v>3.5</v>
      </c>
      <c r="V144" s="40">
        <v>1.9</v>
      </c>
      <c r="W144" s="40">
        <v>0.7</v>
      </c>
      <c r="X144" s="40">
        <v>1</v>
      </c>
      <c r="Y144" s="40">
        <v>-0.1</v>
      </c>
    </row>
    <row r="145" spans="1:25" x14ac:dyDescent="0.2">
      <c r="A145" s="43" t="s">
        <v>623</v>
      </c>
      <c r="B145" s="40">
        <v>1.2</v>
      </c>
      <c r="C145" s="44">
        <v>8.9</v>
      </c>
      <c r="D145" s="40">
        <v>-1.5</v>
      </c>
      <c r="E145" s="44">
        <v>-1.4</v>
      </c>
      <c r="F145" s="40">
        <v>6.5</v>
      </c>
      <c r="G145" s="44">
        <v>2.2999999999999998</v>
      </c>
      <c r="H145" s="40">
        <v>2.6</v>
      </c>
      <c r="I145" s="44">
        <v>-0.1</v>
      </c>
      <c r="J145" s="40">
        <v>3.1</v>
      </c>
      <c r="K145" s="44">
        <v>1.7</v>
      </c>
      <c r="L145" s="40">
        <v>3.7</v>
      </c>
      <c r="M145" s="44">
        <v>0.7</v>
      </c>
      <c r="N145" s="40">
        <v>4.5999999999999996</v>
      </c>
      <c r="O145" s="44">
        <v>4.3</v>
      </c>
      <c r="P145" s="40">
        <v>3.3</v>
      </c>
      <c r="Q145" s="40">
        <v>9.1999999999999993</v>
      </c>
      <c r="R145" s="44">
        <v>5.2</v>
      </c>
      <c r="S145" s="40">
        <v>9.8000000000000007</v>
      </c>
      <c r="T145" s="44">
        <v>1.7</v>
      </c>
      <c r="U145" s="40">
        <v>1.3</v>
      </c>
      <c r="V145" s="40">
        <v>1.4</v>
      </c>
      <c r="W145" s="40">
        <v>1</v>
      </c>
      <c r="X145" s="40">
        <v>0.2</v>
      </c>
      <c r="Y145" s="40">
        <v>2.4</v>
      </c>
    </row>
    <row r="146" spans="1:25" x14ac:dyDescent="0.2">
      <c r="A146" s="43" t="s">
        <v>624</v>
      </c>
      <c r="B146" s="45">
        <v>0.6</v>
      </c>
      <c r="C146" s="46">
        <v>1.4</v>
      </c>
      <c r="D146" s="45">
        <v>0.5</v>
      </c>
      <c r="E146" s="46">
        <v>-1.6</v>
      </c>
      <c r="F146" s="45">
        <v>6.2</v>
      </c>
      <c r="G146" s="46">
        <v>1.1000000000000001</v>
      </c>
      <c r="H146" s="45">
        <v>0.7</v>
      </c>
      <c r="I146" s="46">
        <v>0.3</v>
      </c>
      <c r="J146" s="45">
        <v>-0.6</v>
      </c>
      <c r="K146" s="46">
        <v>2.6</v>
      </c>
      <c r="L146" s="45">
        <v>3.5</v>
      </c>
      <c r="M146" s="46">
        <v>0.4</v>
      </c>
      <c r="N146" s="45">
        <v>2.7</v>
      </c>
      <c r="O146" s="46">
        <v>-0.2</v>
      </c>
      <c r="P146" s="45">
        <v>7.5</v>
      </c>
      <c r="Q146" s="45">
        <v>4.5</v>
      </c>
      <c r="R146" s="46">
        <v>5.4</v>
      </c>
      <c r="S146" s="45">
        <v>3.6</v>
      </c>
      <c r="T146" s="46">
        <v>2.7</v>
      </c>
      <c r="U146" s="45">
        <v>1.9</v>
      </c>
      <c r="V146" s="45">
        <v>2.1</v>
      </c>
      <c r="W146" s="45">
        <v>0.6</v>
      </c>
      <c r="X146" s="45">
        <v>0.1</v>
      </c>
      <c r="Y146" s="45">
        <v>0</v>
      </c>
    </row>
    <row r="147" spans="1:25" x14ac:dyDescent="0.2">
      <c r="A147" s="43" t="s">
        <v>625</v>
      </c>
      <c r="B147" s="45">
        <v>-3.3</v>
      </c>
      <c r="C147" s="46">
        <v>3</v>
      </c>
      <c r="D147" s="45">
        <v>3.5</v>
      </c>
      <c r="E147" s="46">
        <v>1.4</v>
      </c>
      <c r="F147" s="45">
        <v>6.9</v>
      </c>
      <c r="G147" s="46">
        <v>0.2</v>
      </c>
      <c r="H147" s="45">
        <v>1.8</v>
      </c>
      <c r="I147" s="46">
        <v>0</v>
      </c>
      <c r="J147" s="45">
        <v>-0.7</v>
      </c>
      <c r="K147" s="46">
        <v>2.1</v>
      </c>
      <c r="L147" s="45">
        <v>2.5</v>
      </c>
      <c r="M147" s="46">
        <v>0</v>
      </c>
      <c r="N147" s="45">
        <v>2.1</v>
      </c>
      <c r="O147" s="46">
        <v>0.5</v>
      </c>
      <c r="P147" s="45">
        <v>2.4</v>
      </c>
      <c r="Q147" s="45">
        <v>3.8</v>
      </c>
      <c r="R147" s="46">
        <v>3.5</v>
      </c>
      <c r="S147" s="45">
        <v>4</v>
      </c>
      <c r="T147" s="46">
        <v>0.6</v>
      </c>
      <c r="U147" s="45">
        <v>3.3</v>
      </c>
      <c r="V147" s="45">
        <v>1.2</v>
      </c>
      <c r="W147" s="45">
        <v>0.6</v>
      </c>
      <c r="X147" s="45">
        <v>-0.2</v>
      </c>
      <c r="Y147" s="45">
        <v>1.7</v>
      </c>
    </row>
    <row r="148" spans="1:25" x14ac:dyDescent="0.2">
      <c r="A148" s="43" t="s">
        <v>626</v>
      </c>
      <c r="B148" s="45">
        <v>-9.6999999999999993</v>
      </c>
      <c r="C148" s="46">
        <v>3.7</v>
      </c>
      <c r="D148" s="45">
        <v>-0.2</v>
      </c>
      <c r="E148" s="46">
        <v>0.6</v>
      </c>
      <c r="F148" s="45">
        <v>0.9</v>
      </c>
      <c r="G148" s="46">
        <v>1.7</v>
      </c>
      <c r="H148" s="45">
        <v>2.1</v>
      </c>
      <c r="I148" s="46">
        <v>-0.4</v>
      </c>
      <c r="J148" s="45">
        <v>-1</v>
      </c>
      <c r="K148" s="46">
        <v>1.7</v>
      </c>
      <c r="L148" s="45">
        <v>4.3</v>
      </c>
      <c r="M148" s="46">
        <v>2.6</v>
      </c>
      <c r="N148" s="45">
        <v>1.6</v>
      </c>
      <c r="O148" s="46">
        <v>-1.6</v>
      </c>
      <c r="P148" s="45">
        <v>4.4000000000000004</v>
      </c>
      <c r="Q148" s="45">
        <v>4.7</v>
      </c>
      <c r="R148" s="46">
        <v>4.5</v>
      </c>
      <c r="S148" s="45">
        <v>4.9000000000000004</v>
      </c>
      <c r="T148" s="46">
        <v>1.5</v>
      </c>
      <c r="U148" s="45">
        <v>1.9</v>
      </c>
      <c r="V148" s="45">
        <v>0.9</v>
      </c>
      <c r="W148" s="45">
        <v>0.8</v>
      </c>
      <c r="X148" s="45">
        <v>-0.9</v>
      </c>
      <c r="Y148" s="45">
        <v>4.4000000000000004</v>
      </c>
    </row>
    <row r="149" spans="1:25" x14ac:dyDescent="0.2">
      <c r="A149" s="43" t="s">
        <v>627</v>
      </c>
      <c r="B149" s="45">
        <v>-9.5</v>
      </c>
      <c r="C149" s="46">
        <v>4.3</v>
      </c>
      <c r="D149" s="45">
        <v>2</v>
      </c>
      <c r="E149" s="46">
        <v>2.2999999999999998</v>
      </c>
      <c r="F149" s="45">
        <v>0.7</v>
      </c>
      <c r="G149" s="46">
        <v>1.6</v>
      </c>
      <c r="H149" s="45">
        <v>3.3</v>
      </c>
      <c r="I149" s="46">
        <v>0.9</v>
      </c>
      <c r="J149" s="45">
        <v>-0.3</v>
      </c>
      <c r="K149" s="46">
        <v>2.7</v>
      </c>
      <c r="L149" s="45">
        <v>3</v>
      </c>
      <c r="M149" s="46">
        <v>1</v>
      </c>
      <c r="N149" s="45">
        <v>2.9</v>
      </c>
      <c r="O149" s="46">
        <v>3.2</v>
      </c>
      <c r="P149" s="45">
        <v>3.4</v>
      </c>
      <c r="Q149" s="45">
        <v>4.9000000000000004</v>
      </c>
      <c r="R149" s="46">
        <v>6.9</v>
      </c>
      <c r="S149" s="45">
        <v>4.2</v>
      </c>
      <c r="T149" s="46">
        <v>1.8</v>
      </c>
      <c r="U149" s="45">
        <v>0.8</v>
      </c>
      <c r="V149" s="45">
        <v>0.3</v>
      </c>
      <c r="W149" s="45">
        <v>0.7</v>
      </c>
      <c r="X149" s="45">
        <v>1.6</v>
      </c>
      <c r="Y149" s="45">
        <v>3.8</v>
      </c>
    </row>
    <row r="150" spans="1:25" x14ac:dyDescent="0.2">
      <c r="A150" s="43" t="s">
        <v>628</v>
      </c>
      <c r="B150" s="45">
        <v>-7.1</v>
      </c>
      <c r="C150" s="46">
        <v>3.3</v>
      </c>
      <c r="D150" s="45">
        <v>0.1</v>
      </c>
      <c r="E150" s="46">
        <v>2.9</v>
      </c>
      <c r="F150" s="45">
        <v>0.9</v>
      </c>
      <c r="G150" s="46">
        <v>3.1</v>
      </c>
      <c r="H150" s="45">
        <v>0.4</v>
      </c>
      <c r="I150" s="46">
        <v>1.1000000000000001</v>
      </c>
      <c r="J150" s="45">
        <v>-1</v>
      </c>
      <c r="K150" s="46">
        <v>2.4</v>
      </c>
      <c r="L150" s="45">
        <v>4.7</v>
      </c>
      <c r="M150" s="46">
        <v>0.5</v>
      </c>
      <c r="N150" s="45">
        <v>2.2000000000000002</v>
      </c>
      <c r="O150" s="46">
        <v>3.1</v>
      </c>
      <c r="P150" s="45">
        <v>1.5</v>
      </c>
      <c r="Q150" s="45">
        <v>2.9</v>
      </c>
      <c r="R150" s="46">
        <v>6.8</v>
      </c>
      <c r="S150" s="45">
        <v>3.5</v>
      </c>
      <c r="T150" s="46">
        <v>7.4</v>
      </c>
      <c r="U150" s="45">
        <v>0.6</v>
      </c>
      <c r="V150" s="45">
        <v>0.1</v>
      </c>
      <c r="W150" s="45">
        <v>1.1000000000000001</v>
      </c>
      <c r="X150" s="45">
        <v>2.9</v>
      </c>
      <c r="Y150" s="45">
        <v>4.5999999999999996</v>
      </c>
    </row>
    <row r="151" spans="1:25" x14ac:dyDescent="0.2">
      <c r="A151" s="43" t="s">
        <v>629</v>
      </c>
      <c r="B151" s="45">
        <v>-1.1000000000000001</v>
      </c>
      <c r="C151" s="46">
        <v>18</v>
      </c>
      <c r="D151" s="45">
        <v>-0.5</v>
      </c>
      <c r="E151" s="46">
        <v>-1.8</v>
      </c>
      <c r="F151" s="45">
        <v>2.4</v>
      </c>
      <c r="G151" s="46">
        <v>1.5</v>
      </c>
      <c r="H151" s="45">
        <v>0.1</v>
      </c>
      <c r="I151" s="46">
        <v>1.2</v>
      </c>
      <c r="J151" s="45">
        <v>0</v>
      </c>
      <c r="K151" s="46">
        <v>0.1</v>
      </c>
      <c r="L151" s="45">
        <v>5.6</v>
      </c>
      <c r="M151" s="46">
        <v>0.9</v>
      </c>
      <c r="N151" s="45">
        <v>2</v>
      </c>
      <c r="O151" s="46">
        <v>5.4</v>
      </c>
      <c r="P151" s="45">
        <v>1.6</v>
      </c>
      <c r="Q151" s="45">
        <v>-11.6</v>
      </c>
      <c r="R151" s="46">
        <v>0.1</v>
      </c>
      <c r="S151" s="45">
        <v>3.5</v>
      </c>
      <c r="T151" s="46">
        <v>3.8</v>
      </c>
      <c r="U151" s="45">
        <v>-0.3</v>
      </c>
      <c r="V151" s="45">
        <v>-0.3</v>
      </c>
      <c r="W151" s="45">
        <v>0.9</v>
      </c>
      <c r="X151" s="45">
        <v>3.6</v>
      </c>
      <c r="Y151" s="45">
        <v>1.5</v>
      </c>
    </row>
    <row r="152" spans="1:25" x14ac:dyDescent="0.2">
      <c r="A152" s="47" t="s">
        <v>630</v>
      </c>
      <c r="B152" s="45">
        <v>2.2000000000000002</v>
      </c>
      <c r="C152" s="46">
        <v>3.5</v>
      </c>
      <c r="D152" s="45">
        <v>0.5</v>
      </c>
      <c r="E152" s="46">
        <v>3.2</v>
      </c>
      <c r="F152" s="45">
        <v>1</v>
      </c>
      <c r="G152" s="46">
        <v>2.1</v>
      </c>
      <c r="H152" s="45">
        <v>4</v>
      </c>
      <c r="I152" s="46">
        <v>0.1</v>
      </c>
      <c r="J152" s="45">
        <v>0.4</v>
      </c>
      <c r="K152" s="46">
        <v>-1</v>
      </c>
      <c r="L152" s="45">
        <v>5.8</v>
      </c>
      <c r="M152" s="46">
        <v>1.6</v>
      </c>
      <c r="N152" s="45">
        <v>4.4000000000000004</v>
      </c>
      <c r="O152" s="46">
        <v>4.4000000000000004</v>
      </c>
      <c r="P152" s="45">
        <v>2.7</v>
      </c>
      <c r="Q152" s="45">
        <v>-10.5</v>
      </c>
      <c r="R152" s="46">
        <v>4.0999999999999996</v>
      </c>
      <c r="S152" s="45">
        <v>3.7</v>
      </c>
      <c r="T152" s="46">
        <v>7.2</v>
      </c>
      <c r="U152" s="45">
        <v>0.7</v>
      </c>
      <c r="V152" s="45">
        <v>-0.5</v>
      </c>
      <c r="W152" s="45">
        <v>1.1000000000000001</v>
      </c>
      <c r="X152" s="45">
        <v>3.5</v>
      </c>
      <c r="Y152" s="45">
        <v>-2.2000000000000002</v>
      </c>
    </row>
    <row r="153" spans="1:25" x14ac:dyDescent="0.2">
      <c r="A153" s="43" t="s">
        <v>631</v>
      </c>
      <c r="B153" s="45">
        <v>-5.0999999999999996</v>
      </c>
      <c r="C153" s="46">
        <v>-3.7</v>
      </c>
      <c r="D153" s="45">
        <v>-6.5</v>
      </c>
      <c r="E153" s="46">
        <v>-3.9</v>
      </c>
      <c r="F153" s="45">
        <v>-5.4</v>
      </c>
      <c r="G153" s="46">
        <v>-1.4</v>
      </c>
      <c r="H153" s="45">
        <v>0.9</v>
      </c>
      <c r="I153" s="46">
        <v>2.6</v>
      </c>
      <c r="J153" s="45">
        <v>3</v>
      </c>
      <c r="K153" s="46">
        <v>1</v>
      </c>
      <c r="L153" s="45">
        <v>3.5</v>
      </c>
      <c r="M153" s="46">
        <v>0.9</v>
      </c>
      <c r="N153" s="45">
        <v>2.2000000000000002</v>
      </c>
      <c r="O153" s="46">
        <v>1.2</v>
      </c>
      <c r="P153" s="45">
        <v>0.4</v>
      </c>
      <c r="Q153" s="45">
        <v>-2.2999999999999998</v>
      </c>
      <c r="R153" s="46">
        <v>14.6</v>
      </c>
      <c r="S153" s="45">
        <v>1.1000000000000001</v>
      </c>
      <c r="T153" s="46">
        <v>8.5</v>
      </c>
      <c r="U153" s="45">
        <v>0.8</v>
      </c>
      <c r="V153" s="45">
        <v>-0.7</v>
      </c>
      <c r="W153" s="45">
        <v>1.1000000000000001</v>
      </c>
      <c r="X153" s="45">
        <v>2.2999999999999998</v>
      </c>
      <c r="Y153" s="45">
        <v>-11.7</v>
      </c>
    </row>
    <row r="154" spans="1:25" x14ac:dyDescent="0.2">
      <c r="A154" s="43" t="s">
        <v>632</v>
      </c>
      <c r="B154" s="40">
        <v>-5.9</v>
      </c>
      <c r="C154" s="44">
        <v>5.3</v>
      </c>
      <c r="D154" s="40">
        <v>-5.0999999999999996</v>
      </c>
      <c r="E154" s="44">
        <v>0.4</v>
      </c>
      <c r="F154" s="40">
        <v>5.3</v>
      </c>
      <c r="G154" s="44">
        <v>5.8</v>
      </c>
      <c r="H154" s="40">
        <v>2.2999999999999998</v>
      </c>
      <c r="I154" s="44">
        <v>3.6</v>
      </c>
      <c r="J154" s="40">
        <v>1.3</v>
      </c>
      <c r="K154" s="44">
        <v>2.6</v>
      </c>
      <c r="L154" s="40">
        <v>4.8</v>
      </c>
      <c r="M154" s="44">
        <v>0.8</v>
      </c>
      <c r="N154" s="40">
        <v>4.0999999999999996</v>
      </c>
      <c r="O154" s="44">
        <v>2</v>
      </c>
      <c r="P154" s="40">
        <v>3.1</v>
      </c>
      <c r="Q154" s="40">
        <v>5.5</v>
      </c>
      <c r="R154" s="44">
        <v>1</v>
      </c>
      <c r="S154" s="40">
        <v>3.8</v>
      </c>
      <c r="T154" s="44">
        <v>7.6</v>
      </c>
      <c r="U154" s="40">
        <v>1.4</v>
      </c>
      <c r="V154" s="40">
        <v>-0.7</v>
      </c>
      <c r="W154" s="40">
        <v>1</v>
      </c>
      <c r="X154" s="40">
        <v>4.9000000000000004</v>
      </c>
      <c r="Y154" s="40">
        <v>-4.3</v>
      </c>
    </row>
    <row r="155" spans="1:25" x14ac:dyDescent="0.2">
      <c r="A155" s="43" t="s">
        <v>633</v>
      </c>
      <c r="B155" s="40">
        <v>-1</v>
      </c>
      <c r="C155" s="44">
        <v>3.3</v>
      </c>
      <c r="D155" s="40">
        <v>1.8</v>
      </c>
      <c r="E155" s="44">
        <v>2.1</v>
      </c>
      <c r="F155" s="40">
        <v>1.5</v>
      </c>
      <c r="G155" s="44">
        <v>1.9</v>
      </c>
      <c r="H155" s="40">
        <v>3.5</v>
      </c>
      <c r="I155" s="44">
        <v>3</v>
      </c>
      <c r="J155" s="40">
        <v>3</v>
      </c>
      <c r="K155" s="44">
        <v>3.4</v>
      </c>
      <c r="L155" s="40">
        <v>5.2</v>
      </c>
      <c r="M155" s="44">
        <v>1.5</v>
      </c>
      <c r="N155" s="40">
        <v>3.5</v>
      </c>
      <c r="O155" s="44">
        <v>2.5</v>
      </c>
      <c r="P155" s="40">
        <v>3</v>
      </c>
      <c r="Q155" s="40">
        <v>-1.9</v>
      </c>
      <c r="R155" s="44">
        <v>1</v>
      </c>
      <c r="S155" s="40">
        <v>1.4</v>
      </c>
      <c r="T155" s="44">
        <v>6</v>
      </c>
      <c r="U155" s="40">
        <v>1.1000000000000001</v>
      </c>
      <c r="V155" s="40">
        <v>-0.3</v>
      </c>
      <c r="W155" s="40">
        <v>1.4</v>
      </c>
      <c r="X155" s="40">
        <v>6.8</v>
      </c>
      <c r="Y155" s="40">
        <v>-2.5</v>
      </c>
    </row>
    <row r="156" spans="1:25" x14ac:dyDescent="0.2">
      <c r="A156" s="43" t="s">
        <v>634</v>
      </c>
      <c r="B156" s="40">
        <v>5.2</v>
      </c>
      <c r="C156" s="44">
        <v>1.2</v>
      </c>
      <c r="D156" s="40">
        <v>1.8</v>
      </c>
      <c r="E156" s="44">
        <v>1.9</v>
      </c>
      <c r="F156" s="40">
        <v>2.9</v>
      </c>
      <c r="G156" s="44">
        <v>0.4</v>
      </c>
      <c r="H156" s="40">
        <v>3.8</v>
      </c>
      <c r="I156" s="44">
        <v>2.2000000000000002</v>
      </c>
      <c r="J156" s="40">
        <v>1.7</v>
      </c>
      <c r="K156" s="44">
        <v>1.9</v>
      </c>
      <c r="L156" s="40">
        <v>3.9</v>
      </c>
      <c r="M156" s="44">
        <v>1.4</v>
      </c>
      <c r="N156" s="40">
        <v>6.6</v>
      </c>
      <c r="O156" s="44">
        <v>2.7</v>
      </c>
      <c r="P156" s="40">
        <v>1.2</v>
      </c>
      <c r="Q156" s="40">
        <v>-6</v>
      </c>
      <c r="R156" s="44">
        <v>1.1000000000000001</v>
      </c>
      <c r="S156" s="40">
        <v>2.2999999999999998</v>
      </c>
      <c r="T156" s="44">
        <v>2.2000000000000002</v>
      </c>
      <c r="U156" s="40">
        <v>1.4</v>
      </c>
      <c r="V156" s="40">
        <v>0.1</v>
      </c>
      <c r="W156" s="40">
        <v>0.7</v>
      </c>
      <c r="X156" s="40">
        <v>15.4</v>
      </c>
      <c r="Y156" s="40">
        <v>-2.1</v>
      </c>
    </row>
    <row r="157" spans="1:25" x14ac:dyDescent="0.2">
      <c r="A157" s="43" t="s">
        <v>635</v>
      </c>
      <c r="B157" s="40">
        <v>2.6</v>
      </c>
      <c r="C157" s="44">
        <v>-2.8</v>
      </c>
      <c r="D157" s="40">
        <v>2.4</v>
      </c>
      <c r="E157" s="44">
        <v>5.8</v>
      </c>
      <c r="F157" s="40">
        <v>0.6</v>
      </c>
      <c r="G157" s="44">
        <v>-0.7</v>
      </c>
      <c r="H157" s="40">
        <v>3.6</v>
      </c>
      <c r="I157" s="44">
        <v>0.6</v>
      </c>
      <c r="J157" s="40">
        <v>1.1000000000000001</v>
      </c>
      <c r="K157" s="44">
        <v>1.9</v>
      </c>
      <c r="L157" s="40">
        <v>2.8</v>
      </c>
      <c r="M157" s="44">
        <v>1.9</v>
      </c>
      <c r="N157" s="40">
        <v>2.2000000000000002</v>
      </c>
      <c r="O157" s="44">
        <v>3.2</v>
      </c>
      <c r="P157" s="40">
        <v>3.5</v>
      </c>
      <c r="Q157" s="40">
        <v>-2</v>
      </c>
      <c r="R157" s="44">
        <v>2.8</v>
      </c>
      <c r="S157" s="40">
        <v>1.7</v>
      </c>
      <c r="T157" s="44">
        <v>2.1</v>
      </c>
      <c r="U157" s="40">
        <v>2.2999999999999998</v>
      </c>
      <c r="V157" s="40">
        <v>0</v>
      </c>
      <c r="W157" s="40">
        <v>1.4</v>
      </c>
      <c r="X157" s="40">
        <v>7.7</v>
      </c>
      <c r="Y157" s="40">
        <v>-4.3</v>
      </c>
    </row>
    <row r="158" spans="1:25" x14ac:dyDescent="0.2">
      <c r="A158" s="43" t="s">
        <v>636</v>
      </c>
      <c r="B158" s="40">
        <v>2.8</v>
      </c>
      <c r="C158" s="44">
        <v>2</v>
      </c>
      <c r="D158" s="40">
        <v>1.2</v>
      </c>
      <c r="E158" s="44">
        <v>4.9000000000000004</v>
      </c>
      <c r="F158" s="40">
        <v>2.7</v>
      </c>
      <c r="G158" s="44">
        <v>-0.5</v>
      </c>
      <c r="H158" s="40">
        <v>4.3</v>
      </c>
      <c r="I158" s="44">
        <v>2.1</v>
      </c>
      <c r="J158" s="40">
        <v>0.8</v>
      </c>
      <c r="K158" s="44">
        <v>-0.4</v>
      </c>
      <c r="L158" s="40">
        <v>5</v>
      </c>
      <c r="M158" s="44">
        <v>3.4</v>
      </c>
      <c r="N158" s="40">
        <v>7</v>
      </c>
      <c r="O158" s="44">
        <v>4.4000000000000004</v>
      </c>
      <c r="P158" s="40">
        <v>-0.4</v>
      </c>
      <c r="Q158" s="40">
        <v>3.3</v>
      </c>
      <c r="R158" s="44">
        <v>-0.7</v>
      </c>
      <c r="S158" s="40">
        <v>2.5</v>
      </c>
      <c r="T158" s="44">
        <v>3.8</v>
      </c>
      <c r="U158" s="40">
        <v>0.4</v>
      </c>
      <c r="V158" s="40">
        <v>0.5</v>
      </c>
      <c r="W158" s="40">
        <v>1.6</v>
      </c>
      <c r="X158" s="40">
        <v>9.4</v>
      </c>
      <c r="Y158" s="40">
        <v>-2</v>
      </c>
    </row>
    <row r="159" spans="1:25" x14ac:dyDescent="0.2">
      <c r="A159" s="43" t="s">
        <v>637</v>
      </c>
      <c r="B159" s="40">
        <v>7.2</v>
      </c>
      <c r="C159" s="44">
        <v>1.1000000000000001</v>
      </c>
      <c r="D159" s="40">
        <v>-1.2</v>
      </c>
      <c r="E159" s="44">
        <v>5.0999999999999996</v>
      </c>
      <c r="F159" s="40">
        <v>0.3</v>
      </c>
      <c r="G159" s="44">
        <v>-0.6</v>
      </c>
      <c r="H159" s="40">
        <v>2.5</v>
      </c>
      <c r="I159" s="44">
        <v>2</v>
      </c>
      <c r="J159" s="40">
        <v>1.6</v>
      </c>
      <c r="K159" s="44">
        <v>-0.7</v>
      </c>
      <c r="L159" s="40">
        <v>4.5</v>
      </c>
      <c r="M159" s="44">
        <v>2.7</v>
      </c>
      <c r="N159" s="40">
        <v>5.2</v>
      </c>
      <c r="O159" s="44">
        <v>3.4</v>
      </c>
      <c r="P159" s="40">
        <v>4.2</v>
      </c>
      <c r="Q159" s="40">
        <v>-1.7</v>
      </c>
      <c r="R159" s="44">
        <v>3.6</v>
      </c>
      <c r="S159" s="40">
        <v>0.8</v>
      </c>
      <c r="T159" s="44">
        <v>4.5</v>
      </c>
      <c r="U159" s="40">
        <v>1.5</v>
      </c>
      <c r="V159" s="40">
        <v>0.6</v>
      </c>
      <c r="W159" s="40">
        <v>0.8</v>
      </c>
      <c r="X159" s="40">
        <v>11.7</v>
      </c>
      <c r="Y159" s="40">
        <v>-5.2</v>
      </c>
    </row>
    <row r="160" spans="1:25" x14ac:dyDescent="0.2">
      <c r="A160" s="43" t="s">
        <v>638</v>
      </c>
      <c r="B160" s="40">
        <v>-1</v>
      </c>
      <c r="C160" s="44">
        <v>2.8</v>
      </c>
      <c r="D160" s="40">
        <v>2.6</v>
      </c>
      <c r="E160" s="44">
        <v>3.9</v>
      </c>
      <c r="F160" s="40">
        <v>2.7</v>
      </c>
      <c r="G160" s="44">
        <v>-2.1</v>
      </c>
      <c r="H160" s="40">
        <v>2.2999999999999998</v>
      </c>
      <c r="I160" s="44">
        <v>1.9</v>
      </c>
      <c r="J160" s="40">
        <v>3.1</v>
      </c>
      <c r="K160" s="44">
        <v>0.2</v>
      </c>
      <c r="L160" s="40">
        <v>4.8</v>
      </c>
      <c r="M160" s="44">
        <v>2.6</v>
      </c>
      <c r="N160" s="40">
        <v>5.3</v>
      </c>
      <c r="O160" s="44">
        <v>2.1</v>
      </c>
      <c r="P160" s="40">
        <v>0.1</v>
      </c>
      <c r="Q160" s="40">
        <v>-1.3</v>
      </c>
      <c r="R160" s="44">
        <v>2.1</v>
      </c>
      <c r="S160" s="40">
        <v>-2.2999999999999998</v>
      </c>
      <c r="T160" s="44">
        <v>3.4</v>
      </c>
      <c r="U160" s="40">
        <v>1.6</v>
      </c>
      <c r="V160" s="40">
        <v>0.8</v>
      </c>
      <c r="W160" s="40">
        <v>1.1000000000000001</v>
      </c>
      <c r="X160" s="40">
        <v>11.6</v>
      </c>
      <c r="Y160" s="40">
        <v>-6.4</v>
      </c>
    </row>
    <row r="161" spans="1:25" x14ac:dyDescent="0.2">
      <c r="A161" s="43" t="s">
        <v>639</v>
      </c>
      <c r="B161" s="40">
        <v>2.6</v>
      </c>
      <c r="C161" s="44">
        <v>4.3</v>
      </c>
      <c r="D161" s="40">
        <v>-0.6</v>
      </c>
      <c r="E161" s="44">
        <v>5</v>
      </c>
      <c r="F161" s="40">
        <v>4.0999999999999996</v>
      </c>
      <c r="G161" s="44">
        <v>0.6</v>
      </c>
      <c r="H161" s="40">
        <v>1</v>
      </c>
      <c r="I161" s="44">
        <v>1.7</v>
      </c>
      <c r="J161" s="40">
        <v>2.5</v>
      </c>
      <c r="K161" s="44">
        <v>-0.7</v>
      </c>
      <c r="L161" s="40">
        <v>4.7</v>
      </c>
      <c r="M161" s="44">
        <v>2.5</v>
      </c>
      <c r="N161" s="40">
        <v>2.1</v>
      </c>
      <c r="O161" s="44">
        <v>1.7</v>
      </c>
      <c r="P161" s="40">
        <v>2.7</v>
      </c>
      <c r="Q161" s="40">
        <v>-0.7</v>
      </c>
      <c r="R161" s="44">
        <v>-1.2</v>
      </c>
      <c r="S161" s="40">
        <v>-2.2000000000000002</v>
      </c>
      <c r="T161" s="44">
        <v>3.7</v>
      </c>
      <c r="U161" s="40">
        <v>1.4</v>
      </c>
      <c r="V161" s="40">
        <v>1.1000000000000001</v>
      </c>
      <c r="W161" s="40">
        <v>1.3</v>
      </c>
      <c r="X161" s="40">
        <v>10</v>
      </c>
      <c r="Y161" s="40">
        <v>-5.9</v>
      </c>
    </row>
    <row r="162" spans="1:25" x14ac:dyDescent="0.2">
      <c r="A162" s="43" t="s">
        <v>640</v>
      </c>
      <c r="B162" s="40">
        <v>-3.7</v>
      </c>
      <c r="C162" s="44">
        <v>0.2</v>
      </c>
      <c r="D162" s="40">
        <v>-1.1000000000000001</v>
      </c>
      <c r="E162" s="44">
        <v>4.4000000000000004</v>
      </c>
      <c r="F162" s="40">
        <v>4.9000000000000004</v>
      </c>
      <c r="G162" s="44">
        <v>1.6</v>
      </c>
      <c r="H162" s="40">
        <v>2.5</v>
      </c>
      <c r="I162" s="44">
        <v>0.9</v>
      </c>
      <c r="J162" s="40">
        <v>0.9</v>
      </c>
      <c r="K162" s="44">
        <v>-0.9</v>
      </c>
      <c r="L162" s="40">
        <v>0.4</v>
      </c>
      <c r="M162" s="44">
        <v>3.1</v>
      </c>
      <c r="N162" s="40">
        <v>5.5</v>
      </c>
      <c r="O162" s="44">
        <v>2.4</v>
      </c>
      <c r="P162" s="40">
        <v>1.2</v>
      </c>
      <c r="Q162" s="40">
        <v>-0.5</v>
      </c>
      <c r="R162" s="44">
        <v>-0.5</v>
      </c>
      <c r="S162" s="40">
        <v>-0.3</v>
      </c>
      <c r="T162" s="44">
        <v>1.3</v>
      </c>
      <c r="U162" s="40">
        <v>0.5</v>
      </c>
      <c r="V162" s="40">
        <v>1.4</v>
      </c>
      <c r="W162" s="40">
        <v>1.1000000000000001</v>
      </c>
      <c r="X162" s="40">
        <v>9.6</v>
      </c>
      <c r="Y162" s="40">
        <v>-5.2</v>
      </c>
    </row>
    <row r="163" spans="1:25" x14ac:dyDescent="0.2">
      <c r="A163" s="43" t="s">
        <v>641</v>
      </c>
      <c r="B163" s="40">
        <v>4.5999999999999996</v>
      </c>
      <c r="C163" s="44">
        <v>-3.4</v>
      </c>
      <c r="D163" s="40">
        <v>2.4</v>
      </c>
      <c r="E163" s="44">
        <v>5.7</v>
      </c>
      <c r="F163" s="40">
        <v>3.9</v>
      </c>
      <c r="G163" s="44">
        <v>-0.2</v>
      </c>
      <c r="H163" s="40">
        <v>1.8</v>
      </c>
      <c r="I163" s="44">
        <v>1.7</v>
      </c>
      <c r="J163" s="40">
        <v>0.4</v>
      </c>
      <c r="K163" s="44">
        <v>-2.2000000000000002</v>
      </c>
      <c r="L163" s="40">
        <v>3.6</v>
      </c>
      <c r="M163" s="44">
        <v>1.5</v>
      </c>
      <c r="N163" s="40">
        <v>2.5</v>
      </c>
      <c r="O163" s="44">
        <v>-3.3</v>
      </c>
      <c r="P163" s="40">
        <v>2.1</v>
      </c>
      <c r="Q163" s="40">
        <v>3.8</v>
      </c>
      <c r="R163" s="44">
        <v>2.7</v>
      </c>
      <c r="S163" s="40">
        <v>-3.9</v>
      </c>
      <c r="T163" s="44">
        <v>-0.4</v>
      </c>
      <c r="U163" s="40">
        <v>2.2000000000000002</v>
      </c>
      <c r="V163" s="40">
        <v>1.6</v>
      </c>
      <c r="W163" s="40">
        <v>1.7</v>
      </c>
      <c r="X163" s="40">
        <v>6.6</v>
      </c>
      <c r="Y163" s="40">
        <v>-1.2</v>
      </c>
    </row>
    <row r="164" spans="1:25" x14ac:dyDescent="0.2">
      <c r="A164" s="43" t="s">
        <v>642</v>
      </c>
      <c r="B164" s="40">
        <v>4.9000000000000004</v>
      </c>
      <c r="C164" s="44">
        <v>5.0999999999999996</v>
      </c>
      <c r="D164" s="40">
        <v>5.0999999999999996</v>
      </c>
      <c r="E164" s="44">
        <v>2.7</v>
      </c>
      <c r="F164" s="40">
        <v>6.1</v>
      </c>
      <c r="G164" s="44">
        <v>-0.2</v>
      </c>
      <c r="H164" s="40">
        <v>0.5</v>
      </c>
      <c r="I164" s="44">
        <v>2.1</v>
      </c>
      <c r="J164" s="40">
        <v>2.2000000000000002</v>
      </c>
      <c r="K164" s="44">
        <v>-0.3</v>
      </c>
      <c r="L164" s="40">
        <v>4.8</v>
      </c>
      <c r="M164" s="44">
        <v>0</v>
      </c>
      <c r="N164" s="40">
        <v>1.1000000000000001</v>
      </c>
      <c r="O164" s="44">
        <v>-3.8</v>
      </c>
      <c r="P164" s="40">
        <v>3.3</v>
      </c>
      <c r="Q164" s="40">
        <v>3.1</v>
      </c>
      <c r="R164" s="44">
        <v>-3.7</v>
      </c>
      <c r="S164" s="40">
        <v>-2.6</v>
      </c>
      <c r="T164" s="44">
        <v>-0.3</v>
      </c>
      <c r="U164" s="40">
        <v>-0.5</v>
      </c>
      <c r="V164" s="40">
        <v>0.6</v>
      </c>
      <c r="W164" s="40">
        <v>-0.4</v>
      </c>
      <c r="X164" s="40">
        <v>7</v>
      </c>
      <c r="Y164" s="40">
        <v>-1.7</v>
      </c>
    </row>
    <row r="165" spans="1:25" x14ac:dyDescent="0.2">
      <c r="A165" s="43" t="s">
        <v>643</v>
      </c>
      <c r="B165" s="40">
        <v>0.4</v>
      </c>
      <c r="C165" s="44">
        <v>-0.2</v>
      </c>
      <c r="D165" s="40">
        <v>5.2</v>
      </c>
      <c r="E165" s="44">
        <v>7.3</v>
      </c>
      <c r="F165" s="40">
        <v>5.3</v>
      </c>
      <c r="G165" s="44">
        <v>-0.1</v>
      </c>
      <c r="H165" s="40">
        <v>3.7</v>
      </c>
      <c r="I165" s="44">
        <v>1.2</v>
      </c>
      <c r="J165" s="40">
        <v>0</v>
      </c>
      <c r="K165" s="44">
        <v>-5.0999999999999996</v>
      </c>
      <c r="L165" s="40">
        <v>0</v>
      </c>
      <c r="M165" s="44">
        <v>1</v>
      </c>
      <c r="N165" s="40">
        <v>2.2000000000000002</v>
      </c>
      <c r="O165" s="44">
        <v>0.2</v>
      </c>
      <c r="P165" s="40">
        <v>-2.8</v>
      </c>
      <c r="Q165" s="40">
        <v>3</v>
      </c>
      <c r="R165" s="44">
        <v>-11.3</v>
      </c>
      <c r="S165" s="40">
        <v>-6.4</v>
      </c>
      <c r="T165" s="44">
        <v>-1.9</v>
      </c>
      <c r="U165" s="40">
        <v>-1.1000000000000001</v>
      </c>
      <c r="V165" s="40">
        <v>0.4</v>
      </c>
      <c r="W165" s="40">
        <v>0.1</v>
      </c>
      <c r="X165" s="40">
        <v>5.0999999999999996</v>
      </c>
      <c r="Y165" s="40">
        <v>0.2</v>
      </c>
    </row>
    <row r="166" spans="1:25" x14ac:dyDescent="0.2">
      <c r="A166" s="43" t="s">
        <v>644</v>
      </c>
      <c r="B166" s="40">
        <v>11.8</v>
      </c>
      <c r="C166" s="44">
        <v>11.9</v>
      </c>
      <c r="D166" s="40">
        <v>4.7</v>
      </c>
      <c r="E166" s="44">
        <v>6.7</v>
      </c>
      <c r="F166" s="40">
        <v>11.8</v>
      </c>
      <c r="G166" s="44">
        <v>-2.7</v>
      </c>
      <c r="H166" s="40">
        <v>4.2</v>
      </c>
      <c r="I166" s="44">
        <v>2.7</v>
      </c>
      <c r="J166" s="40">
        <v>4.0999999999999996</v>
      </c>
      <c r="K166" s="44">
        <v>4.0999999999999996</v>
      </c>
      <c r="L166" s="40">
        <v>12.4</v>
      </c>
      <c r="M166" s="44">
        <v>1.9</v>
      </c>
      <c r="N166" s="40">
        <v>3.1</v>
      </c>
      <c r="O166" s="44">
        <v>1.2</v>
      </c>
      <c r="P166" s="40">
        <v>6.9</v>
      </c>
      <c r="Q166" s="40">
        <v>18.5</v>
      </c>
      <c r="R166" s="44">
        <v>7.5</v>
      </c>
      <c r="S166" s="40">
        <v>1.3</v>
      </c>
      <c r="T166" s="44">
        <v>2.4</v>
      </c>
      <c r="U166" s="40">
        <v>-1.4</v>
      </c>
      <c r="V166" s="40">
        <v>0.5</v>
      </c>
      <c r="W166" s="40">
        <v>1.4</v>
      </c>
      <c r="X166" s="40">
        <v>9.6999999999999993</v>
      </c>
      <c r="Y166" s="40">
        <v>2.5</v>
      </c>
    </row>
    <row r="167" spans="1:25" x14ac:dyDescent="0.2">
      <c r="A167" s="43" t="s">
        <v>645</v>
      </c>
      <c r="B167" s="40">
        <v>10.199999999999999</v>
      </c>
      <c r="C167" s="44">
        <v>10.8</v>
      </c>
      <c r="D167" s="40">
        <v>3.9</v>
      </c>
      <c r="E167" s="44">
        <v>3.6</v>
      </c>
      <c r="F167" s="40">
        <v>3.4</v>
      </c>
      <c r="G167" s="44">
        <v>-1.9</v>
      </c>
      <c r="H167" s="40">
        <v>2.4</v>
      </c>
      <c r="I167" s="44">
        <v>1.2</v>
      </c>
      <c r="J167" s="40">
        <v>3.3</v>
      </c>
      <c r="K167" s="44">
        <v>-0.3</v>
      </c>
      <c r="L167" s="40">
        <v>4.5999999999999996</v>
      </c>
      <c r="M167" s="44">
        <v>2.8</v>
      </c>
      <c r="N167" s="40">
        <v>2.2999999999999998</v>
      </c>
      <c r="O167" s="44">
        <v>1.2</v>
      </c>
      <c r="P167" s="40">
        <v>0.8</v>
      </c>
      <c r="Q167" s="40">
        <v>10.8</v>
      </c>
      <c r="R167" s="44">
        <v>3.2</v>
      </c>
      <c r="S167" s="40">
        <v>-2</v>
      </c>
      <c r="T167" s="44">
        <v>2.6</v>
      </c>
      <c r="U167" s="40">
        <v>-1.1000000000000001</v>
      </c>
      <c r="V167" s="40">
        <v>1.1000000000000001</v>
      </c>
      <c r="W167" s="40">
        <v>0.1</v>
      </c>
      <c r="X167" s="40">
        <v>9.6999999999999993</v>
      </c>
      <c r="Y167" s="40">
        <v>2.9</v>
      </c>
    </row>
    <row r="168" spans="1:25" x14ac:dyDescent="0.2">
      <c r="A168" s="43" t="s">
        <v>646</v>
      </c>
      <c r="B168" s="40">
        <v>3.5</v>
      </c>
      <c r="C168" s="44">
        <v>5.5</v>
      </c>
      <c r="D168" s="40">
        <v>3.5</v>
      </c>
      <c r="E168" s="44">
        <v>3.8</v>
      </c>
      <c r="F168" s="40">
        <v>2.6</v>
      </c>
      <c r="G168" s="44">
        <v>-0.2</v>
      </c>
      <c r="H168" s="40">
        <v>5</v>
      </c>
      <c r="I168" s="44">
        <v>0.8</v>
      </c>
      <c r="J168" s="40">
        <v>1.7</v>
      </c>
      <c r="K168" s="44">
        <v>-0.5</v>
      </c>
      <c r="L168" s="40">
        <v>4</v>
      </c>
      <c r="M168" s="44">
        <v>1.1000000000000001</v>
      </c>
      <c r="N168" s="40">
        <v>3.2</v>
      </c>
      <c r="O168" s="44">
        <v>-0.2</v>
      </c>
      <c r="P168" s="40">
        <v>1.4</v>
      </c>
      <c r="Q168" s="40">
        <v>5</v>
      </c>
      <c r="R168" s="44">
        <v>-0.8</v>
      </c>
      <c r="S168" s="40">
        <v>-2</v>
      </c>
      <c r="T168" s="44">
        <v>0</v>
      </c>
      <c r="U168" s="40">
        <v>-1.8</v>
      </c>
      <c r="V168" s="40">
        <v>0.5</v>
      </c>
      <c r="W168" s="40">
        <v>0.4</v>
      </c>
      <c r="X168" s="40">
        <v>3.5</v>
      </c>
      <c r="Y168" s="40">
        <v>2.4</v>
      </c>
    </row>
    <row r="169" spans="1:25" x14ac:dyDescent="0.2">
      <c r="A169" s="43" t="s">
        <v>647</v>
      </c>
      <c r="B169" s="40">
        <v>-2.2999999999999998</v>
      </c>
      <c r="C169" s="44">
        <v>4.7</v>
      </c>
      <c r="D169" s="40">
        <v>3.7</v>
      </c>
      <c r="E169" s="44">
        <v>0.4</v>
      </c>
      <c r="F169" s="40">
        <v>2.1</v>
      </c>
      <c r="G169" s="44">
        <v>-2.4</v>
      </c>
      <c r="H169" s="40">
        <v>4</v>
      </c>
      <c r="I169" s="44">
        <v>1.7</v>
      </c>
      <c r="J169" s="40">
        <v>0.9</v>
      </c>
      <c r="K169" s="44">
        <v>-0.3</v>
      </c>
      <c r="L169" s="40">
        <v>7</v>
      </c>
      <c r="M169" s="44">
        <v>3.9</v>
      </c>
      <c r="N169" s="40">
        <v>1.6</v>
      </c>
      <c r="O169" s="44">
        <v>0</v>
      </c>
      <c r="P169" s="40">
        <v>0.9</v>
      </c>
      <c r="Q169" s="40">
        <v>0.5</v>
      </c>
      <c r="R169" s="44">
        <v>2.2000000000000002</v>
      </c>
      <c r="S169" s="40">
        <v>-3.2</v>
      </c>
      <c r="T169" s="44">
        <v>1.5</v>
      </c>
      <c r="U169" s="40">
        <v>-1.4</v>
      </c>
      <c r="V169" s="40">
        <v>1</v>
      </c>
      <c r="W169" s="40">
        <v>0</v>
      </c>
      <c r="X169" s="40">
        <v>4.9000000000000004</v>
      </c>
      <c r="Y169" s="40">
        <v>2.7</v>
      </c>
    </row>
    <row r="170" spans="1:25" x14ac:dyDescent="0.2">
      <c r="A170" s="43" t="s">
        <v>648</v>
      </c>
      <c r="B170" s="40">
        <v>-0.8</v>
      </c>
      <c r="C170" s="44">
        <v>7.7</v>
      </c>
      <c r="D170" s="40">
        <v>3</v>
      </c>
      <c r="E170" s="44">
        <v>2.2000000000000002</v>
      </c>
      <c r="F170" s="40">
        <v>3.7</v>
      </c>
      <c r="G170" s="44">
        <v>-1.3</v>
      </c>
      <c r="H170" s="40">
        <v>2.7</v>
      </c>
      <c r="I170" s="44">
        <v>1</v>
      </c>
      <c r="J170" s="40">
        <v>4.4000000000000004</v>
      </c>
      <c r="K170" s="44">
        <v>2.2000000000000002</v>
      </c>
      <c r="L170" s="40">
        <v>5.0999999999999996</v>
      </c>
      <c r="M170" s="44">
        <v>5</v>
      </c>
      <c r="N170" s="40">
        <v>-0.8</v>
      </c>
      <c r="O170" s="44">
        <v>-0.5</v>
      </c>
      <c r="P170" s="40">
        <v>1.2</v>
      </c>
      <c r="Q170" s="40">
        <v>1.3</v>
      </c>
      <c r="R170" s="44">
        <v>4.5</v>
      </c>
      <c r="S170" s="40">
        <v>-2.6</v>
      </c>
      <c r="T170" s="44">
        <v>0.2</v>
      </c>
      <c r="U170" s="40">
        <v>-1.3</v>
      </c>
      <c r="V170" s="40">
        <v>0.4</v>
      </c>
      <c r="W170" s="40">
        <v>-0.8</v>
      </c>
      <c r="X170" s="40">
        <v>2.4</v>
      </c>
      <c r="Y170" s="40">
        <v>2.1</v>
      </c>
    </row>
    <row r="171" spans="1:25" x14ac:dyDescent="0.2">
      <c r="A171" s="43" t="s">
        <v>649</v>
      </c>
      <c r="B171" s="40">
        <v>1.8</v>
      </c>
      <c r="C171" s="44">
        <v>10.199999999999999</v>
      </c>
      <c r="D171" s="40">
        <v>1.6</v>
      </c>
      <c r="E171" s="44">
        <v>3.4</v>
      </c>
      <c r="F171" s="40">
        <v>3.7</v>
      </c>
      <c r="G171" s="44">
        <v>1.2</v>
      </c>
      <c r="H171" s="40">
        <v>1.7</v>
      </c>
      <c r="I171" s="44">
        <v>1.3</v>
      </c>
      <c r="J171" s="40">
        <v>1.2</v>
      </c>
      <c r="K171" s="44">
        <v>2.8</v>
      </c>
      <c r="L171" s="40">
        <v>4.4000000000000004</v>
      </c>
      <c r="M171" s="44">
        <v>3.1</v>
      </c>
      <c r="N171" s="40">
        <v>-0.1</v>
      </c>
      <c r="O171" s="44">
        <v>0.6</v>
      </c>
      <c r="P171" s="40">
        <v>1.2</v>
      </c>
      <c r="Q171" s="40">
        <v>2.2999999999999998</v>
      </c>
      <c r="R171" s="44">
        <v>0.1</v>
      </c>
      <c r="S171" s="40">
        <v>-0.3</v>
      </c>
      <c r="T171" s="44">
        <v>-0.2</v>
      </c>
      <c r="U171" s="40">
        <v>-1.1000000000000001</v>
      </c>
      <c r="V171" s="40">
        <v>0.6</v>
      </c>
      <c r="W171" s="40">
        <v>0</v>
      </c>
      <c r="X171" s="40">
        <v>1</v>
      </c>
      <c r="Y171" s="40">
        <v>3.7</v>
      </c>
    </row>
    <row r="172" spans="1:25" x14ac:dyDescent="0.2">
      <c r="A172" s="43" t="s">
        <v>650</v>
      </c>
      <c r="B172" s="40">
        <v>5.2</v>
      </c>
      <c r="C172" s="44">
        <v>9.5</v>
      </c>
      <c r="D172" s="40">
        <v>3.6</v>
      </c>
      <c r="E172" s="44">
        <v>1.8</v>
      </c>
      <c r="F172" s="40">
        <v>2.8</v>
      </c>
      <c r="G172" s="44">
        <v>2.4</v>
      </c>
      <c r="H172" s="40">
        <v>2.4</v>
      </c>
      <c r="I172" s="44">
        <v>1.5</v>
      </c>
      <c r="J172" s="40">
        <v>0.8</v>
      </c>
      <c r="K172" s="44">
        <v>0.2</v>
      </c>
      <c r="L172" s="40">
        <v>3.5</v>
      </c>
      <c r="M172" s="44">
        <v>3.8</v>
      </c>
      <c r="N172" s="40">
        <v>0.7</v>
      </c>
      <c r="O172" s="44">
        <v>1.3</v>
      </c>
      <c r="P172" s="40">
        <v>2.9</v>
      </c>
      <c r="Q172" s="40">
        <v>2.4</v>
      </c>
      <c r="R172" s="44">
        <v>1</v>
      </c>
      <c r="S172" s="40">
        <v>0.5</v>
      </c>
      <c r="T172" s="44">
        <v>-1</v>
      </c>
      <c r="U172" s="40">
        <v>-1.8</v>
      </c>
      <c r="V172" s="40">
        <v>1.4</v>
      </c>
      <c r="W172" s="40">
        <v>-0.2</v>
      </c>
      <c r="X172" s="40">
        <v>0</v>
      </c>
      <c r="Y172" s="40">
        <v>8.1</v>
      </c>
    </row>
    <row r="173" spans="1:25" x14ac:dyDescent="0.2">
      <c r="A173" s="43" t="s">
        <v>651</v>
      </c>
      <c r="B173" s="40">
        <v>0.1</v>
      </c>
      <c r="C173" s="44">
        <v>4.3</v>
      </c>
      <c r="D173" s="40">
        <v>5.2</v>
      </c>
      <c r="E173" s="44">
        <v>1.1000000000000001</v>
      </c>
      <c r="F173" s="40">
        <v>0.8</v>
      </c>
      <c r="G173" s="44">
        <v>2.4</v>
      </c>
      <c r="H173" s="40">
        <v>3.5</v>
      </c>
      <c r="I173" s="44">
        <v>1.5</v>
      </c>
      <c r="J173" s="40">
        <v>0.4</v>
      </c>
      <c r="K173" s="44">
        <v>0.7</v>
      </c>
      <c r="L173" s="40">
        <v>3</v>
      </c>
      <c r="M173" s="44">
        <v>2.9</v>
      </c>
      <c r="N173" s="40">
        <v>2.6</v>
      </c>
      <c r="O173" s="44">
        <v>1</v>
      </c>
      <c r="P173" s="40">
        <v>-0.7</v>
      </c>
      <c r="Q173" s="40">
        <v>2.7</v>
      </c>
      <c r="R173" s="44">
        <v>-1.3</v>
      </c>
      <c r="S173" s="40">
        <v>-0.8</v>
      </c>
      <c r="T173" s="44">
        <v>-0.6</v>
      </c>
      <c r="U173" s="40">
        <v>-1.3</v>
      </c>
      <c r="V173" s="40">
        <v>1.3</v>
      </c>
      <c r="W173" s="40">
        <v>-0.6</v>
      </c>
      <c r="X173" s="40">
        <v>-1.2</v>
      </c>
      <c r="Y173" s="40">
        <v>6</v>
      </c>
    </row>
    <row r="174" spans="1:25" x14ac:dyDescent="0.2">
      <c r="A174" s="43" t="s">
        <v>652</v>
      </c>
      <c r="B174" s="40">
        <v>8.4</v>
      </c>
      <c r="C174" s="44">
        <v>7</v>
      </c>
      <c r="D174" s="40">
        <v>6.1</v>
      </c>
      <c r="E174" s="44">
        <v>1.2</v>
      </c>
      <c r="F174" s="40">
        <v>-1.4</v>
      </c>
      <c r="G174" s="44">
        <v>4.3</v>
      </c>
      <c r="H174" s="40">
        <v>2.7</v>
      </c>
      <c r="I174" s="44">
        <v>2.8</v>
      </c>
      <c r="J174" s="40">
        <v>1.6</v>
      </c>
      <c r="K174" s="44">
        <v>2.2000000000000002</v>
      </c>
      <c r="L174" s="40">
        <v>5.9</v>
      </c>
      <c r="M174" s="44">
        <v>3.3</v>
      </c>
      <c r="N174" s="40">
        <v>4</v>
      </c>
      <c r="O174" s="44">
        <v>1.3</v>
      </c>
      <c r="P174" s="40">
        <v>2</v>
      </c>
      <c r="Q174" s="40">
        <v>4.5</v>
      </c>
      <c r="R174" s="44">
        <v>1.3</v>
      </c>
      <c r="S174" s="40">
        <v>0.2</v>
      </c>
      <c r="T174" s="44">
        <v>2.2000000000000002</v>
      </c>
      <c r="U174" s="40">
        <v>-0.5</v>
      </c>
      <c r="V174" s="40">
        <v>2</v>
      </c>
      <c r="W174" s="40">
        <v>-0.4</v>
      </c>
      <c r="X174" s="40">
        <v>-6.5</v>
      </c>
      <c r="Y174" s="40">
        <v>5.9</v>
      </c>
    </row>
    <row r="175" spans="1:25" x14ac:dyDescent="0.2">
      <c r="A175" s="43" t="s">
        <v>653</v>
      </c>
      <c r="B175" s="40">
        <v>-0.2</v>
      </c>
      <c r="C175" s="44">
        <v>-1.9</v>
      </c>
      <c r="D175" s="40">
        <v>5.0999999999999996</v>
      </c>
      <c r="E175" s="44">
        <v>0.5</v>
      </c>
      <c r="F175" s="40">
        <v>-3.7</v>
      </c>
      <c r="G175" s="44">
        <v>1.1000000000000001</v>
      </c>
      <c r="H175" s="40">
        <v>6.1</v>
      </c>
      <c r="I175" s="44">
        <v>2.7</v>
      </c>
      <c r="J175" s="40">
        <v>4.3</v>
      </c>
      <c r="K175" s="44">
        <v>6</v>
      </c>
      <c r="L175" s="40">
        <v>6.2</v>
      </c>
      <c r="M175" s="44">
        <v>4.4000000000000004</v>
      </c>
      <c r="N175" s="40">
        <v>1.7</v>
      </c>
      <c r="O175" s="44">
        <v>4.3</v>
      </c>
      <c r="P175" s="40">
        <v>1.7</v>
      </c>
      <c r="Q175" s="40">
        <v>0.4</v>
      </c>
      <c r="R175" s="44">
        <v>-1.7</v>
      </c>
      <c r="S175" s="40">
        <v>1</v>
      </c>
      <c r="T175" s="44">
        <v>3.4</v>
      </c>
      <c r="U175" s="40">
        <v>-0.3</v>
      </c>
      <c r="V175" s="40">
        <v>1.5</v>
      </c>
      <c r="W175" s="40">
        <v>-0.3</v>
      </c>
      <c r="X175" s="40">
        <v>0.1</v>
      </c>
      <c r="Y175" s="40">
        <v>6.2</v>
      </c>
    </row>
    <row r="176" spans="1:25" x14ac:dyDescent="0.2">
      <c r="A176" s="43" t="s">
        <v>654</v>
      </c>
      <c r="B176" s="40">
        <v>1.4</v>
      </c>
      <c r="C176" s="44">
        <v>0.7</v>
      </c>
      <c r="D176" s="40">
        <v>4.4000000000000004</v>
      </c>
      <c r="E176" s="44">
        <v>-0.9</v>
      </c>
      <c r="F176" s="40">
        <v>-2.5</v>
      </c>
      <c r="G176" s="44">
        <v>3.1</v>
      </c>
      <c r="H176" s="40">
        <v>4.2</v>
      </c>
      <c r="I176" s="44">
        <v>1.9</v>
      </c>
      <c r="J176" s="40">
        <v>2.7</v>
      </c>
      <c r="K176" s="44">
        <v>1.4</v>
      </c>
      <c r="L176" s="40">
        <v>-1.4</v>
      </c>
      <c r="M176" s="44">
        <v>3.1</v>
      </c>
      <c r="N176" s="40">
        <v>19.600000000000001</v>
      </c>
      <c r="O176" s="44">
        <v>3.8</v>
      </c>
      <c r="P176" s="40">
        <v>0.9</v>
      </c>
      <c r="Q176" s="40">
        <v>8</v>
      </c>
      <c r="R176" s="44">
        <v>0.9</v>
      </c>
      <c r="S176" s="40">
        <v>-1.3</v>
      </c>
      <c r="T176" s="44">
        <v>-0.1</v>
      </c>
      <c r="U176" s="40">
        <v>1.1000000000000001</v>
      </c>
      <c r="V176" s="40">
        <v>2.6</v>
      </c>
      <c r="W176" s="40">
        <v>0.7</v>
      </c>
      <c r="X176" s="40">
        <v>-5.3</v>
      </c>
      <c r="Y176" s="40">
        <v>30.3</v>
      </c>
    </row>
    <row r="177" spans="1:25" x14ac:dyDescent="0.2">
      <c r="A177" s="43" t="s">
        <v>655</v>
      </c>
      <c r="B177" s="40">
        <v>2.9</v>
      </c>
      <c r="C177" s="44">
        <v>5.7</v>
      </c>
      <c r="D177" s="40">
        <v>-2.9</v>
      </c>
      <c r="E177" s="44">
        <v>-3.5</v>
      </c>
      <c r="F177" s="40">
        <v>7.6</v>
      </c>
      <c r="G177" s="44">
        <v>0.7</v>
      </c>
      <c r="H177" s="40">
        <v>3.8</v>
      </c>
      <c r="I177" s="44">
        <v>2.6</v>
      </c>
      <c r="J177" s="40">
        <v>6.8</v>
      </c>
      <c r="K177" s="44">
        <v>1.6</v>
      </c>
      <c r="L177" s="40">
        <v>4.9000000000000004</v>
      </c>
      <c r="M177" s="44">
        <v>4.5999999999999996</v>
      </c>
      <c r="N177" s="40">
        <v>2</v>
      </c>
      <c r="O177" s="44">
        <v>2.2999999999999998</v>
      </c>
      <c r="P177" s="40">
        <v>1.8</v>
      </c>
      <c r="Q177" s="40">
        <v>5.8</v>
      </c>
      <c r="R177" s="44">
        <v>5.6</v>
      </c>
      <c r="S177" s="40">
        <v>1.1000000000000001</v>
      </c>
      <c r="T177" s="44">
        <v>-0.3</v>
      </c>
      <c r="U177" s="40">
        <v>2.4</v>
      </c>
      <c r="V177" s="40">
        <v>2.6</v>
      </c>
      <c r="W177" s="40">
        <v>-0.2</v>
      </c>
      <c r="X177" s="40">
        <v>-7.2</v>
      </c>
      <c r="Y177" s="40">
        <v>13.3</v>
      </c>
    </row>
    <row r="178" spans="1:25" x14ac:dyDescent="0.2">
      <c r="A178" s="43" t="s">
        <v>656</v>
      </c>
      <c r="B178" s="40">
        <v>-2.1</v>
      </c>
      <c r="C178" s="44">
        <v>3.2</v>
      </c>
      <c r="D178" s="40">
        <v>-1.4</v>
      </c>
      <c r="E178" s="44">
        <v>-2.7</v>
      </c>
      <c r="F178" s="40">
        <v>-4</v>
      </c>
      <c r="G178" s="44">
        <v>0</v>
      </c>
      <c r="H178" s="40">
        <v>3</v>
      </c>
      <c r="I178" s="44">
        <v>2.4</v>
      </c>
      <c r="J178" s="40">
        <v>4.7</v>
      </c>
      <c r="K178" s="44">
        <v>-3.9</v>
      </c>
      <c r="L178" s="40">
        <v>-4.8</v>
      </c>
      <c r="M178" s="44">
        <v>5.5</v>
      </c>
      <c r="N178" s="40">
        <v>1.3</v>
      </c>
      <c r="O178" s="44">
        <v>1.1000000000000001</v>
      </c>
      <c r="P178" s="40">
        <v>1.7</v>
      </c>
      <c r="Q178" s="40">
        <v>-11.5</v>
      </c>
      <c r="R178" s="44">
        <v>-1.3</v>
      </c>
      <c r="S178" s="40">
        <v>-1.9</v>
      </c>
      <c r="T178" s="44">
        <v>-1.4</v>
      </c>
      <c r="U178" s="40">
        <v>2.9</v>
      </c>
      <c r="V178" s="40">
        <v>2.2999999999999998</v>
      </c>
      <c r="W178" s="40">
        <v>-0.7</v>
      </c>
      <c r="X178" s="40">
        <v>-2.4</v>
      </c>
      <c r="Y178" s="40">
        <v>6.6</v>
      </c>
    </row>
    <row r="179" spans="1:25" x14ac:dyDescent="0.2">
      <c r="A179" s="48" t="s">
        <v>657</v>
      </c>
      <c r="B179" s="40">
        <v>-3.8</v>
      </c>
      <c r="C179" s="44">
        <v>7.7</v>
      </c>
      <c r="D179" s="40">
        <v>-0.9</v>
      </c>
      <c r="E179" s="44">
        <v>-3.6</v>
      </c>
      <c r="F179" s="40">
        <v>0.2</v>
      </c>
      <c r="G179" s="44">
        <v>2</v>
      </c>
      <c r="H179" s="40">
        <v>3.5</v>
      </c>
      <c r="I179" s="44">
        <v>3.3</v>
      </c>
      <c r="J179" s="40">
        <v>3.4</v>
      </c>
      <c r="K179" s="44">
        <v>-1.4</v>
      </c>
      <c r="L179" s="40">
        <v>-3</v>
      </c>
      <c r="M179" s="44">
        <v>5.4</v>
      </c>
      <c r="N179" s="40">
        <v>2</v>
      </c>
      <c r="O179" s="44">
        <v>1.9</v>
      </c>
      <c r="P179" s="40">
        <v>0.9</v>
      </c>
      <c r="Q179" s="40">
        <v>-1</v>
      </c>
      <c r="R179" s="44">
        <v>1.8</v>
      </c>
      <c r="S179" s="40">
        <v>1.6</v>
      </c>
      <c r="T179" s="44">
        <v>-0.5</v>
      </c>
      <c r="U179" s="40">
        <v>1.7</v>
      </c>
      <c r="V179" s="40">
        <v>2.2999999999999998</v>
      </c>
      <c r="W179" s="40">
        <v>0.1</v>
      </c>
      <c r="X179" s="40">
        <v>-5.0999999999999996</v>
      </c>
      <c r="Y179" s="40">
        <v>6.3</v>
      </c>
    </row>
    <row r="180" spans="1:25" x14ac:dyDescent="0.2">
      <c r="A180" s="43" t="s">
        <v>658</v>
      </c>
      <c r="B180" s="40">
        <v>0.1</v>
      </c>
      <c r="C180" s="44">
        <v>5.2</v>
      </c>
      <c r="D180" s="40">
        <v>-0.5</v>
      </c>
      <c r="E180" s="44">
        <v>-3.1</v>
      </c>
      <c r="F180" s="40">
        <v>-0.5</v>
      </c>
      <c r="G180" s="44">
        <v>3.5</v>
      </c>
      <c r="H180" s="40">
        <v>3.7</v>
      </c>
      <c r="I180" s="44">
        <v>3.6</v>
      </c>
      <c r="J180" s="40">
        <v>1.8</v>
      </c>
      <c r="K180" s="44">
        <v>0.7</v>
      </c>
      <c r="L180" s="40">
        <v>-1.5</v>
      </c>
      <c r="M180" s="44">
        <v>2.8</v>
      </c>
      <c r="N180" s="40">
        <v>0.5</v>
      </c>
      <c r="O180" s="44">
        <v>1.8</v>
      </c>
      <c r="P180" s="40">
        <v>1</v>
      </c>
      <c r="Q180" s="40">
        <v>-5.7</v>
      </c>
      <c r="R180" s="44">
        <v>2.5</v>
      </c>
      <c r="S180" s="40">
        <v>3</v>
      </c>
      <c r="T180" s="44">
        <v>3.2</v>
      </c>
      <c r="U180" s="40">
        <v>1.7</v>
      </c>
      <c r="V180" s="40">
        <v>1.9</v>
      </c>
      <c r="W180" s="40">
        <v>0.3</v>
      </c>
      <c r="X180" s="40">
        <v>-4.2</v>
      </c>
      <c r="Y180" s="40">
        <v>4.3</v>
      </c>
    </row>
    <row r="181" spans="1:25" x14ac:dyDescent="0.2">
      <c r="A181" s="43" t="s">
        <v>659</v>
      </c>
      <c r="B181" s="40">
        <v>3</v>
      </c>
      <c r="C181" s="44">
        <v>4</v>
      </c>
      <c r="D181" s="40">
        <v>-0.3</v>
      </c>
      <c r="E181" s="44">
        <v>-3.3</v>
      </c>
      <c r="F181" s="40">
        <v>2.2000000000000002</v>
      </c>
      <c r="G181" s="44">
        <v>4.0999999999999996</v>
      </c>
      <c r="H181" s="40">
        <v>2</v>
      </c>
      <c r="I181" s="44">
        <v>2</v>
      </c>
      <c r="J181" s="40">
        <v>3.8</v>
      </c>
      <c r="K181" s="44">
        <v>4</v>
      </c>
      <c r="L181" s="40">
        <v>-4.3</v>
      </c>
      <c r="M181" s="44">
        <v>1.7</v>
      </c>
      <c r="N181" s="40">
        <v>3.9</v>
      </c>
      <c r="O181" s="44">
        <v>0.7</v>
      </c>
      <c r="P181" s="40">
        <v>-0.5</v>
      </c>
      <c r="Q181" s="40">
        <v>-0.2</v>
      </c>
      <c r="R181" s="44">
        <v>3.2</v>
      </c>
      <c r="S181" s="40">
        <v>-0.4</v>
      </c>
      <c r="T181" s="44">
        <v>2</v>
      </c>
      <c r="U181" s="40">
        <v>1.1000000000000001</v>
      </c>
      <c r="V181" s="40">
        <v>1.8</v>
      </c>
      <c r="W181" s="40">
        <v>-0.2</v>
      </c>
      <c r="X181" s="40">
        <v>-2.5</v>
      </c>
      <c r="Y181" s="40">
        <v>6.4</v>
      </c>
    </row>
    <row r="182" spans="1:25" x14ac:dyDescent="0.2">
      <c r="A182" s="43" t="s">
        <v>660</v>
      </c>
      <c r="B182" s="40">
        <v>-1.2</v>
      </c>
      <c r="C182" s="44">
        <v>1.6</v>
      </c>
      <c r="D182" s="40">
        <v>-0.1</v>
      </c>
      <c r="E182" s="44">
        <v>-4.5</v>
      </c>
      <c r="F182" s="40">
        <v>0.6</v>
      </c>
      <c r="G182" s="44">
        <v>3.4</v>
      </c>
      <c r="H182" s="40">
        <v>1.3</v>
      </c>
      <c r="I182" s="44">
        <v>2.6</v>
      </c>
      <c r="J182" s="40">
        <v>4.2</v>
      </c>
      <c r="K182" s="44">
        <v>1.2</v>
      </c>
      <c r="L182" s="40">
        <v>-4.5</v>
      </c>
      <c r="M182" s="44">
        <v>1.1000000000000001</v>
      </c>
      <c r="N182" s="40">
        <v>0.4</v>
      </c>
      <c r="O182" s="44">
        <v>0.3</v>
      </c>
      <c r="P182" s="40">
        <v>1.3</v>
      </c>
      <c r="Q182" s="40">
        <v>5.8</v>
      </c>
      <c r="R182" s="44">
        <v>-0.9</v>
      </c>
      <c r="S182" s="40">
        <v>1.2</v>
      </c>
      <c r="T182" s="44">
        <v>4</v>
      </c>
      <c r="U182" s="40">
        <v>1.3</v>
      </c>
      <c r="V182" s="40">
        <v>2.4</v>
      </c>
      <c r="W182" s="40">
        <v>0.3</v>
      </c>
      <c r="X182" s="40">
        <v>-6.4</v>
      </c>
      <c r="Y182" s="40">
        <v>7.3</v>
      </c>
    </row>
    <row r="183" spans="1:25" x14ac:dyDescent="0.2">
      <c r="A183" s="43" t="s">
        <v>661</v>
      </c>
      <c r="B183" s="40">
        <v>-1.5</v>
      </c>
      <c r="C183" s="44">
        <v>0.2</v>
      </c>
      <c r="D183" s="40">
        <v>-0.3</v>
      </c>
      <c r="E183" s="44">
        <v>-5.6</v>
      </c>
      <c r="F183" s="40">
        <v>1.4</v>
      </c>
      <c r="G183" s="44">
        <v>4</v>
      </c>
      <c r="H183" s="40">
        <v>3.4</v>
      </c>
      <c r="I183" s="44">
        <v>2.6</v>
      </c>
      <c r="J183" s="40">
        <v>4</v>
      </c>
      <c r="K183" s="44">
        <v>2.2000000000000002</v>
      </c>
      <c r="L183" s="40">
        <v>-1.2</v>
      </c>
      <c r="M183" s="44">
        <v>4.4000000000000004</v>
      </c>
      <c r="N183" s="40">
        <v>1.2</v>
      </c>
      <c r="O183" s="44">
        <v>-0.7</v>
      </c>
      <c r="P183" s="40">
        <v>-2.2999999999999998</v>
      </c>
      <c r="Q183" s="40">
        <v>6.4</v>
      </c>
      <c r="R183" s="44">
        <v>0.7</v>
      </c>
      <c r="S183" s="40">
        <v>0.1</v>
      </c>
      <c r="T183" s="44">
        <v>6.9</v>
      </c>
      <c r="U183" s="40">
        <v>1.3</v>
      </c>
      <c r="V183" s="40">
        <v>2.5</v>
      </c>
      <c r="W183" s="40">
        <v>1</v>
      </c>
      <c r="X183" s="40">
        <v>-4.4000000000000004</v>
      </c>
      <c r="Y183" s="40">
        <v>9.4</v>
      </c>
    </row>
    <row r="184" spans="1:25" x14ac:dyDescent="0.2">
      <c r="A184" s="43" t="s">
        <v>662</v>
      </c>
      <c r="B184" s="40">
        <v>-0.3</v>
      </c>
      <c r="C184" s="44">
        <v>0.3</v>
      </c>
      <c r="D184" s="40">
        <v>-2.2000000000000002</v>
      </c>
      <c r="E184" s="44">
        <v>-2.8</v>
      </c>
      <c r="F184" s="40">
        <v>0.3</v>
      </c>
      <c r="G184" s="44">
        <v>3.2</v>
      </c>
      <c r="H184" s="40">
        <v>2.6</v>
      </c>
      <c r="I184" s="44">
        <v>1.8</v>
      </c>
      <c r="J184" s="40">
        <v>2.2000000000000002</v>
      </c>
      <c r="K184" s="44">
        <v>2.6</v>
      </c>
      <c r="L184" s="40">
        <v>-2.4</v>
      </c>
      <c r="M184" s="44">
        <v>4.3</v>
      </c>
      <c r="N184" s="40">
        <v>2.1</v>
      </c>
      <c r="O184" s="44">
        <v>0.9</v>
      </c>
      <c r="P184" s="40">
        <v>2.1</v>
      </c>
      <c r="Q184" s="40">
        <v>6.6</v>
      </c>
      <c r="R184" s="44">
        <v>1.6</v>
      </c>
      <c r="S184" s="40">
        <v>1.5</v>
      </c>
      <c r="T184" s="44">
        <v>8.9</v>
      </c>
      <c r="U184" s="40">
        <v>2.8</v>
      </c>
      <c r="V184" s="40">
        <v>1.8</v>
      </c>
      <c r="W184" s="40">
        <v>0.8</v>
      </c>
      <c r="X184" s="40">
        <v>-3</v>
      </c>
      <c r="Y184" s="40">
        <v>5.6</v>
      </c>
    </row>
    <row r="185" spans="1:25" x14ac:dyDescent="0.2">
      <c r="A185" s="43" t="s">
        <v>663</v>
      </c>
      <c r="B185" s="40">
        <v>2.2000000000000002</v>
      </c>
      <c r="C185" s="44">
        <v>-0.5</v>
      </c>
      <c r="D185" s="40">
        <v>1.3</v>
      </c>
      <c r="E185" s="44">
        <v>-2.6</v>
      </c>
      <c r="F185" s="40">
        <v>-2.6</v>
      </c>
      <c r="G185" s="44">
        <v>2.2000000000000002</v>
      </c>
      <c r="H185" s="40">
        <v>1.6</v>
      </c>
      <c r="I185" s="44">
        <v>1.1000000000000001</v>
      </c>
      <c r="J185" s="40">
        <v>3.8</v>
      </c>
      <c r="K185" s="44">
        <v>2.9</v>
      </c>
      <c r="L185" s="40">
        <v>-1.4</v>
      </c>
      <c r="M185" s="44">
        <v>5.3</v>
      </c>
      <c r="N185" s="40">
        <v>1.3</v>
      </c>
      <c r="O185" s="44">
        <v>0.8</v>
      </c>
      <c r="P185" s="40">
        <v>3.2</v>
      </c>
      <c r="Q185" s="40">
        <v>6.6</v>
      </c>
      <c r="R185" s="44">
        <v>2.9</v>
      </c>
      <c r="S185" s="40">
        <v>1.1000000000000001</v>
      </c>
      <c r="T185" s="44">
        <v>6.2</v>
      </c>
      <c r="U185" s="40">
        <v>2.2999999999999998</v>
      </c>
      <c r="V185" s="40">
        <v>1.7</v>
      </c>
      <c r="W185" s="40">
        <v>1</v>
      </c>
      <c r="X185" s="40">
        <v>-2.6</v>
      </c>
      <c r="Y185" s="40">
        <v>0.2</v>
      </c>
    </row>
    <row r="186" spans="1:25" x14ac:dyDescent="0.2">
      <c r="A186" s="43" t="s">
        <v>664</v>
      </c>
      <c r="B186" s="40">
        <v>1.2</v>
      </c>
      <c r="C186" s="44">
        <v>0.3</v>
      </c>
      <c r="D186" s="40">
        <v>-2.5</v>
      </c>
      <c r="E186" s="44">
        <v>-0.4</v>
      </c>
      <c r="F186" s="40">
        <v>-2.7</v>
      </c>
      <c r="G186" s="44">
        <v>2</v>
      </c>
      <c r="H186" s="40">
        <v>5.8</v>
      </c>
      <c r="I186" s="44">
        <v>1.2</v>
      </c>
      <c r="J186" s="40">
        <v>1.3</v>
      </c>
      <c r="K186" s="44">
        <v>3.4</v>
      </c>
      <c r="L186" s="40">
        <v>-1.6</v>
      </c>
      <c r="M186" s="44">
        <v>4.7</v>
      </c>
      <c r="N186" s="40">
        <v>1.1000000000000001</v>
      </c>
      <c r="O186" s="44">
        <v>2.1</v>
      </c>
      <c r="P186" s="40">
        <v>5.4</v>
      </c>
      <c r="Q186" s="40">
        <v>12.2</v>
      </c>
      <c r="R186" s="44">
        <v>5.6</v>
      </c>
      <c r="S186" s="40">
        <v>3.1</v>
      </c>
      <c r="T186" s="44">
        <v>3.8</v>
      </c>
      <c r="U186" s="40">
        <v>2.5</v>
      </c>
      <c r="V186" s="40">
        <v>2.4</v>
      </c>
      <c r="W186" s="40">
        <v>0.7</v>
      </c>
      <c r="X186" s="40">
        <v>0.1</v>
      </c>
      <c r="Y186" s="40">
        <v>1.2</v>
      </c>
    </row>
    <row r="187" spans="1:25" x14ac:dyDescent="0.2">
      <c r="A187" s="43" t="s">
        <v>665</v>
      </c>
      <c r="B187" s="40">
        <v>4.2</v>
      </c>
      <c r="C187" s="44">
        <v>-4</v>
      </c>
      <c r="D187" s="40">
        <v>-2.4</v>
      </c>
      <c r="E187" s="44">
        <v>1.7</v>
      </c>
      <c r="F187" s="40">
        <v>1</v>
      </c>
      <c r="G187" s="44">
        <v>2.2000000000000002</v>
      </c>
      <c r="H187" s="40">
        <v>-0.2</v>
      </c>
      <c r="I187" s="44">
        <v>1</v>
      </c>
      <c r="J187" s="40">
        <v>0.6</v>
      </c>
      <c r="K187" s="44">
        <v>-1.1000000000000001</v>
      </c>
      <c r="L187" s="40">
        <v>-6.5</v>
      </c>
      <c r="M187" s="44">
        <v>7.8</v>
      </c>
      <c r="N187" s="40">
        <v>2.1</v>
      </c>
      <c r="O187" s="44">
        <v>1.4</v>
      </c>
      <c r="P187" s="40">
        <v>3.3</v>
      </c>
      <c r="Q187" s="40">
        <v>3.5</v>
      </c>
      <c r="R187" s="44">
        <v>4.4000000000000004</v>
      </c>
      <c r="S187" s="40">
        <v>0.2</v>
      </c>
      <c r="T187" s="44">
        <v>2.2999999999999998</v>
      </c>
      <c r="U187" s="40">
        <v>1.2</v>
      </c>
      <c r="V187" s="40">
        <v>2.2999999999999998</v>
      </c>
      <c r="W187" s="40">
        <v>0.4</v>
      </c>
      <c r="X187" s="40">
        <v>-2.6</v>
      </c>
      <c r="Y187" s="40">
        <v>-0.9</v>
      </c>
    </row>
    <row r="188" spans="1:25" ht="13.5" thickBot="1" x14ac:dyDescent="0.25">
      <c r="A188" s="49"/>
      <c r="B188" s="50"/>
      <c r="C188" s="51"/>
      <c r="D188" s="50"/>
      <c r="E188" s="51"/>
      <c r="F188" s="50"/>
      <c r="G188" s="51"/>
      <c r="H188" s="50"/>
      <c r="I188" s="51"/>
      <c r="J188" s="50"/>
      <c r="K188" s="51"/>
      <c r="L188" s="50"/>
      <c r="M188" s="51"/>
      <c r="N188" s="50"/>
      <c r="O188" s="51"/>
      <c r="P188" s="50"/>
      <c r="Q188" s="50"/>
      <c r="R188" s="51"/>
      <c r="S188" s="50"/>
      <c r="T188" s="51"/>
      <c r="U188" s="50"/>
      <c r="V188" s="50"/>
      <c r="W188" s="50"/>
      <c r="X188" s="50"/>
      <c r="Y188" s="50"/>
    </row>
    <row r="189" spans="1:25" x14ac:dyDescent="0.2">
      <c r="A189" s="52"/>
    </row>
    <row r="190" spans="1:25" x14ac:dyDescent="0.2">
      <c r="A190" s="53" t="s">
        <v>666</v>
      </c>
    </row>
    <row r="191" spans="1:25" x14ac:dyDescent="0.2">
      <c r="A191" s="53" t="s">
        <v>667</v>
      </c>
    </row>
    <row r="192" spans="1:25" x14ac:dyDescent="0.2">
      <c r="A192" s="53"/>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Value Add</vt:lpstr>
      <vt:lpstr>Exports</vt:lpstr>
      <vt:lpstr>Business Investment</vt:lpstr>
      <vt:lpstr>Gross Operating Surplus</vt:lpstr>
      <vt:lpstr>Employment By Industry</vt:lpstr>
      <vt:lpstr>3. AWE Regular Pay</vt:lpstr>
      <vt:lpstr>AWE REG and AWE TOT</vt:lpstr>
      <vt:lpstr>1. AWE Total Pay</vt:lpstr>
      <vt:lpstr>AWE Incl Bonuses</vt:lpstr>
      <vt:lpstr>AWE Excl Bonuses</vt:lpstr>
      <vt:lpstr>Proposal Upload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Charley Ferrari</dc:creator>
  <cp:lastModifiedBy>Charley Ferrari</cp:lastModifiedBy>
  <dcterms:created xsi:type="dcterms:W3CDTF">2015-04-15T01:29:12Z</dcterms:created>
  <dcterms:modified xsi:type="dcterms:W3CDTF">2015-04-24T19:47:06Z</dcterms:modified>
</cp:coreProperties>
</file>