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 Task Ali Haseeb\"/>
    </mc:Choice>
  </mc:AlternateContent>
  <bookViews>
    <workbookView xWindow="-120" yWindow="-120" windowWidth="25440" windowHeight="15390" activeTab="2"/>
  </bookViews>
  <sheets>
    <sheet name="ROI" sheetId="4" r:id="rId1"/>
    <sheet name="Firebase" sheetId="1" r:id="rId2"/>
    <sheet name="Admob" sheetId="2" r:id="rId3"/>
  </sheets>
  <externalReferences>
    <externalReference r:id="rId4"/>
    <externalReference r:id="rId5"/>
  </externalReferences>
  <definedNames>
    <definedName name="_xlnm._FilterDatabase" localSheetId="1" hidden="1">Firebase!$A$1:$F$1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2" i="4"/>
  <c r="G2" i="4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2" i="2"/>
  <c r="E3" i="1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2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2" i="2"/>
  <c r="F7" i="1"/>
  <c r="F79" i="1"/>
  <c r="F25" i="1"/>
  <c r="F112" i="1"/>
  <c r="F80" i="1"/>
  <c r="F181" i="1"/>
  <c r="F116" i="1"/>
  <c r="F14" i="1"/>
  <c r="F158" i="1"/>
  <c r="F5" i="1"/>
  <c r="F60" i="1"/>
  <c r="F121" i="1"/>
  <c r="F176" i="1"/>
  <c r="F129" i="1"/>
  <c r="F64" i="1"/>
  <c r="F39" i="1"/>
  <c r="F135" i="1"/>
  <c r="F155" i="1"/>
  <c r="F33" i="1"/>
  <c r="F125" i="1"/>
  <c r="F53" i="1"/>
  <c r="F37" i="1"/>
  <c r="F184" i="1"/>
  <c r="F85" i="1"/>
  <c r="F167" i="1"/>
  <c r="F99" i="1"/>
  <c r="F81" i="1"/>
  <c r="F187" i="1"/>
  <c r="F186" i="1"/>
  <c r="F189" i="1"/>
  <c r="F177" i="1"/>
  <c r="F22" i="1"/>
  <c r="F171" i="1"/>
  <c r="F147" i="1"/>
  <c r="F52" i="1"/>
  <c r="F134" i="1"/>
  <c r="F120" i="1"/>
  <c r="F118" i="1"/>
  <c r="F57" i="1"/>
  <c r="F90" i="1"/>
  <c r="F17" i="1"/>
  <c r="F9" i="1"/>
  <c r="F154" i="1"/>
  <c r="F105" i="1"/>
  <c r="F70" i="1"/>
  <c r="F75" i="1"/>
  <c r="F123" i="1"/>
  <c r="F136" i="1"/>
  <c r="F96" i="1"/>
  <c r="F179" i="1"/>
  <c r="F45" i="1"/>
  <c r="F133" i="1"/>
  <c r="F30" i="1"/>
  <c r="F84" i="1"/>
  <c r="F31" i="1"/>
  <c r="F141" i="1"/>
  <c r="F107" i="1"/>
  <c r="F42" i="1"/>
  <c r="F83" i="1"/>
  <c r="F159" i="1"/>
  <c r="F122" i="1"/>
  <c r="F82" i="1"/>
  <c r="F88" i="1"/>
  <c r="F3" i="1"/>
  <c r="F47" i="1"/>
  <c r="F164" i="1"/>
  <c r="F173" i="1"/>
  <c r="F51" i="1"/>
  <c r="F54" i="1"/>
  <c r="F130" i="1"/>
  <c r="F146" i="1"/>
  <c r="F183" i="1"/>
  <c r="F137" i="1"/>
  <c r="F94" i="1"/>
  <c r="F110" i="1"/>
  <c r="F114" i="1"/>
  <c r="F191" i="1"/>
  <c r="F28" i="1"/>
  <c r="F32" i="1"/>
  <c r="F103" i="1"/>
  <c r="F65" i="1"/>
  <c r="F77" i="1"/>
  <c r="F165" i="1"/>
  <c r="F166" i="1"/>
  <c r="F71" i="1"/>
  <c r="F156" i="1"/>
  <c r="F170" i="1"/>
  <c r="F66" i="1"/>
  <c r="F89" i="1"/>
  <c r="F148" i="1"/>
  <c r="F43" i="1"/>
  <c r="F87" i="1"/>
  <c r="F142" i="1"/>
  <c r="F152" i="1"/>
  <c r="F169" i="1"/>
  <c r="F76" i="1"/>
  <c r="F178" i="1"/>
  <c r="F190" i="1"/>
  <c r="F180" i="1"/>
  <c r="F19" i="1"/>
  <c r="F93" i="1"/>
  <c r="F151" i="1"/>
  <c r="F27" i="1"/>
  <c r="F61" i="1"/>
  <c r="F6" i="1"/>
  <c r="F48" i="1"/>
  <c r="F117" i="1"/>
  <c r="F168" i="1"/>
  <c r="F59" i="1"/>
  <c r="F11" i="1"/>
  <c r="F41" i="1"/>
  <c r="F175" i="1"/>
  <c r="F104" i="1"/>
  <c r="F131" i="1"/>
  <c r="F150" i="1"/>
  <c r="F162" i="1"/>
  <c r="F4" i="1"/>
  <c r="F24" i="1"/>
  <c r="F143" i="1"/>
  <c r="F8" i="1"/>
  <c r="F23" i="1"/>
  <c r="F86" i="1"/>
  <c r="F127" i="1"/>
  <c r="F138" i="1"/>
  <c r="F16" i="1"/>
  <c r="F119" i="1"/>
  <c r="F73" i="1"/>
  <c r="F163" i="1"/>
  <c r="F188" i="1"/>
  <c r="F44" i="1"/>
  <c r="F63" i="1"/>
  <c r="F95" i="1"/>
  <c r="F100" i="1"/>
  <c r="F111" i="1"/>
  <c r="F126" i="1"/>
  <c r="F34" i="1"/>
  <c r="F74" i="1"/>
  <c r="F58" i="1"/>
  <c r="F62" i="1"/>
  <c r="F128" i="1"/>
  <c r="F132" i="1"/>
  <c r="F29" i="1"/>
  <c r="F36" i="1"/>
  <c r="F46" i="1"/>
  <c r="F55" i="1"/>
  <c r="F139" i="1"/>
  <c r="F149" i="1"/>
  <c r="F172" i="1"/>
  <c r="F10" i="1"/>
  <c r="F18" i="1"/>
  <c r="F26" i="1"/>
  <c r="F49" i="1"/>
  <c r="F72" i="1"/>
  <c r="F91" i="1"/>
  <c r="F92" i="1"/>
  <c r="F115" i="1"/>
  <c r="F160" i="1"/>
  <c r="F12" i="1"/>
  <c r="F20" i="1"/>
  <c r="F21" i="1"/>
  <c r="F38" i="1"/>
  <c r="F40" i="1"/>
  <c r="F56" i="1"/>
  <c r="F68" i="1"/>
  <c r="F69" i="1"/>
  <c r="F78" i="1"/>
  <c r="F98" i="1"/>
  <c r="F106" i="1"/>
  <c r="F113" i="1"/>
  <c r="F140" i="1"/>
  <c r="F145" i="1"/>
  <c r="F153" i="1"/>
  <c r="F157" i="1"/>
  <c r="F161" i="1"/>
  <c r="F2" i="1"/>
  <c r="F13" i="1"/>
  <c r="F15" i="1"/>
  <c r="F35" i="1"/>
  <c r="F97" i="1"/>
  <c r="F101" i="1"/>
  <c r="F102" i="1"/>
  <c r="F108" i="1"/>
  <c r="F109" i="1"/>
  <c r="F124" i="1"/>
  <c r="F144" i="1"/>
  <c r="F174" i="1"/>
  <c r="F185" i="1"/>
  <c r="F50" i="1"/>
  <c r="F67" i="1"/>
  <c r="F182" i="1"/>
  <c r="E7" i="1"/>
  <c r="E79" i="1"/>
  <c r="E25" i="1"/>
  <c r="E112" i="1"/>
  <c r="E80" i="1"/>
  <c r="E181" i="1"/>
  <c r="E116" i="1"/>
  <c r="E14" i="1"/>
  <c r="E158" i="1"/>
  <c r="E5" i="1"/>
  <c r="E60" i="1"/>
  <c r="E121" i="1"/>
  <c r="E176" i="1"/>
  <c r="E129" i="1"/>
  <c r="E64" i="1"/>
  <c r="E39" i="1"/>
  <c r="E135" i="1"/>
  <c r="E155" i="1"/>
  <c r="E33" i="1"/>
  <c r="E125" i="1"/>
  <c r="E53" i="1"/>
  <c r="E37" i="1"/>
  <c r="E184" i="1"/>
  <c r="E85" i="1"/>
  <c r="E167" i="1"/>
  <c r="E99" i="1"/>
  <c r="E81" i="1"/>
  <c r="E187" i="1"/>
  <c r="E186" i="1"/>
  <c r="E189" i="1"/>
  <c r="E177" i="1"/>
  <c r="E22" i="1"/>
  <c r="E171" i="1"/>
  <c r="E147" i="1"/>
  <c r="E52" i="1"/>
  <c r="E134" i="1"/>
  <c r="E120" i="1"/>
  <c r="E118" i="1"/>
  <c r="E57" i="1"/>
  <c r="E90" i="1"/>
  <c r="E17" i="1"/>
  <c r="E9" i="1"/>
  <c r="E154" i="1"/>
  <c r="E105" i="1"/>
  <c r="E70" i="1"/>
  <c r="E75" i="1"/>
  <c r="E123" i="1"/>
  <c r="E136" i="1"/>
  <c r="E96" i="1"/>
  <c r="E179" i="1"/>
  <c r="E45" i="1"/>
  <c r="E133" i="1"/>
  <c r="E30" i="1"/>
  <c r="E84" i="1"/>
  <c r="E31" i="1"/>
  <c r="E141" i="1"/>
  <c r="E107" i="1"/>
  <c r="E42" i="1"/>
  <c r="E83" i="1"/>
  <c r="E159" i="1"/>
  <c r="E122" i="1"/>
  <c r="E82" i="1"/>
  <c r="E88" i="1"/>
  <c r="E47" i="1"/>
  <c r="E164" i="1"/>
  <c r="E173" i="1"/>
  <c r="E51" i="1"/>
  <c r="E54" i="1"/>
  <c r="E130" i="1"/>
  <c r="E146" i="1"/>
  <c r="E183" i="1"/>
  <c r="E137" i="1"/>
  <c r="E94" i="1"/>
  <c r="E110" i="1"/>
  <c r="E114" i="1"/>
  <c r="E191" i="1"/>
  <c r="E28" i="1"/>
  <c r="E32" i="1"/>
  <c r="E103" i="1"/>
  <c r="E65" i="1"/>
  <c r="E77" i="1"/>
  <c r="E165" i="1"/>
  <c r="E166" i="1"/>
  <c r="E71" i="1"/>
  <c r="E156" i="1"/>
  <c r="E170" i="1"/>
  <c r="E66" i="1"/>
  <c r="E89" i="1"/>
  <c r="E148" i="1"/>
  <c r="E43" i="1"/>
  <c r="E87" i="1"/>
  <c r="E142" i="1"/>
  <c r="E152" i="1"/>
  <c r="E169" i="1"/>
  <c r="E76" i="1"/>
  <c r="E178" i="1"/>
  <c r="E190" i="1"/>
  <c r="E180" i="1"/>
  <c r="E19" i="1"/>
  <c r="E93" i="1"/>
  <c r="E151" i="1"/>
  <c r="E27" i="1"/>
  <c r="E61" i="1"/>
  <c r="E6" i="1"/>
  <c r="E48" i="1"/>
  <c r="E117" i="1"/>
  <c r="E168" i="1"/>
  <c r="E59" i="1"/>
  <c r="E11" i="1"/>
  <c r="E41" i="1"/>
  <c r="E175" i="1"/>
  <c r="E104" i="1"/>
  <c r="E131" i="1"/>
  <c r="E150" i="1"/>
  <c r="E162" i="1"/>
  <c r="E4" i="1"/>
  <c r="E24" i="1"/>
  <c r="E143" i="1"/>
  <c r="E8" i="1"/>
  <c r="E23" i="1"/>
  <c r="E86" i="1"/>
  <c r="E127" i="1"/>
  <c r="E138" i="1"/>
  <c r="E16" i="1"/>
  <c r="E119" i="1"/>
  <c r="E73" i="1"/>
  <c r="E163" i="1"/>
  <c r="E188" i="1"/>
  <c r="E44" i="1"/>
  <c r="E63" i="1"/>
  <c r="E95" i="1"/>
  <c r="E100" i="1"/>
  <c r="E111" i="1"/>
  <c r="E126" i="1"/>
  <c r="E34" i="1"/>
  <c r="E74" i="1"/>
  <c r="E58" i="1"/>
  <c r="E62" i="1"/>
  <c r="E128" i="1"/>
  <c r="E132" i="1"/>
  <c r="E29" i="1"/>
  <c r="E36" i="1"/>
  <c r="E46" i="1"/>
  <c r="E55" i="1"/>
  <c r="E139" i="1"/>
  <c r="E149" i="1"/>
  <c r="E172" i="1"/>
  <c r="E10" i="1"/>
  <c r="E18" i="1"/>
  <c r="E26" i="1"/>
  <c r="E49" i="1"/>
  <c r="E72" i="1"/>
  <c r="E91" i="1"/>
  <c r="E92" i="1"/>
  <c r="E115" i="1"/>
  <c r="E160" i="1"/>
  <c r="E12" i="1"/>
  <c r="E20" i="1"/>
  <c r="E21" i="1"/>
  <c r="E38" i="1"/>
  <c r="E40" i="1"/>
  <c r="E56" i="1"/>
  <c r="E68" i="1"/>
  <c r="E69" i="1"/>
  <c r="E78" i="1"/>
  <c r="E98" i="1"/>
  <c r="E106" i="1"/>
  <c r="E113" i="1"/>
  <c r="E140" i="1"/>
  <c r="E145" i="1"/>
  <c r="E153" i="1"/>
  <c r="E157" i="1"/>
  <c r="E161" i="1"/>
  <c r="E2" i="1"/>
  <c r="E13" i="1"/>
  <c r="E15" i="1"/>
  <c r="E35" i="1"/>
  <c r="E97" i="1"/>
  <c r="E101" i="1"/>
  <c r="E102" i="1"/>
  <c r="E108" i="1"/>
  <c r="E109" i="1"/>
  <c r="E124" i="1"/>
  <c r="E144" i="1"/>
  <c r="E174" i="1"/>
  <c r="E185" i="1"/>
  <c r="E50" i="1"/>
  <c r="E67" i="1"/>
  <c r="E182" i="1"/>
  <c r="D7" i="1"/>
  <c r="D79" i="1"/>
  <c r="D25" i="1"/>
  <c r="D112" i="1"/>
  <c r="D80" i="1"/>
  <c r="D181" i="1"/>
  <c r="D116" i="1"/>
  <c r="D14" i="1"/>
  <c r="D158" i="1"/>
  <c r="D5" i="1"/>
  <c r="D60" i="1"/>
  <c r="D121" i="1"/>
  <c r="D176" i="1"/>
  <c r="D129" i="1"/>
  <c r="D64" i="1"/>
  <c r="D39" i="1"/>
  <c r="D135" i="1"/>
  <c r="D155" i="1"/>
  <c r="D33" i="1"/>
  <c r="D125" i="1"/>
  <c r="D53" i="1"/>
  <c r="D37" i="1"/>
  <c r="D184" i="1"/>
  <c r="D85" i="1"/>
  <c r="D167" i="1"/>
  <c r="D99" i="1"/>
  <c r="D81" i="1"/>
  <c r="D187" i="1"/>
  <c r="D186" i="1"/>
  <c r="D189" i="1"/>
  <c r="D177" i="1"/>
  <c r="D22" i="1"/>
  <c r="D171" i="1"/>
  <c r="D147" i="1"/>
  <c r="D52" i="1"/>
  <c r="D134" i="1"/>
  <c r="D120" i="1"/>
  <c r="D118" i="1"/>
  <c r="D57" i="1"/>
  <c r="D90" i="1"/>
  <c r="D17" i="1"/>
  <c r="D9" i="1"/>
  <c r="D154" i="1"/>
  <c r="D105" i="1"/>
  <c r="D70" i="1"/>
  <c r="D75" i="1"/>
  <c r="D123" i="1"/>
  <c r="D136" i="1"/>
  <c r="D96" i="1"/>
  <c r="D179" i="1"/>
  <c r="D45" i="1"/>
  <c r="D133" i="1"/>
  <c r="D30" i="1"/>
  <c r="D84" i="1"/>
  <c r="D31" i="1"/>
  <c r="D141" i="1"/>
  <c r="D107" i="1"/>
  <c r="D42" i="1"/>
  <c r="D83" i="1"/>
  <c r="D159" i="1"/>
  <c r="D122" i="1"/>
  <c r="D82" i="1"/>
  <c r="D88" i="1"/>
  <c r="D3" i="1"/>
  <c r="D47" i="1"/>
  <c r="D164" i="1"/>
  <c r="D173" i="1"/>
  <c r="D51" i="1"/>
  <c r="D54" i="1"/>
  <c r="D130" i="1"/>
  <c r="D146" i="1"/>
  <c r="D183" i="1"/>
  <c r="D137" i="1"/>
  <c r="D94" i="1"/>
  <c r="D110" i="1"/>
  <c r="D114" i="1"/>
  <c r="D191" i="1"/>
  <c r="D28" i="1"/>
  <c r="D32" i="1"/>
  <c r="D103" i="1"/>
  <c r="D65" i="1"/>
  <c r="D77" i="1"/>
  <c r="D165" i="1"/>
  <c r="D166" i="1"/>
  <c r="D71" i="1"/>
  <c r="D156" i="1"/>
  <c r="D170" i="1"/>
  <c r="D66" i="1"/>
  <c r="D89" i="1"/>
  <c r="D148" i="1"/>
  <c r="D43" i="1"/>
  <c r="D87" i="1"/>
  <c r="D142" i="1"/>
  <c r="D152" i="1"/>
  <c r="D169" i="1"/>
  <c r="D76" i="1"/>
  <c r="D178" i="1"/>
  <c r="D190" i="1"/>
  <c r="D180" i="1"/>
  <c r="D19" i="1"/>
  <c r="D93" i="1"/>
  <c r="D151" i="1"/>
  <c r="D27" i="1"/>
  <c r="D61" i="1"/>
  <c r="D6" i="1"/>
  <c r="D48" i="1"/>
  <c r="D117" i="1"/>
  <c r="D168" i="1"/>
  <c r="D59" i="1"/>
  <c r="D11" i="1"/>
  <c r="D41" i="1"/>
  <c r="D175" i="1"/>
  <c r="D104" i="1"/>
  <c r="D131" i="1"/>
  <c r="D150" i="1"/>
  <c r="D162" i="1"/>
  <c r="D4" i="1"/>
  <c r="D24" i="1"/>
  <c r="D143" i="1"/>
  <c r="D8" i="1"/>
  <c r="D23" i="1"/>
  <c r="D86" i="1"/>
  <c r="D127" i="1"/>
  <c r="D138" i="1"/>
  <c r="D16" i="1"/>
  <c r="D119" i="1"/>
  <c r="D73" i="1"/>
  <c r="D163" i="1"/>
  <c r="D188" i="1"/>
  <c r="D44" i="1"/>
  <c r="D63" i="1"/>
  <c r="D95" i="1"/>
  <c r="D100" i="1"/>
  <c r="D111" i="1"/>
  <c r="D126" i="1"/>
  <c r="D34" i="1"/>
  <c r="D74" i="1"/>
  <c r="D58" i="1"/>
  <c r="D62" i="1"/>
  <c r="D128" i="1"/>
  <c r="D132" i="1"/>
  <c r="D29" i="1"/>
  <c r="D36" i="1"/>
  <c r="D46" i="1"/>
  <c r="D55" i="1"/>
  <c r="D139" i="1"/>
  <c r="D149" i="1"/>
  <c r="D172" i="1"/>
  <c r="D10" i="1"/>
  <c r="D18" i="1"/>
  <c r="D26" i="1"/>
  <c r="D49" i="1"/>
  <c r="D72" i="1"/>
  <c r="D91" i="1"/>
  <c r="D92" i="1"/>
  <c r="D115" i="1"/>
  <c r="D160" i="1"/>
  <c r="D12" i="1"/>
  <c r="D20" i="1"/>
  <c r="D21" i="1"/>
  <c r="D38" i="1"/>
  <c r="D40" i="1"/>
  <c r="D56" i="1"/>
  <c r="D68" i="1"/>
  <c r="D69" i="1"/>
  <c r="D78" i="1"/>
  <c r="D98" i="1"/>
  <c r="D106" i="1"/>
  <c r="D113" i="1"/>
  <c r="D140" i="1"/>
  <c r="D145" i="1"/>
  <c r="D153" i="1"/>
  <c r="D157" i="1"/>
  <c r="D161" i="1"/>
  <c r="D2" i="1"/>
  <c r="D13" i="1"/>
  <c r="D15" i="1"/>
  <c r="D35" i="1"/>
  <c r="D97" i="1"/>
  <c r="D101" i="1"/>
  <c r="D102" i="1"/>
  <c r="D108" i="1"/>
  <c r="D109" i="1"/>
  <c r="D124" i="1"/>
  <c r="D144" i="1"/>
  <c r="D174" i="1"/>
  <c r="D185" i="1"/>
  <c r="D50" i="1"/>
  <c r="D67" i="1"/>
  <c r="D182" i="1"/>
  <c r="C7" i="1"/>
  <c r="C79" i="1"/>
  <c r="C25" i="1"/>
  <c r="C112" i="1"/>
  <c r="C80" i="1"/>
  <c r="C181" i="1"/>
  <c r="C116" i="1"/>
  <c r="C14" i="1"/>
  <c r="C158" i="1"/>
  <c r="C5" i="1"/>
  <c r="C60" i="1"/>
  <c r="C121" i="1"/>
  <c r="C176" i="1"/>
  <c r="C129" i="1"/>
  <c r="C64" i="1"/>
  <c r="C39" i="1"/>
  <c r="C135" i="1"/>
  <c r="C155" i="1"/>
  <c r="C33" i="1"/>
  <c r="C125" i="1"/>
  <c r="C53" i="1"/>
  <c r="C37" i="1"/>
  <c r="C184" i="1"/>
  <c r="C85" i="1"/>
  <c r="C167" i="1"/>
  <c r="C99" i="1"/>
  <c r="C81" i="1"/>
  <c r="C187" i="1"/>
  <c r="C186" i="1"/>
  <c r="C189" i="1"/>
  <c r="C177" i="1"/>
  <c r="C22" i="1"/>
  <c r="C171" i="1"/>
  <c r="C147" i="1"/>
  <c r="C52" i="1"/>
  <c r="C134" i="1"/>
  <c r="C120" i="1"/>
  <c r="C118" i="1"/>
  <c r="C57" i="1"/>
  <c r="C90" i="1"/>
  <c r="C17" i="1"/>
  <c r="C9" i="1"/>
  <c r="C154" i="1"/>
  <c r="C105" i="1"/>
  <c r="C70" i="1"/>
  <c r="C75" i="1"/>
  <c r="C123" i="1"/>
  <c r="C136" i="1"/>
  <c r="C96" i="1"/>
  <c r="C179" i="1"/>
  <c r="C45" i="1"/>
  <c r="C133" i="1"/>
  <c r="C30" i="1"/>
  <c r="C84" i="1"/>
  <c r="C31" i="1"/>
  <c r="C141" i="1"/>
  <c r="C107" i="1"/>
  <c r="C42" i="1"/>
  <c r="C83" i="1"/>
  <c r="C159" i="1"/>
  <c r="C122" i="1"/>
  <c r="C82" i="1"/>
  <c r="C88" i="1"/>
  <c r="C3" i="1"/>
  <c r="C47" i="1"/>
  <c r="C164" i="1"/>
  <c r="C173" i="1"/>
  <c r="C51" i="1"/>
  <c r="C54" i="1"/>
  <c r="C130" i="1"/>
  <c r="C146" i="1"/>
  <c r="C183" i="1"/>
  <c r="C137" i="1"/>
  <c r="C94" i="1"/>
  <c r="C110" i="1"/>
  <c r="C114" i="1"/>
  <c r="C191" i="1"/>
  <c r="C28" i="1"/>
  <c r="C32" i="1"/>
  <c r="C103" i="1"/>
  <c r="C65" i="1"/>
  <c r="C77" i="1"/>
  <c r="C165" i="1"/>
  <c r="C166" i="1"/>
  <c r="C71" i="1"/>
  <c r="C156" i="1"/>
  <c r="C170" i="1"/>
  <c r="C66" i="1"/>
  <c r="C89" i="1"/>
  <c r="C148" i="1"/>
  <c r="C43" i="1"/>
  <c r="C87" i="1"/>
  <c r="C142" i="1"/>
  <c r="C152" i="1"/>
  <c r="C169" i="1"/>
  <c r="C76" i="1"/>
  <c r="C178" i="1"/>
  <c r="C190" i="1"/>
  <c r="C180" i="1"/>
  <c r="C19" i="1"/>
  <c r="C93" i="1"/>
  <c r="C151" i="1"/>
  <c r="C27" i="1"/>
  <c r="C61" i="1"/>
  <c r="C6" i="1"/>
  <c r="C48" i="1"/>
  <c r="C117" i="1"/>
  <c r="C168" i="1"/>
  <c r="C59" i="1"/>
  <c r="C11" i="1"/>
  <c r="C41" i="1"/>
  <c r="C175" i="1"/>
  <c r="C104" i="1"/>
  <c r="C131" i="1"/>
  <c r="C150" i="1"/>
  <c r="C162" i="1"/>
  <c r="C4" i="1"/>
  <c r="C24" i="1"/>
  <c r="C143" i="1"/>
  <c r="C8" i="1"/>
  <c r="C23" i="1"/>
  <c r="C86" i="1"/>
  <c r="C127" i="1"/>
  <c r="C138" i="1"/>
  <c r="C16" i="1"/>
  <c r="C119" i="1"/>
  <c r="C73" i="1"/>
  <c r="C163" i="1"/>
  <c r="C188" i="1"/>
  <c r="C44" i="1"/>
  <c r="C63" i="1"/>
  <c r="C95" i="1"/>
  <c r="C100" i="1"/>
  <c r="C111" i="1"/>
  <c r="C126" i="1"/>
  <c r="C34" i="1"/>
  <c r="C74" i="1"/>
  <c r="C58" i="1"/>
  <c r="C62" i="1"/>
  <c r="C128" i="1"/>
  <c r="C132" i="1"/>
  <c r="C29" i="1"/>
  <c r="C36" i="1"/>
  <c r="C46" i="1"/>
  <c r="C55" i="1"/>
  <c r="C139" i="1"/>
  <c r="C149" i="1"/>
  <c r="C172" i="1"/>
  <c r="C10" i="1"/>
  <c r="C18" i="1"/>
  <c r="C26" i="1"/>
  <c r="C49" i="1"/>
  <c r="C72" i="1"/>
  <c r="C91" i="1"/>
  <c r="C92" i="1"/>
  <c r="C115" i="1"/>
  <c r="C160" i="1"/>
  <c r="C12" i="1"/>
  <c r="C20" i="1"/>
  <c r="C21" i="1"/>
  <c r="C38" i="1"/>
  <c r="C40" i="1"/>
  <c r="C56" i="1"/>
  <c r="C68" i="1"/>
  <c r="C69" i="1"/>
  <c r="C78" i="1"/>
  <c r="C98" i="1"/>
  <c r="C106" i="1"/>
  <c r="C113" i="1"/>
  <c r="C140" i="1"/>
  <c r="C145" i="1"/>
  <c r="C153" i="1"/>
  <c r="C157" i="1"/>
  <c r="C161" i="1"/>
  <c r="C2" i="1"/>
  <c r="C13" i="1"/>
  <c r="C15" i="1"/>
  <c r="C35" i="1"/>
  <c r="C97" i="1"/>
  <c r="C101" i="1"/>
  <c r="C102" i="1"/>
  <c r="C108" i="1"/>
  <c r="C109" i="1"/>
  <c r="C124" i="1"/>
  <c r="C144" i="1"/>
  <c r="C174" i="1"/>
  <c r="C185" i="1"/>
  <c r="C50" i="1"/>
  <c r="C67" i="1"/>
  <c r="C182" i="1"/>
  <c r="B7" i="1"/>
  <c r="B79" i="1"/>
  <c r="B25" i="1"/>
  <c r="B112" i="1"/>
  <c r="B80" i="1"/>
  <c r="B181" i="1"/>
  <c r="B116" i="1"/>
  <c r="B14" i="1"/>
  <c r="B158" i="1"/>
  <c r="B5" i="1"/>
  <c r="B60" i="1"/>
  <c r="B121" i="1"/>
  <c r="B176" i="1"/>
  <c r="B129" i="1"/>
  <c r="B64" i="1"/>
  <c r="B39" i="1"/>
  <c r="B135" i="1"/>
  <c r="B155" i="1"/>
  <c r="B33" i="1"/>
  <c r="B125" i="1"/>
  <c r="B53" i="1"/>
  <c r="B37" i="1"/>
  <c r="B184" i="1"/>
  <c r="B85" i="1"/>
  <c r="B167" i="1"/>
  <c r="B99" i="1"/>
  <c r="B81" i="1"/>
  <c r="B187" i="1"/>
  <c r="B186" i="1"/>
  <c r="B189" i="1"/>
  <c r="B177" i="1"/>
  <c r="B22" i="1"/>
  <c r="B171" i="1"/>
  <c r="B147" i="1"/>
  <c r="B52" i="1"/>
  <c r="B134" i="1"/>
  <c r="B120" i="1"/>
  <c r="B118" i="1"/>
  <c r="B57" i="1"/>
  <c r="B90" i="1"/>
  <c r="B17" i="1"/>
  <c r="B9" i="1"/>
  <c r="B154" i="1"/>
  <c r="B105" i="1"/>
  <c r="B70" i="1"/>
  <c r="B75" i="1"/>
  <c r="B123" i="1"/>
  <c r="B136" i="1"/>
  <c r="B96" i="1"/>
  <c r="B179" i="1"/>
  <c r="B45" i="1"/>
  <c r="B133" i="1"/>
  <c r="B30" i="1"/>
  <c r="B84" i="1"/>
  <c r="B31" i="1"/>
  <c r="B141" i="1"/>
  <c r="B107" i="1"/>
  <c r="B42" i="1"/>
  <c r="B83" i="1"/>
  <c r="B159" i="1"/>
  <c r="B122" i="1"/>
  <c r="B82" i="1"/>
  <c r="B88" i="1"/>
  <c r="B3" i="1"/>
  <c r="B47" i="1"/>
  <c r="B164" i="1"/>
  <c r="B173" i="1"/>
  <c r="B51" i="1"/>
  <c r="B54" i="1"/>
  <c r="B130" i="1"/>
  <c r="B146" i="1"/>
  <c r="B183" i="1"/>
  <c r="B137" i="1"/>
  <c r="B94" i="1"/>
  <c r="B110" i="1"/>
  <c r="B114" i="1"/>
  <c r="B191" i="1"/>
  <c r="B28" i="1"/>
  <c r="B32" i="1"/>
  <c r="B103" i="1"/>
  <c r="B65" i="1"/>
  <c r="B77" i="1"/>
  <c r="B165" i="1"/>
  <c r="B166" i="1"/>
  <c r="B71" i="1"/>
  <c r="B156" i="1"/>
  <c r="B170" i="1"/>
  <c r="B66" i="1"/>
  <c r="B89" i="1"/>
  <c r="B148" i="1"/>
  <c r="B43" i="1"/>
  <c r="B87" i="1"/>
  <c r="B142" i="1"/>
  <c r="B152" i="1"/>
  <c r="B169" i="1"/>
  <c r="B76" i="1"/>
  <c r="B178" i="1"/>
  <c r="B190" i="1"/>
  <c r="B180" i="1"/>
  <c r="B19" i="1"/>
  <c r="B93" i="1"/>
  <c r="B151" i="1"/>
  <c r="B27" i="1"/>
  <c r="B61" i="1"/>
  <c r="B6" i="1"/>
  <c r="B48" i="1"/>
  <c r="B117" i="1"/>
  <c r="B168" i="1"/>
  <c r="B59" i="1"/>
  <c r="B11" i="1"/>
  <c r="B41" i="1"/>
  <c r="B175" i="1"/>
  <c r="B104" i="1"/>
  <c r="B131" i="1"/>
  <c r="B150" i="1"/>
  <c r="B162" i="1"/>
  <c r="B4" i="1"/>
  <c r="B24" i="1"/>
  <c r="B143" i="1"/>
  <c r="B8" i="1"/>
  <c r="B23" i="1"/>
  <c r="B86" i="1"/>
  <c r="B127" i="1"/>
  <c r="B138" i="1"/>
  <c r="B16" i="1"/>
  <c r="B119" i="1"/>
  <c r="B73" i="1"/>
  <c r="B163" i="1"/>
  <c r="B188" i="1"/>
  <c r="B44" i="1"/>
  <c r="B63" i="1"/>
  <c r="B95" i="1"/>
  <c r="B100" i="1"/>
  <c r="B111" i="1"/>
  <c r="B126" i="1"/>
  <c r="B34" i="1"/>
  <c r="B74" i="1"/>
  <c r="B58" i="1"/>
  <c r="B62" i="1"/>
  <c r="B128" i="1"/>
  <c r="B132" i="1"/>
  <c r="B29" i="1"/>
  <c r="B36" i="1"/>
  <c r="B46" i="1"/>
  <c r="B55" i="1"/>
  <c r="B139" i="1"/>
  <c r="B149" i="1"/>
  <c r="B172" i="1"/>
  <c r="B10" i="1"/>
  <c r="B18" i="1"/>
  <c r="B26" i="1"/>
  <c r="B49" i="1"/>
  <c r="B72" i="1"/>
  <c r="B91" i="1"/>
  <c r="B92" i="1"/>
  <c r="B115" i="1"/>
  <c r="B160" i="1"/>
  <c r="B12" i="1"/>
  <c r="B20" i="1"/>
  <c r="B21" i="1"/>
  <c r="B38" i="1"/>
  <c r="B40" i="1"/>
  <c r="B56" i="1"/>
  <c r="B68" i="1"/>
  <c r="B69" i="1"/>
  <c r="B78" i="1"/>
  <c r="B98" i="1"/>
  <c r="B106" i="1"/>
  <c r="B113" i="1"/>
  <c r="B140" i="1"/>
  <c r="B145" i="1"/>
  <c r="B153" i="1"/>
  <c r="B157" i="1"/>
  <c r="B161" i="1"/>
  <c r="B2" i="1"/>
  <c r="B13" i="1"/>
  <c r="B15" i="1"/>
  <c r="B35" i="1"/>
  <c r="B97" i="1"/>
  <c r="B101" i="1"/>
  <c r="B102" i="1"/>
  <c r="B108" i="1"/>
  <c r="B109" i="1"/>
  <c r="B124" i="1"/>
  <c r="B144" i="1"/>
  <c r="B174" i="1"/>
  <c r="B185" i="1"/>
  <c r="B50" i="1"/>
  <c r="B67" i="1"/>
  <c r="B182" i="1"/>
  <c r="A40" i="1"/>
  <c r="A56" i="1"/>
  <c r="A68" i="1"/>
  <c r="A69" i="1"/>
  <c r="A78" i="1"/>
  <c r="A98" i="1"/>
  <c r="A106" i="1"/>
  <c r="A113" i="1"/>
  <c r="A140" i="1"/>
  <c r="A145" i="1"/>
  <c r="A153" i="1"/>
  <c r="A157" i="1"/>
  <c r="A161" i="1"/>
  <c r="A2" i="1"/>
  <c r="A13" i="1"/>
  <c r="A15" i="1"/>
  <c r="A35" i="1"/>
  <c r="A97" i="1"/>
  <c r="A101" i="1"/>
  <c r="A102" i="1"/>
  <c r="A108" i="1"/>
  <c r="A109" i="1"/>
  <c r="A124" i="1"/>
  <c r="A144" i="1"/>
  <c r="A174" i="1"/>
  <c r="A185" i="1"/>
  <c r="A50" i="1"/>
  <c r="A67" i="1"/>
  <c r="A128" i="1"/>
  <c r="A132" i="1"/>
  <c r="A29" i="1"/>
  <c r="A36" i="1"/>
  <c r="A46" i="1"/>
  <c r="A55" i="1"/>
  <c r="A139" i="1"/>
  <c r="A149" i="1"/>
  <c r="A172" i="1"/>
  <c r="A10" i="1"/>
  <c r="A18" i="1"/>
  <c r="A26" i="1"/>
  <c r="A49" i="1"/>
  <c r="A72" i="1"/>
  <c r="A91" i="1"/>
  <c r="A92" i="1"/>
  <c r="A115" i="1"/>
  <c r="A160" i="1"/>
  <c r="A12" i="1"/>
  <c r="A20" i="1"/>
  <c r="A21" i="1"/>
  <c r="A38" i="1"/>
  <c r="A163" i="1"/>
  <c r="A188" i="1"/>
  <c r="A44" i="1"/>
  <c r="A63" i="1"/>
  <c r="A95" i="1"/>
  <c r="A100" i="1"/>
  <c r="A111" i="1"/>
  <c r="A126" i="1"/>
  <c r="A34" i="1"/>
  <c r="A74" i="1"/>
  <c r="A58" i="1"/>
  <c r="A62" i="1"/>
  <c r="A48" i="1"/>
  <c r="A117" i="1"/>
  <c r="A168" i="1"/>
  <c r="A59" i="1"/>
  <c r="A11" i="1"/>
  <c r="A41" i="1"/>
  <c r="A175" i="1"/>
  <c r="A104" i="1"/>
  <c r="A131" i="1"/>
  <c r="A150" i="1"/>
  <c r="A162" i="1"/>
  <c r="A4" i="1"/>
  <c r="A24" i="1"/>
  <c r="A143" i="1"/>
  <c r="A8" i="1"/>
  <c r="A23" i="1"/>
  <c r="A86" i="1"/>
  <c r="A127" i="1"/>
  <c r="A138" i="1"/>
  <c r="A16" i="1"/>
  <c r="A119" i="1"/>
  <c r="A73" i="1"/>
  <c r="A76" i="1"/>
  <c r="A178" i="1"/>
  <c r="A190" i="1"/>
  <c r="A180" i="1"/>
  <c r="A19" i="1"/>
  <c r="A93" i="1"/>
  <c r="A151" i="1"/>
  <c r="A27" i="1"/>
  <c r="A61" i="1"/>
  <c r="A6" i="1"/>
  <c r="A7" i="1"/>
  <c r="A79" i="1"/>
  <c r="A25" i="1"/>
  <c r="A112" i="1"/>
  <c r="A80" i="1"/>
  <c r="A181" i="1"/>
  <c r="A116" i="1"/>
  <c r="A14" i="1"/>
  <c r="A158" i="1"/>
  <c r="A5" i="1"/>
  <c r="A60" i="1"/>
  <c r="A121" i="1"/>
  <c r="A176" i="1"/>
  <c r="A129" i="1"/>
  <c r="A64" i="1"/>
  <c r="A39" i="1"/>
  <c r="A135" i="1"/>
  <c r="A155" i="1"/>
  <c r="A33" i="1"/>
  <c r="A125" i="1"/>
  <c r="A53" i="1"/>
  <c r="A37" i="1"/>
  <c r="A184" i="1"/>
  <c r="A85" i="1"/>
  <c r="A167" i="1"/>
  <c r="A99" i="1"/>
  <c r="A81" i="1"/>
  <c r="A187" i="1"/>
  <c r="A186" i="1"/>
  <c r="A189" i="1"/>
  <c r="A177" i="1"/>
  <c r="A22" i="1"/>
  <c r="A171" i="1"/>
  <c r="A147" i="1"/>
  <c r="A52" i="1"/>
  <c r="A134" i="1"/>
  <c r="A120" i="1"/>
  <c r="A118" i="1"/>
  <c r="A57" i="1"/>
  <c r="A90" i="1"/>
  <c r="A17" i="1"/>
  <c r="A9" i="1"/>
  <c r="A154" i="1"/>
  <c r="A105" i="1"/>
  <c r="A70" i="1"/>
  <c r="A75" i="1"/>
  <c r="A123" i="1"/>
  <c r="A136" i="1"/>
  <c r="A96" i="1"/>
  <c r="A179" i="1"/>
  <c r="A45" i="1"/>
  <c r="A133" i="1"/>
  <c r="A30" i="1"/>
  <c r="A84" i="1"/>
  <c r="A31" i="1"/>
  <c r="A141" i="1"/>
  <c r="A107" i="1"/>
  <c r="A42" i="1"/>
  <c r="A83" i="1"/>
  <c r="A159" i="1"/>
  <c r="A122" i="1"/>
  <c r="A82" i="1"/>
  <c r="A88" i="1"/>
  <c r="A3" i="1"/>
  <c r="A47" i="1"/>
  <c r="A164" i="1"/>
  <c r="A173" i="1"/>
  <c r="A51" i="1"/>
  <c r="A54" i="1"/>
  <c r="A130" i="1"/>
  <c r="A146" i="1"/>
  <c r="A183" i="1"/>
  <c r="A137" i="1"/>
  <c r="A94" i="1"/>
  <c r="A110" i="1"/>
  <c r="A114" i="1"/>
  <c r="A191" i="1"/>
  <c r="A28" i="1"/>
  <c r="A32" i="1"/>
  <c r="A103" i="1"/>
  <c r="A65" i="1"/>
  <c r="A77" i="1"/>
  <c r="A165" i="1"/>
  <c r="A166" i="1"/>
  <c r="A71" i="1"/>
  <c r="A156" i="1"/>
  <c r="A170" i="1"/>
  <c r="A66" i="1"/>
  <c r="A89" i="1"/>
  <c r="A148" i="1"/>
  <c r="A43" i="1"/>
  <c r="A87" i="1"/>
  <c r="A142" i="1"/>
  <c r="A152" i="1"/>
  <c r="A169" i="1"/>
  <c r="A182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2" i="4"/>
  <c r="C3" i="4"/>
  <c r="J3" i="4" s="1"/>
  <c r="C4" i="4"/>
  <c r="J4" i="4" s="1"/>
  <c r="C5" i="4"/>
  <c r="J5" i="4" s="1"/>
  <c r="C6" i="4"/>
  <c r="J6" i="4" s="1"/>
  <c r="C7" i="4"/>
  <c r="J7" i="4" s="1"/>
  <c r="C8" i="4"/>
  <c r="J8" i="4" s="1"/>
  <c r="C9" i="4"/>
  <c r="J9" i="4" s="1"/>
  <c r="C10" i="4"/>
  <c r="J10" i="4" s="1"/>
  <c r="C11" i="4"/>
  <c r="J11" i="4" s="1"/>
  <c r="C12" i="4"/>
  <c r="J12" i="4" s="1"/>
  <c r="C13" i="4"/>
  <c r="J13" i="4" s="1"/>
  <c r="C14" i="4"/>
  <c r="J14" i="4" s="1"/>
  <c r="C15" i="4"/>
  <c r="J15" i="4" s="1"/>
  <c r="C16" i="4"/>
  <c r="J16" i="4" s="1"/>
  <c r="C17" i="4"/>
  <c r="J17" i="4" s="1"/>
  <c r="C18" i="4"/>
  <c r="C19" i="4"/>
  <c r="J19" i="4" s="1"/>
  <c r="C20" i="4"/>
  <c r="J20" i="4" s="1"/>
  <c r="C21" i="4"/>
  <c r="J21" i="4" s="1"/>
  <c r="C22" i="4"/>
  <c r="J22" i="4" s="1"/>
  <c r="C23" i="4"/>
  <c r="C24" i="4"/>
  <c r="J24" i="4" s="1"/>
  <c r="C25" i="4"/>
  <c r="J25" i="4" s="1"/>
  <c r="C26" i="4"/>
  <c r="J26" i="4" s="1"/>
  <c r="C27" i="4"/>
  <c r="J27" i="4" s="1"/>
  <c r="C28" i="4"/>
  <c r="J28" i="4" s="1"/>
  <c r="C29" i="4"/>
  <c r="J29" i="4" s="1"/>
  <c r="C30" i="4"/>
  <c r="J30" i="4" s="1"/>
  <c r="C31" i="4"/>
  <c r="J31" i="4" s="1"/>
  <c r="C32" i="4"/>
  <c r="J32" i="4" s="1"/>
  <c r="C33" i="4"/>
  <c r="J33" i="4" s="1"/>
  <c r="C34" i="4"/>
  <c r="C35" i="4"/>
  <c r="J35" i="4" s="1"/>
  <c r="C36" i="4"/>
  <c r="J36" i="4" s="1"/>
  <c r="C37" i="4"/>
  <c r="J37" i="4" s="1"/>
  <c r="C38" i="4"/>
  <c r="J38" i="4" s="1"/>
  <c r="C39" i="4"/>
  <c r="J39" i="4" s="1"/>
  <c r="C40" i="4"/>
  <c r="J40" i="4" s="1"/>
  <c r="C41" i="4"/>
  <c r="J41" i="4" s="1"/>
  <c r="C42" i="4"/>
  <c r="J42" i="4" s="1"/>
  <c r="C43" i="4"/>
  <c r="J43" i="4" s="1"/>
  <c r="C44" i="4"/>
  <c r="J44" i="4" s="1"/>
  <c r="C45" i="4"/>
  <c r="J45" i="4" s="1"/>
  <c r="C46" i="4"/>
  <c r="J46" i="4" s="1"/>
  <c r="C47" i="4"/>
  <c r="J47" i="4" s="1"/>
  <c r="C48" i="4"/>
  <c r="J48" i="4" s="1"/>
  <c r="C49" i="4"/>
  <c r="J49" i="4" s="1"/>
  <c r="C50" i="4"/>
  <c r="C51" i="4"/>
  <c r="J51" i="4" s="1"/>
  <c r="C52" i="4"/>
  <c r="J52" i="4" s="1"/>
  <c r="C53" i="4"/>
  <c r="J53" i="4" s="1"/>
  <c r="C54" i="4"/>
  <c r="J54" i="4" s="1"/>
  <c r="C55" i="4"/>
  <c r="J55" i="4" s="1"/>
  <c r="C56" i="4"/>
  <c r="J56" i="4" s="1"/>
  <c r="C57" i="4"/>
  <c r="J57" i="4" s="1"/>
  <c r="C58" i="4"/>
  <c r="J58" i="4" s="1"/>
  <c r="C59" i="4"/>
  <c r="J59" i="4" s="1"/>
  <c r="C60" i="4"/>
  <c r="J60" i="4" s="1"/>
  <c r="C61" i="4"/>
  <c r="J61" i="4" s="1"/>
  <c r="C62" i="4"/>
  <c r="J62" i="4" s="1"/>
  <c r="C63" i="4"/>
  <c r="J63" i="4" s="1"/>
  <c r="C64" i="4"/>
  <c r="J64" i="4" s="1"/>
  <c r="C65" i="4"/>
  <c r="J65" i="4" s="1"/>
  <c r="C66" i="4"/>
  <c r="C67" i="4"/>
  <c r="J67" i="4" s="1"/>
  <c r="C68" i="4"/>
  <c r="J68" i="4" s="1"/>
  <c r="C69" i="4"/>
  <c r="J69" i="4" s="1"/>
  <c r="C70" i="4"/>
  <c r="J70" i="4" s="1"/>
  <c r="C71" i="4"/>
  <c r="J71" i="4" s="1"/>
  <c r="C72" i="4"/>
  <c r="J72" i="4" s="1"/>
  <c r="C73" i="4"/>
  <c r="J73" i="4" s="1"/>
  <c r="C74" i="4"/>
  <c r="J74" i="4" s="1"/>
  <c r="C75" i="4"/>
  <c r="J75" i="4" s="1"/>
  <c r="C76" i="4"/>
  <c r="J76" i="4" s="1"/>
  <c r="C77" i="4"/>
  <c r="J77" i="4" s="1"/>
  <c r="C78" i="4"/>
  <c r="J78" i="4" s="1"/>
  <c r="C79" i="4"/>
  <c r="J79" i="4" s="1"/>
  <c r="C80" i="4"/>
  <c r="J80" i="4" s="1"/>
  <c r="C81" i="4"/>
  <c r="J81" i="4" s="1"/>
  <c r="C82" i="4"/>
  <c r="J82" i="4" s="1"/>
  <c r="C83" i="4"/>
  <c r="J83" i="4" s="1"/>
  <c r="C84" i="4"/>
  <c r="J84" i="4" s="1"/>
  <c r="C85" i="4"/>
  <c r="J85" i="4" s="1"/>
  <c r="C86" i="4"/>
  <c r="J86" i="4" s="1"/>
  <c r="C87" i="4"/>
  <c r="J87" i="4" s="1"/>
  <c r="C88" i="4"/>
  <c r="J88" i="4" s="1"/>
  <c r="C89" i="4"/>
  <c r="J89" i="4" s="1"/>
  <c r="C90" i="4"/>
  <c r="J90" i="4" s="1"/>
  <c r="C91" i="4"/>
  <c r="J91" i="4" s="1"/>
  <c r="C92" i="4"/>
  <c r="J92" i="4" s="1"/>
  <c r="C93" i="4"/>
  <c r="J93" i="4" s="1"/>
  <c r="C94" i="4"/>
  <c r="J94" i="4" s="1"/>
  <c r="C95" i="4"/>
  <c r="J95" i="4" s="1"/>
  <c r="C96" i="4"/>
  <c r="J96" i="4" s="1"/>
  <c r="C97" i="4"/>
  <c r="J97" i="4" s="1"/>
  <c r="C98" i="4"/>
  <c r="J98" i="4" s="1"/>
  <c r="C99" i="4"/>
  <c r="J99" i="4" s="1"/>
  <c r="C100" i="4"/>
  <c r="J100" i="4" s="1"/>
  <c r="C101" i="4"/>
  <c r="J101" i="4" s="1"/>
  <c r="C102" i="4"/>
  <c r="J102" i="4" s="1"/>
  <c r="C103" i="4"/>
  <c r="J103" i="4" s="1"/>
  <c r="C104" i="4"/>
  <c r="J104" i="4" s="1"/>
  <c r="C105" i="4"/>
  <c r="J105" i="4" s="1"/>
  <c r="C106" i="4"/>
  <c r="J106" i="4" s="1"/>
  <c r="C107" i="4"/>
  <c r="J107" i="4" s="1"/>
  <c r="C108" i="4"/>
  <c r="J108" i="4" s="1"/>
  <c r="C109" i="4"/>
  <c r="J109" i="4" s="1"/>
  <c r="C110" i="4"/>
  <c r="J110" i="4" s="1"/>
  <c r="C111" i="4"/>
  <c r="J111" i="4" s="1"/>
  <c r="C112" i="4"/>
  <c r="J112" i="4" s="1"/>
  <c r="C113" i="4"/>
  <c r="J113" i="4" s="1"/>
  <c r="C114" i="4"/>
  <c r="C115" i="4"/>
  <c r="J115" i="4" s="1"/>
  <c r="C116" i="4"/>
  <c r="J116" i="4" s="1"/>
  <c r="C117" i="4"/>
  <c r="J117" i="4" s="1"/>
  <c r="C118" i="4"/>
  <c r="J118" i="4" s="1"/>
  <c r="C119" i="4"/>
  <c r="J119" i="4" s="1"/>
  <c r="C120" i="4"/>
  <c r="J120" i="4" s="1"/>
  <c r="C121" i="4"/>
  <c r="J121" i="4" s="1"/>
  <c r="C122" i="4"/>
  <c r="J122" i="4" s="1"/>
  <c r="C123" i="4"/>
  <c r="J123" i="4" s="1"/>
  <c r="C124" i="4"/>
  <c r="J124" i="4" s="1"/>
  <c r="C125" i="4"/>
  <c r="J125" i="4" s="1"/>
  <c r="C126" i="4"/>
  <c r="J126" i="4" s="1"/>
  <c r="C127" i="4"/>
  <c r="J127" i="4" s="1"/>
  <c r="C128" i="4"/>
  <c r="J128" i="4" s="1"/>
  <c r="C129" i="4"/>
  <c r="J129" i="4" s="1"/>
  <c r="C130" i="4"/>
  <c r="C131" i="4"/>
  <c r="J131" i="4" s="1"/>
  <c r="C132" i="4"/>
  <c r="J132" i="4" s="1"/>
  <c r="C133" i="4"/>
  <c r="J133" i="4" s="1"/>
  <c r="C134" i="4"/>
  <c r="J134" i="4" s="1"/>
  <c r="C135" i="4"/>
  <c r="J135" i="4" s="1"/>
  <c r="C136" i="4"/>
  <c r="J136" i="4" s="1"/>
  <c r="C137" i="4"/>
  <c r="J137" i="4" s="1"/>
  <c r="C138" i="4"/>
  <c r="J138" i="4" s="1"/>
  <c r="C139" i="4"/>
  <c r="J139" i="4" s="1"/>
  <c r="C140" i="4"/>
  <c r="J140" i="4" s="1"/>
  <c r="C141" i="4"/>
  <c r="J141" i="4" s="1"/>
  <c r="C142" i="4"/>
  <c r="J142" i="4" s="1"/>
  <c r="C143" i="4"/>
  <c r="J143" i="4" s="1"/>
  <c r="C144" i="4"/>
  <c r="J144" i="4" s="1"/>
  <c r="C145" i="4"/>
  <c r="J145" i="4" s="1"/>
  <c r="C146" i="4"/>
  <c r="J146" i="4" s="1"/>
  <c r="C147" i="4"/>
  <c r="J147" i="4" s="1"/>
  <c r="C148" i="4"/>
  <c r="J148" i="4" s="1"/>
  <c r="C149" i="4"/>
  <c r="J149" i="4" s="1"/>
  <c r="C150" i="4"/>
  <c r="J150" i="4" s="1"/>
  <c r="C151" i="4"/>
  <c r="J151" i="4" s="1"/>
  <c r="C152" i="4"/>
  <c r="J152" i="4" s="1"/>
  <c r="C153" i="4"/>
  <c r="J153" i="4" s="1"/>
  <c r="C154" i="4"/>
  <c r="J154" i="4" s="1"/>
  <c r="C155" i="4"/>
  <c r="J155" i="4" s="1"/>
  <c r="C156" i="4"/>
  <c r="J156" i="4" s="1"/>
  <c r="C157" i="4"/>
  <c r="J157" i="4" s="1"/>
  <c r="C158" i="4"/>
  <c r="J158" i="4" s="1"/>
  <c r="C159" i="4"/>
  <c r="J159" i="4" s="1"/>
  <c r="C160" i="4"/>
  <c r="J160" i="4" s="1"/>
  <c r="C161" i="4"/>
  <c r="J161" i="4" s="1"/>
  <c r="C162" i="4"/>
  <c r="J162" i="4" s="1"/>
  <c r="C163" i="4"/>
  <c r="J163" i="4" s="1"/>
  <c r="C164" i="4"/>
  <c r="J164" i="4" s="1"/>
  <c r="C165" i="4"/>
  <c r="J165" i="4" s="1"/>
  <c r="C166" i="4"/>
  <c r="J166" i="4" s="1"/>
  <c r="C167" i="4"/>
  <c r="J167" i="4" s="1"/>
  <c r="C168" i="4"/>
  <c r="J168" i="4" s="1"/>
  <c r="C169" i="4"/>
  <c r="J169" i="4" s="1"/>
  <c r="C170" i="4"/>
  <c r="J170" i="4" s="1"/>
  <c r="C171" i="4"/>
  <c r="J171" i="4" s="1"/>
  <c r="C172" i="4"/>
  <c r="J172" i="4" s="1"/>
  <c r="C173" i="4"/>
  <c r="J173" i="4" s="1"/>
  <c r="C174" i="4"/>
  <c r="J174" i="4" s="1"/>
  <c r="C175" i="4"/>
  <c r="J175" i="4" s="1"/>
  <c r="C176" i="4"/>
  <c r="J176" i="4" s="1"/>
  <c r="C177" i="4"/>
  <c r="J177" i="4" s="1"/>
  <c r="C2" i="4"/>
  <c r="A174" i="4"/>
  <c r="K174" i="4" s="1"/>
  <c r="A175" i="4"/>
  <c r="K175" i="4" s="1"/>
  <c r="A176" i="4"/>
  <c r="K176" i="4" s="1"/>
  <c r="A177" i="4"/>
  <c r="K177" i="4" s="1"/>
  <c r="A172" i="4"/>
  <c r="K172" i="4" s="1"/>
  <c r="A173" i="4"/>
  <c r="K173" i="4" s="1"/>
  <c r="A3" i="4"/>
  <c r="K3" i="4" s="1"/>
  <c r="A4" i="4"/>
  <c r="K4" i="4" s="1"/>
  <c r="A5" i="4"/>
  <c r="K5" i="4" s="1"/>
  <c r="A6" i="4"/>
  <c r="K6" i="4" s="1"/>
  <c r="A7" i="4"/>
  <c r="K7" i="4" s="1"/>
  <c r="A8" i="4"/>
  <c r="K8" i="4" s="1"/>
  <c r="A9" i="4"/>
  <c r="K9" i="4" s="1"/>
  <c r="A10" i="4"/>
  <c r="K10" i="4" s="1"/>
  <c r="A11" i="4"/>
  <c r="K11" i="4" s="1"/>
  <c r="A12" i="4"/>
  <c r="K12" i="4" s="1"/>
  <c r="A13" i="4"/>
  <c r="K13" i="4" s="1"/>
  <c r="A14" i="4"/>
  <c r="K14" i="4" s="1"/>
  <c r="A15" i="4"/>
  <c r="K15" i="4" s="1"/>
  <c r="A16" i="4"/>
  <c r="K16" i="4" s="1"/>
  <c r="A17" i="4"/>
  <c r="K17" i="4" s="1"/>
  <c r="A18" i="4"/>
  <c r="K18" i="4" s="1"/>
  <c r="A19" i="4"/>
  <c r="K19" i="4" s="1"/>
  <c r="A20" i="4"/>
  <c r="K20" i="4" s="1"/>
  <c r="A21" i="4"/>
  <c r="K21" i="4" s="1"/>
  <c r="A22" i="4"/>
  <c r="K22" i="4" s="1"/>
  <c r="A23" i="4"/>
  <c r="K23" i="4" s="1"/>
  <c r="A24" i="4"/>
  <c r="K24" i="4" s="1"/>
  <c r="A25" i="4"/>
  <c r="K25" i="4" s="1"/>
  <c r="A26" i="4"/>
  <c r="K26" i="4" s="1"/>
  <c r="A27" i="4"/>
  <c r="K27" i="4" s="1"/>
  <c r="A28" i="4"/>
  <c r="K28" i="4" s="1"/>
  <c r="A29" i="4"/>
  <c r="K29" i="4" s="1"/>
  <c r="A30" i="4"/>
  <c r="K30" i="4" s="1"/>
  <c r="A31" i="4"/>
  <c r="K31" i="4" s="1"/>
  <c r="A32" i="4"/>
  <c r="K32" i="4" s="1"/>
  <c r="A33" i="4"/>
  <c r="K33" i="4" s="1"/>
  <c r="A34" i="4"/>
  <c r="K34" i="4" s="1"/>
  <c r="A35" i="4"/>
  <c r="K35" i="4" s="1"/>
  <c r="A36" i="4"/>
  <c r="K36" i="4" s="1"/>
  <c r="A37" i="4"/>
  <c r="K37" i="4" s="1"/>
  <c r="A38" i="4"/>
  <c r="K38" i="4" s="1"/>
  <c r="A39" i="4"/>
  <c r="K39" i="4" s="1"/>
  <c r="A40" i="4"/>
  <c r="K40" i="4" s="1"/>
  <c r="A41" i="4"/>
  <c r="K41" i="4" s="1"/>
  <c r="A42" i="4"/>
  <c r="K42" i="4" s="1"/>
  <c r="A43" i="4"/>
  <c r="K43" i="4" s="1"/>
  <c r="A44" i="4"/>
  <c r="K44" i="4" s="1"/>
  <c r="A45" i="4"/>
  <c r="K45" i="4" s="1"/>
  <c r="A46" i="4"/>
  <c r="K46" i="4" s="1"/>
  <c r="A47" i="4"/>
  <c r="K47" i="4" s="1"/>
  <c r="A48" i="4"/>
  <c r="K48" i="4" s="1"/>
  <c r="A49" i="4"/>
  <c r="K49" i="4" s="1"/>
  <c r="A50" i="4"/>
  <c r="K50" i="4" s="1"/>
  <c r="A51" i="4"/>
  <c r="K51" i="4" s="1"/>
  <c r="A52" i="4"/>
  <c r="K52" i="4" s="1"/>
  <c r="A53" i="4"/>
  <c r="K53" i="4" s="1"/>
  <c r="A54" i="4"/>
  <c r="K54" i="4" s="1"/>
  <c r="A55" i="4"/>
  <c r="K55" i="4" s="1"/>
  <c r="A56" i="4"/>
  <c r="K56" i="4" s="1"/>
  <c r="A57" i="4"/>
  <c r="K57" i="4" s="1"/>
  <c r="A58" i="4"/>
  <c r="K58" i="4" s="1"/>
  <c r="A59" i="4"/>
  <c r="K59" i="4" s="1"/>
  <c r="A60" i="4"/>
  <c r="K60" i="4" s="1"/>
  <c r="A61" i="4"/>
  <c r="K61" i="4" s="1"/>
  <c r="A62" i="4"/>
  <c r="K62" i="4" s="1"/>
  <c r="A63" i="4"/>
  <c r="K63" i="4" s="1"/>
  <c r="A64" i="4"/>
  <c r="K64" i="4" s="1"/>
  <c r="A65" i="4"/>
  <c r="K65" i="4" s="1"/>
  <c r="A66" i="4"/>
  <c r="K66" i="4" s="1"/>
  <c r="A67" i="4"/>
  <c r="K67" i="4" s="1"/>
  <c r="A68" i="4"/>
  <c r="K68" i="4" s="1"/>
  <c r="A69" i="4"/>
  <c r="K69" i="4" s="1"/>
  <c r="A70" i="4"/>
  <c r="K70" i="4" s="1"/>
  <c r="A71" i="4"/>
  <c r="K71" i="4" s="1"/>
  <c r="A72" i="4"/>
  <c r="K72" i="4" s="1"/>
  <c r="A73" i="4"/>
  <c r="K73" i="4" s="1"/>
  <c r="A74" i="4"/>
  <c r="K74" i="4" s="1"/>
  <c r="A75" i="4"/>
  <c r="K75" i="4" s="1"/>
  <c r="A76" i="4"/>
  <c r="K76" i="4" s="1"/>
  <c r="A77" i="4"/>
  <c r="K77" i="4" s="1"/>
  <c r="A78" i="4"/>
  <c r="K78" i="4" s="1"/>
  <c r="A79" i="4"/>
  <c r="K79" i="4" s="1"/>
  <c r="A80" i="4"/>
  <c r="K80" i="4" s="1"/>
  <c r="A81" i="4"/>
  <c r="K81" i="4" s="1"/>
  <c r="A82" i="4"/>
  <c r="K82" i="4" s="1"/>
  <c r="A83" i="4"/>
  <c r="K83" i="4" s="1"/>
  <c r="A84" i="4"/>
  <c r="K84" i="4" s="1"/>
  <c r="A85" i="4"/>
  <c r="K85" i="4" s="1"/>
  <c r="A86" i="4"/>
  <c r="K86" i="4" s="1"/>
  <c r="A87" i="4"/>
  <c r="K87" i="4" s="1"/>
  <c r="A88" i="4"/>
  <c r="K88" i="4" s="1"/>
  <c r="A89" i="4"/>
  <c r="K89" i="4" s="1"/>
  <c r="A90" i="4"/>
  <c r="K90" i="4" s="1"/>
  <c r="A91" i="4"/>
  <c r="K91" i="4" s="1"/>
  <c r="A92" i="4"/>
  <c r="K92" i="4" s="1"/>
  <c r="A93" i="4"/>
  <c r="K93" i="4" s="1"/>
  <c r="A94" i="4"/>
  <c r="K94" i="4" s="1"/>
  <c r="A95" i="4"/>
  <c r="K95" i="4" s="1"/>
  <c r="A96" i="4"/>
  <c r="K96" i="4" s="1"/>
  <c r="A97" i="4"/>
  <c r="K97" i="4" s="1"/>
  <c r="A98" i="4"/>
  <c r="K98" i="4" s="1"/>
  <c r="A99" i="4"/>
  <c r="K99" i="4" s="1"/>
  <c r="A100" i="4"/>
  <c r="K100" i="4" s="1"/>
  <c r="A101" i="4"/>
  <c r="K101" i="4" s="1"/>
  <c r="A102" i="4"/>
  <c r="K102" i="4" s="1"/>
  <c r="A103" i="4"/>
  <c r="K103" i="4" s="1"/>
  <c r="A104" i="4"/>
  <c r="K104" i="4" s="1"/>
  <c r="A105" i="4"/>
  <c r="K105" i="4" s="1"/>
  <c r="A106" i="4"/>
  <c r="K106" i="4" s="1"/>
  <c r="A107" i="4"/>
  <c r="K107" i="4" s="1"/>
  <c r="A108" i="4"/>
  <c r="K108" i="4" s="1"/>
  <c r="A109" i="4"/>
  <c r="K109" i="4" s="1"/>
  <c r="A110" i="4"/>
  <c r="K110" i="4" s="1"/>
  <c r="A111" i="4"/>
  <c r="K111" i="4" s="1"/>
  <c r="A112" i="4"/>
  <c r="K112" i="4" s="1"/>
  <c r="A113" i="4"/>
  <c r="K113" i="4" s="1"/>
  <c r="A114" i="4"/>
  <c r="K114" i="4" s="1"/>
  <c r="A115" i="4"/>
  <c r="K115" i="4" s="1"/>
  <c r="A116" i="4"/>
  <c r="K116" i="4" s="1"/>
  <c r="A117" i="4"/>
  <c r="K117" i="4" s="1"/>
  <c r="A118" i="4"/>
  <c r="K118" i="4" s="1"/>
  <c r="A119" i="4"/>
  <c r="K119" i="4" s="1"/>
  <c r="A120" i="4"/>
  <c r="K120" i="4" s="1"/>
  <c r="A121" i="4"/>
  <c r="K121" i="4" s="1"/>
  <c r="A122" i="4"/>
  <c r="K122" i="4" s="1"/>
  <c r="A123" i="4"/>
  <c r="K123" i="4" s="1"/>
  <c r="A124" i="4"/>
  <c r="K124" i="4" s="1"/>
  <c r="A125" i="4"/>
  <c r="K125" i="4" s="1"/>
  <c r="A126" i="4"/>
  <c r="K126" i="4" s="1"/>
  <c r="A127" i="4"/>
  <c r="K127" i="4" s="1"/>
  <c r="A128" i="4"/>
  <c r="K128" i="4" s="1"/>
  <c r="A129" i="4"/>
  <c r="K129" i="4" s="1"/>
  <c r="A130" i="4"/>
  <c r="K130" i="4" s="1"/>
  <c r="A131" i="4"/>
  <c r="K131" i="4" s="1"/>
  <c r="A132" i="4"/>
  <c r="K132" i="4" s="1"/>
  <c r="A133" i="4"/>
  <c r="K133" i="4" s="1"/>
  <c r="A134" i="4"/>
  <c r="K134" i="4" s="1"/>
  <c r="A135" i="4"/>
  <c r="K135" i="4" s="1"/>
  <c r="A136" i="4"/>
  <c r="K136" i="4" s="1"/>
  <c r="A137" i="4"/>
  <c r="K137" i="4" s="1"/>
  <c r="A138" i="4"/>
  <c r="K138" i="4" s="1"/>
  <c r="A139" i="4"/>
  <c r="K139" i="4" s="1"/>
  <c r="A140" i="4"/>
  <c r="K140" i="4" s="1"/>
  <c r="A141" i="4"/>
  <c r="K141" i="4" s="1"/>
  <c r="A142" i="4"/>
  <c r="K142" i="4" s="1"/>
  <c r="A143" i="4"/>
  <c r="K143" i="4" s="1"/>
  <c r="A144" i="4"/>
  <c r="K144" i="4" s="1"/>
  <c r="A145" i="4"/>
  <c r="K145" i="4" s="1"/>
  <c r="A146" i="4"/>
  <c r="K146" i="4" s="1"/>
  <c r="A147" i="4"/>
  <c r="K147" i="4" s="1"/>
  <c r="A148" i="4"/>
  <c r="K148" i="4" s="1"/>
  <c r="A149" i="4"/>
  <c r="K149" i="4" s="1"/>
  <c r="A150" i="4"/>
  <c r="K150" i="4" s="1"/>
  <c r="A151" i="4"/>
  <c r="K151" i="4" s="1"/>
  <c r="A152" i="4"/>
  <c r="K152" i="4" s="1"/>
  <c r="A153" i="4"/>
  <c r="K153" i="4" s="1"/>
  <c r="A154" i="4"/>
  <c r="K154" i="4" s="1"/>
  <c r="A155" i="4"/>
  <c r="K155" i="4" s="1"/>
  <c r="A156" i="4"/>
  <c r="K156" i="4" s="1"/>
  <c r="A157" i="4"/>
  <c r="K157" i="4" s="1"/>
  <c r="A158" i="4"/>
  <c r="K158" i="4" s="1"/>
  <c r="A159" i="4"/>
  <c r="K159" i="4" s="1"/>
  <c r="A160" i="4"/>
  <c r="K160" i="4" s="1"/>
  <c r="A161" i="4"/>
  <c r="K161" i="4" s="1"/>
  <c r="A162" i="4"/>
  <c r="K162" i="4" s="1"/>
  <c r="A163" i="4"/>
  <c r="K163" i="4" s="1"/>
  <c r="A164" i="4"/>
  <c r="K164" i="4" s="1"/>
  <c r="A165" i="4"/>
  <c r="K165" i="4" s="1"/>
  <c r="A166" i="4"/>
  <c r="K166" i="4" s="1"/>
  <c r="A167" i="4"/>
  <c r="K167" i="4" s="1"/>
  <c r="A168" i="4"/>
  <c r="K168" i="4" s="1"/>
  <c r="A169" i="4"/>
  <c r="K169" i="4" s="1"/>
  <c r="A170" i="4"/>
  <c r="K170" i="4" s="1"/>
  <c r="A171" i="4"/>
  <c r="K171" i="4" s="1"/>
  <c r="A2" i="4"/>
  <c r="K2" i="4" s="1"/>
  <c r="J23" i="4" l="1"/>
  <c r="G175" i="4"/>
  <c r="I175" i="4"/>
  <c r="G167" i="4"/>
  <c r="I167" i="4"/>
  <c r="G159" i="4"/>
  <c r="I159" i="4"/>
  <c r="G147" i="4"/>
  <c r="I147" i="4"/>
  <c r="G139" i="4"/>
  <c r="I139" i="4"/>
  <c r="G131" i="4"/>
  <c r="I131" i="4"/>
  <c r="G123" i="4"/>
  <c r="I123" i="4"/>
  <c r="G115" i="4"/>
  <c r="I115" i="4"/>
  <c r="G107" i="4"/>
  <c r="I107" i="4"/>
  <c r="G99" i="4"/>
  <c r="I99" i="4"/>
  <c r="G91" i="4"/>
  <c r="I91" i="4"/>
  <c r="G83" i="4"/>
  <c r="I83" i="4"/>
  <c r="G75" i="4"/>
  <c r="I75" i="4"/>
  <c r="G67" i="4"/>
  <c r="I67" i="4"/>
  <c r="G59" i="4"/>
  <c r="I59" i="4"/>
  <c r="G51" i="4"/>
  <c r="I51" i="4"/>
  <c r="G39" i="4"/>
  <c r="I39" i="4"/>
  <c r="G31" i="4"/>
  <c r="I31" i="4"/>
  <c r="G23" i="4"/>
  <c r="I23" i="4"/>
  <c r="G15" i="4"/>
  <c r="I15" i="4"/>
  <c r="G7" i="4"/>
  <c r="I7" i="4"/>
  <c r="B2" i="4"/>
  <c r="J2" i="4"/>
  <c r="B130" i="4"/>
  <c r="J130" i="4"/>
  <c r="B114" i="4"/>
  <c r="J114" i="4"/>
  <c r="B66" i="4"/>
  <c r="J66" i="4"/>
  <c r="B50" i="4"/>
  <c r="J50" i="4"/>
  <c r="B34" i="4"/>
  <c r="J34" i="4"/>
  <c r="B18" i="4"/>
  <c r="J18" i="4"/>
  <c r="I2" i="4"/>
  <c r="G174" i="4"/>
  <c r="I174" i="4"/>
  <c r="G170" i="4"/>
  <c r="I170" i="4"/>
  <c r="G166" i="4"/>
  <c r="I166" i="4"/>
  <c r="G162" i="4"/>
  <c r="I162" i="4"/>
  <c r="G158" i="4"/>
  <c r="I158" i="4"/>
  <c r="G154" i="4"/>
  <c r="I154" i="4"/>
  <c r="G150" i="4"/>
  <c r="I150" i="4"/>
  <c r="G146" i="4"/>
  <c r="I146" i="4"/>
  <c r="G142" i="4"/>
  <c r="I142" i="4"/>
  <c r="G138" i="4"/>
  <c r="I138" i="4"/>
  <c r="G134" i="4"/>
  <c r="I134" i="4"/>
  <c r="G130" i="4"/>
  <c r="I130" i="4"/>
  <c r="G126" i="4"/>
  <c r="I126" i="4"/>
  <c r="G122" i="4"/>
  <c r="I122" i="4"/>
  <c r="G118" i="4"/>
  <c r="I118" i="4"/>
  <c r="G114" i="4"/>
  <c r="I114" i="4"/>
  <c r="G110" i="4"/>
  <c r="I110" i="4"/>
  <c r="G106" i="4"/>
  <c r="I106" i="4"/>
  <c r="G102" i="4"/>
  <c r="I102" i="4"/>
  <c r="G98" i="4"/>
  <c r="I98" i="4"/>
  <c r="G94" i="4"/>
  <c r="I94" i="4"/>
  <c r="G90" i="4"/>
  <c r="I90" i="4"/>
  <c r="G86" i="4"/>
  <c r="I86" i="4"/>
  <c r="G82" i="4"/>
  <c r="I82" i="4"/>
  <c r="G78" i="4"/>
  <c r="I78" i="4"/>
  <c r="G74" i="4"/>
  <c r="I74" i="4"/>
  <c r="G70" i="4"/>
  <c r="I70" i="4"/>
  <c r="G66" i="4"/>
  <c r="I66" i="4"/>
  <c r="G62" i="4"/>
  <c r="I62" i="4"/>
  <c r="G58" i="4"/>
  <c r="I58" i="4"/>
  <c r="G54" i="4"/>
  <c r="I54" i="4"/>
  <c r="G50" i="4"/>
  <c r="I50" i="4"/>
  <c r="G46" i="4"/>
  <c r="I46" i="4"/>
  <c r="G42" i="4"/>
  <c r="I42" i="4"/>
  <c r="G38" i="4"/>
  <c r="I38" i="4"/>
  <c r="G34" i="4"/>
  <c r="I34" i="4"/>
  <c r="G30" i="4"/>
  <c r="I30" i="4"/>
  <c r="G26" i="4"/>
  <c r="I26" i="4"/>
  <c r="G22" i="4"/>
  <c r="I22" i="4"/>
  <c r="G18" i="4"/>
  <c r="I18" i="4"/>
  <c r="G14" i="4"/>
  <c r="I14" i="4"/>
  <c r="G10" i="4"/>
  <c r="I10" i="4"/>
  <c r="G6" i="4"/>
  <c r="I6" i="4"/>
  <c r="G151" i="4"/>
  <c r="I151" i="4"/>
  <c r="G43" i="4"/>
  <c r="I43" i="4"/>
  <c r="G177" i="4"/>
  <c r="I177" i="4"/>
  <c r="G173" i="4"/>
  <c r="I173" i="4"/>
  <c r="G169" i="4"/>
  <c r="I169" i="4"/>
  <c r="G165" i="4"/>
  <c r="I165" i="4"/>
  <c r="G161" i="4"/>
  <c r="I161" i="4"/>
  <c r="G157" i="4"/>
  <c r="I157" i="4"/>
  <c r="G153" i="4"/>
  <c r="I153" i="4"/>
  <c r="G149" i="4"/>
  <c r="I149" i="4"/>
  <c r="G145" i="4"/>
  <c r="I145" i="4"/>
  <c r="G141" i="4"/>
  <c r="I141" i="4"/>
  <c r="G137" i="4"/>
  <c r="I137" i="4"/>
  <c r="G133" i="4"/>
  <c r="I133" i="4"/>
  <c r="G129" i="4"/>
  <c r="I129" i="4"/>
  <c r="G125" i="4"/>
  <c r="I125" i="4"/>
  <c r="G121" i="4"/>
  <c r="I121" i="4"/>
  <c r="G117" i="4"/>
  <c r="I117" i="4"/>
  <c r="G113" i="4"/>
  <c r="I113" i="4"/>
  <c r="G109" i="4"/>
  <c r="I109" i="4"/>
  <c r="G105" i="4"/>
  <c r="I105" i="4"/>
  <c r="G101" i="4"/>
  <c r="I101" i="4"/>
  <c r="G97" i="4"/>
  <c r="I97" i="4"/>
  <c r="G93" i="4"/>
  <c r="I93" i="4"/>
  <c r="G89" i="4"/>
  <c r="I89" i="4"/>
  <c r="G85" i="4"/>
  <c r="I85" i="4"/>
  <c r="G81" i="4"/>
  <c r="I81" i="4"/>
  <c r="G77" i="4"/>
  <c r="I77" i="4"/>
  <c r="G73" i="4"/>
  <c r="I73" i="4"/>
  <c r="G69" i="4"/>
  <c r="I69" i="4"/>
  <c r="G65" i="4"/>
  <c r="I65" i="4"/>
  <c r="G61" i="4"/>
  <c r="I61" i="4"/>
  <c r="G57" i="4"/>
  <c r="I57" i="4"/>
  <c r="G53" i="4"/>
  <c r="I53" i="4"/>
  <c r="G49" i="4"/>
  <c r="I49" i="4"/>
  <c r="G45" i="4"/>
  <c r="I45" i="4"/>
  <c r="G41" i="4"/>
  <c r="I41" i="4"/>
  <c r="G37" i="4"/>
  <c r="I37" i="4"/>
  <c r="G33" i="4"/>
  <c r="I33" i="4"/>
  <c r="G29" i="4"/>
  <c r="I29" i="4"/>
  <c r="G25" i="4"/>
  <c r="I25" i="4"/>
  <c r="G21" i="4"/>
  <c r="I21" i="4"/>
  <c r="G17" i="4"/>
  <c r="I17" i="4"/>
  <c r="G13" i="4"/>
  <c r="I13" i="4"/>
  <c r="G9" i="4"/>
  <c r="I9" i="4"/>
  <c r="G5" i="4"/>
  <c r="I5" i="4"/>
  <c r="G171" i="4"/>
  <c r="I171" i="4"/>
  <c r="G163" i="4"/>
  <c r="I163" i="4"/>
  <c r="G155" i="4"/>
  <c r="I155" i="4"/>
  <c r="G143" i="4"/>
  <c r="I143" i="4"/>
  <c r="G135" i="4"/>
  <c r="I135" i="4"/>
  <c r="G127" i="4"/>
  <c r="I127" i="4"/>
  <c r="G119" i="4"/>
  <c r="I119" i="4"/>
  <c r="G111" i="4"/>
  <c r="I111" i="4"/>
  <c r="G103" i="4"/>
  <c r="I103" i="4"/>
  <c r="G95" i="4"/>
  <c r="I95" i="4"/>
  <c r="G87" i="4"/>
  <c r="I87" i="4"/>
  <c r="G79" i="4"/>
  <c r="I79" i="4"/>
  <c r="G71" i="4"/>
  <c r="I71" i="4"/>
  <c r="G63" i="4"/>
  <c r="I63" i="4"/>
  <c r="G55" i="4"/>
  <c r="I55" i="4"/>
  <c r="G47" i="4"/>
  <c r="I47" i="4"/>
  <c r="G35" i="4"/>
  <c r="I35" i="4"/>
  <c r="G27" i="4"/>
  <c r="I27" i="4"/>
  <c r="G19" i="4"/>
  <c r="I19" i="4"/>
  <c r="G11" i="4"/>
  <c r="I11" i="4"/>
  <c r="G3" i="4"/>
  <c r="I3" i="4"/>
  <c r="G176" i="4"/>
  <c r="I176" i="4"/>
  <c r="G172" i="4"/>
  <c r="I172" i="4"/>
  <c r="G168" i="4"/>
  <c r="I168" i="4"/>
  <c r="G164" i="4"/>
  <c r="I164" i="4"/>
  <c r="G160" i="4"/>
  <c r="I160" i="4"/>
  <c r="G156" i="4"/>
  <c r="I156" i="4"/>
  <c r="G152" i="4"/>
  <c r="I152" i="4"/>
  <c r="G148" i="4"/>
  <c r="I148" i="4"/>
  <c r="G144" i="4"/>
  <c r="I144" i="4"/>
  <c r="G140" i="4"/>
  <c r="I140" i="4"/>
  <c r="G136" i="4"/>
  <c r="I136" i="4"/>
  <c r="G132" i="4"/>
  <c r="I132" i="4"/>
  <c r="G128" i="4"/>
  <c r="I128" i="4"/>
  <c r="G124" i="4"/>
  <c r="I124" i="4"/>
  <c r="G120" i="4"/>
  <c r="I120" i="4"/>
  <c r="G116" i="4"/>
  <c r="I116" i="4"/>
  <c r="G112" i="4"/>
  <c r="I112" i="4"/>
  <c r="G108" i="4"/>
  <c r="I108" i="4"/>
  <c r="G104" i="4"/>
  <c r="I104" i="4"/>
  <c r="G100" i="4"/>
  <c r="I100" i="4"/>
  <c r="G96" i="4"/>
  <c r="I96" i="4"/>
  <c r="G92" i="4"/>
  <c r="I92" i="4"/>
  <c r="G88" i="4"/>
  <c r="I88" i="4"/>
  <c r="G84" i="4"/>
  <c r="I84" i="4"/>
  <c r="G80" i="4"/>
  <c r="I80" i="4"/>
  <c r="G76" i="4"/>
  <c r="I76" i="4"/>
  <c r="G72" i="4"/>
  <c r="I72" i="4"/>
  <c r="G68" i="4"/>
  <c r="I68" i="4"/>
  <c r="G64" i="4"/>
  <c r="I64" i="4"/>
  <c r="G60" i="4"/>
  <c r="I60" i="4"/>
  <c r="G56" i="4"/>
  <c r="I56" i="4"/>
  <c r="G52" i="4"/>
  <c r="I52" i="4"/>
  <c r="G48" i="4"/>
  <c r="I48" i="4"/>
  <c r="G44" i="4"/>
  <c r="I44" i="4"/>
  <c r="G40" i="4"/>
  <c r="I40" i="4"/>
  <c r="G36" i="4"/>
  <c r="I36" i="4"/>
  <c r="G32" i="4"/>
  <c r="I32" i="4"/>
  <c r="G28" i="4"/>
  <c r="I28" i="4"/>
  <c r="G24" i="4"/>
  <c r="I24" i="4"/>
  <c r="G20" i="4"/>
  <c r="I20" i="4"/>
  <c r="G16" i="4"/>
  <c r="I16" i="4"/>
  <c r="G12" i="4"/>
  <c r="I12" i="4"/>
  <c r="G8" i="4"/>
  <c r="I8" i="4"/>
  <c r="G4" i="4"/>
  <c r="I4" i="4"/>
  <c r="H143" i="4"/>
  <c r="H127" i="4"/>
  <c r="H111" i="4"/>
  <c r="H95" i="4"/>
  <c r="H79" i="4"/>
  <c r="H63" i="4"/>
  <c r="H47" i="4"/>
  <c r="H31" i="4"/>
  <c r="H15" i="4"/>
  <c r="B31" i="4"/>
  <c r="H159" i="4"/>
  <c r="B15" i="4"/>
  <c r="H175" i="4"/>
  <c r="B36" i="4"/>
  <c r="B32" i="4"/>
  <c r="B24" i="4"/>
  <c r="B12" i="4"/>
  <c r="B4" i="4"/>
  <c r="H172" i="4"/>
  <c r="H164" i="4"/>
  <c r="H156" i="4"/>
  <c r="H148" i="4"/>
  <c r="H140" i="4"/>
  <c r="H132" i="4"/>
  <c r="H124" i="4"/>
  <c r="H116" i="4"/>
  <c r="H112" i="4"/>
  <c r="H104" i="4"/>
  <c r="H96" i="4"/>
  <c r="H88" i="4"/>
  <c r="H76" i="4"/>
  <c r="H68" i="4"/>
  <c r="H60" i="4"/>
  <c r="H52" i="4"/>
  <c r="H48" i="4"/>
  <c r="H40" i="4"/>
  <c r="H32" i="4"/>
  <c r="H24" i="4"/>
  <c r="H16" i="4"/>
  <c r="H4" i="4"/>
  <c r="B172" i="4"/>
  <c r="B164" i="4"/>
  <c r="B156" i="4"/>
  <c r="B148" i="4"/>
  <c r="B140" i="4"/>
  <c r="B132" i="4"/>
  <c r="B124" i="4"/>
  <c r="B116" i="4"/>
  <c r="B108" i="4"/>
  <c r="B100" i="4"/>
  <c r="B92" i="4"/>
  <c r="B84" i="4"/>
  <c r="B76" i="4"/>
  <c r="B68" i="4"/>
  <c r="B52" i="4"/>
  <c r="B175" i="4"/>
  <c r="B171" i="4"/>
  <c r="B167" i="4"/>
  <c r="B163" i="4"/>
  <c r="B159" i="4"/>
  <c r="B155" i="4"/>
  <c r="B151" i="4"/>
  <c r="B147" i="4"/>
  <c r="B143" i="4"/>
  <c r="B139" i="4"/>
  <c r="B135" i="4"/>
  <c r="B131" i="4"/>
  <c r="B127" i="4"/>
  <c r="B123" i="4"/>
  <c r="B119" i="4"/>
  <c r="B115" i="4"/>
  <c r="B111" i="4"/>
  <c r="B107" i="4"/>
  <c r="B103" i="4"/>
  <c r="B99" i="4"/>
  <c r="B95" i="4"/>
  <c r="B91" i="4"/>
  <c r="B87" i="4"/>
  <c r="B83" i="4"/>
  <c r="B79" i="4"/>
  <c r="B75" i="4"/>
  <c r="B71" i="4"/>
  <c r="B67" i="4"/>
  <c r="B59" i="4"/>
  <c r="B51" i="4"/>
  <c r="B43" i="4"/>
  <c r="B27" i="4"/>
  <c r="B11" i="4"/>
  <c r="H171" i="4"/>
  <c r="H155" i="4"/>
  <c r="H139" i="4"/>
  <c r="H123" i="4"/>
  <c r="H107" i="4"/>
  <c r="H91" i="4"/>
  <c r="H75" i="4"/>
  <c r="H59" i="4"/>
  <c r="H43" i="4"/>
  <c r="H27" i="4"/>
  <c r="H11" i="4"/>
  <c r="B40" i="4"/>
  <c r="B28" i="4"/>
  <c r="B20" i="4"/>
  <c r="B16" i="4"/>
  <c r="B8" i="4"/>
  <c r="H176" i="4"/>
  <c r="H168" i="4"/>
  <c r="H160" i="4"/>
  <c r="H152" i="4"/>
  <c r="H144" i="4"/>
  <c r="H136" i="4"/>
  <c r="H128" i="4"/>
  <c r="H120" i="4"/>
  <c r="H108" i="4"/>
  <c r="H100" i="4"/>
  <c r="H92" i="4"/>
  <c r="H84" i="4"/>
  <c r="H80" i="4"/>
  <c r="H72" i="4"/>
  <c r="H64" i="4"/>
  <c r="H56" i="4"/>
  <c r="H44" i="4"/>
  <c r="H36" i="4"/>
  <c r="H28" i="4"/>
  <c r="H20" i="4"/>
  <c r="H12" i="4"/>
  <c r="H8" i="4"/>
  <c r="B176" i="4"/>
  <c r="B168" i="4"/>
  <c r="B160" i="4"/>
  <c r="B152" i="4"/>
  <c r="B144" i="4"/>
  <c r="B136" i="4"/>
  <c r="B128" i="4"/>
  <c r="B120" i="4"/>
  <c r="B112" i="4"/>
  <c r="B104" i="4"/>
  <c r="B96" i="4"/>
  <c r="B88" i="4"/>
  <c r="B80" i="4"/>
  <c r="B72" i="4"/>
  <c r="B60" i="4"/>
  <c r="B44" i="4"/>
  <c r="B62" i="4"/>
  <c r="B58" i="4"/>
  <c r="B54" i="4"/>
  <c r="B46" i="4"/>
  <c r="B42" i="4"/>
  <c r="B38" i="4"/>
  <c r="B30" i="4"/>
  <c r="B26" i="4"/>
  <c r="B22" i="4"/>
  <c r="B14" i="4"/>
  <c r="B10" i="4"/>
  <c r="B6" i="4"/>
  <c r="H2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B174" i="4"/>
  <c r="B170" i="4"/>
  <c r="B166" i="4"/>
  <c r="B162" i="4"/>
  <c r="B158" i="4"/>
  <c r="B154" i="4"/>
  <c r="B150" i="4"/>
  <c r="B146" i="4"/>
  <c r="B142" i="4"/>
  <c r="B138" i="4"/>
  <c r="B134" i="4"/>
  <c r="B126" i="4"/>
  <c r="B122" i="4"/>
  <c r="B118" i="4"/>
  <c r="B110" i="4"/>
  <c r="B106" i="4"/>
  <c r="B102" i="4"/>
  <c r="B98" i="4"/>
  <c r="B94" i="4"/>
  <c r="B90" i="4"/>
  <c r="B86" i="4"/>
  <c r="B82" i="4"/>
  <c r="B78" i="4"/>
  <c r="B74" i="4"/>
  <c r="B70" i="4"/>
  <c r="B64" i="4"/>
  <c r="B56" i="4"/>
  <c r="B48" i="4"/>
  <c r="B39" i="4"/>
  <c r="B23" i="4"/>
  <c r="B7" i="4"/>
  <c r="H167" i="4"/>
  <c r="H151" i="4"/>
  <c r="H135" i="4"/>
  <c r="H119" i="4"/>
  <c r="H103" i="4"/>
  <c r="H87" i="4"/>
  <c r="H71" i="4"/>
  <c r="H55" i="4"/>
  <c r="H39" i="4"/>
  <c r="H23" i="4"/>
  <c r="H7" i="4"/>
  <c r="B65" i="4"/>
  <c r="B61" i="4"/>
  <c r="B57" i="4"/>
  <c r="B53" i="4"/>
  <c r="B49" i="4"/>
  <c r="B45" i="4"/>
  <c r="B41" i="4"/>
  <c r="B37" i="4"/>
  <c r="B33" i="4"/>
  <c r="B29" i="4"/>
  <c r="B25" i="4"/>
  <c r="B21" i="4"/>
  <c r="B17" i="4"/>
  <c r="B13" i="4"/>
  <c r="B9" i="4"/>
  <c r="B5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B177" i="4"/>
  <c r="B173" i="4"/>
  <c r="B169" i="4"/>
  <c r="B165" i="4"/>
  <c r="B161" i="4"/>
  <c r="B157" i="4"/>
  <c r="B153" i="4"/>
  <c r="B149" i="4"/>
  <c r="B145" i="4"/>
  <c r="B141" i="4"/>
  <c r="B137" i="4"/>
  <c r="B133" i="4"/>
  <c r="B129" i="4"/>
  <c r="B125" i="4"/>
  <c r="B121" i="4"/>
  <c r="B117" i="4"/>
  <c r="B113" i="4"/>
  <c r="B109" i="4"/>
  <c r="B105" i="4"/>
  <c r="B101" i="4"/>
  <c r="B97" i="4"/>
  <c r="B93" i="4"/>
  <c r="B89" i="4"/>
  <c r="B85" i="4"/>
  <c r="B81" i="4"/>
  <c r="B77" i="4"/>
  <c r="B73" i="4"/>
  <c r="B69" i="4"/>
  <c r="B63" i="4"/>
  <c r="B55" i="4"/>
  <c r="B47" i="4"/>
  <c r="B35" i="4"/>
  <c r="B19" i="4"/>
  <c r="B3" i="4"/>
  <c r="H163" i="4"/>
  <c r="H147" i="4"/>
  <c r="H131" i="4"/>
  <c r="H115" i="4"/>
  <c r="H99" i="4"/>
  <c r="H83" i="4"/>
  <c r="H67" i="4"/>
  <c r="H51" i="4"/>
  <c r="H35" i="4"/>
  <c r="H19" i="4"/>
  <c r="H3" i="4"/>
</calcChain>
</file>

<file path=xl/sharedStrings.xml><?xml version="1.0" encoding="utf-8"?>
<sst xmlns="http://schemas.openxmlformats.org/spreadsheetml/2006/main" count="34" uniqueCount="28">
  <si>
    <t>Country</t>
  </si>
  <si>
    <t>Users</t>
  </si>
  <si>
    <t>Engaged sessions</t>
  </si>
  <si>
    <t>Engaged sessions per user</t>
  </si>
  <si>
    <t>Average engagement time</t>
  </si>
  <si>
    <t>Event count</t>
  </si>
  <si>
    <t>Conversions</t>
  </si>
  <si>
    <t>Est. earnings (USD)</t>
  </si>
  <si>
    <t>Observed eCPM (USD)</t>
  </si>
  <si>
    <t>Requests</t>
  </si>
  <si>
    <t>Match rate (%) (%)</t>
  </si>
  <si>
    <t>Impressions</t>
  </si>
  <si>
    <t>CTR (%) (%)</t>
  </si>
  <si>
    <t>Clicks</t>
  </si>
  <si>
    <t>Bid requests</t>
  </si>
  <si>
    <t>Bids in auction</t>
  </si>
  <si>
    <t>Matched requests</t>
  </si>
  <si>
    <t>Show rate (%) (%)</t>
  </si>
  <si>
    <t>Bids in auction (%)</t>
  </si>
  <si>
    <t>Winning bids (%)</t>
  </si>
  <si>
    <t>Winning bids</t>
  </si>
  <si>
    <t>Cost / conv.</t>
  </si>
  <si>
    <t>CTR</t>
  </si>
  <si>
    <t>AED COST</t>
  </si>
  <si>
    <t>$ Cost</t>
  </si>
  <si>
    <t>eCPM</t>
  </si>
  <si>
    <t>Profit/Loss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</si>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</sst>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9" fontId="0" fillId="0" borderId="0" xfId="1" applyFont="1"/>
    <xf numFmtId="10" fontId="0" fillId="0" borderId="0" xfId="1" applyNumberFormat="1" applyFont="1"/>
    <xf numFmtId="0" fontId="0" fillId="2" borderId="0" xfId="0" applyFill="1"/>
    <xf numFmtId="0" fontId="0" fillId="0" borderId="0" xfId="0" applyNumberFormat="1"/>
    <xf numFmtId="10" fontId="0" fillId="0" borderId="0" xfId="0" applyNumberFormat="1"/>
    <xf numFmtId="0" fontId="1" fillId="3" borderId="0" xfId="0" applyFont="1" applyFill="1"/>
    <xf numFmtId="164" fontId="0" fillId="0" borderId="0" xfId="0" applyNumberFormat="1"/>
  </cellXfs>
  <cellStyles count="2">
    <cellStyle name="Normal" xfId="0" builtinId="0"/>
    <cellStyle name="Percent" xfId="1" builtinId="5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\Desktop\Final%20-%20Copy\admob-report%2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\Desktop\Final%20-%20Copy\Firebase_Rep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ob-report "/>
    </sheetNames>
    <sheetDataSet>
      <sheetData sheetId="0" refreshError="1">
        <row r="2">
          <cell r="A2" t="str">
            <v>Afghanistan</v>
          </cell>
          <cell r="B2">
            <v>0.05</v>
          </cell>
          <cell r="C2">
            <v>0.27</v>
          </cell>
          <cell r="D2">
            <v>274</v>
          </cell>
          <cell r="E2">
            <v>0.93430000000000002</v>
          </cell>
          <cell r="F2">
            <v>256</v>
          </cell>
          <cell r="G2">
            <v>0.67190000000000005</v>
          </cell>
          <cell r="H2">
            <v>172</v>
          </cell>
          <cell r="I2">
            <v>8.72E-2</v>
          </cell>
          <cell r="J2">
            <v>15</v>
          </cell>
          <cell r="K2">
            <v>994</v>
          </cell>
          <cell r="L2">
            <v>0.34310000000000002</v>
          </cell>
          <cell r="M2">
            <v>341</v>
          </cell>
          <cell r="N2">
            <v>0.75070000000000003</v>
          </cell>
          <cell r="O2">
            <v>256</v>
          </cell>
          <cell r="P2">
            <v>1.07</v>
          </cell>
          <cell r="Q2">
            <v>27</v>
          </cell>
        </row>
        <row r="3">
          <cell r="A3" t="str">
            <v>Albania</v>
          </cell>
          <cell r="B3">
            <v>0.09</v>
          </cell>
          <cell r="C3">
            <v>0.36</v>
          </cell>
          <cell r="D3">
            <v>272</v>
          </cell>
          <cell r="E3">
            <v>1</v>
          </cell>
          <cell r="F3">
            <v>272</v>
          </cell>
          <cell r="G3">
            <v>0.91180000000000005</v>
          </cell>
          <cell r="H3">
            <v>248</v>
          </cell>
          <cell r="I3">
            <v>4.0300000000000002E-2</v>
          </cell>
          <cell r="J3">
            <v>10</v>
          </cell>
          <cell r="K3">
            <v>1093</v>
          </cell>
          <cell r="L3">
            <v>0.51239999999999997</v>
          </cell>
          <cell r="M3">
            <v>560</v>
          </cell>
          <cell r="N3">
            <v>0.48570000000000002</v>
          </cell>
          <cell r="O3">
            <v>272</v>
          </cell>
          <cell r="P3">
            <v>5.85</v>
          </cell>
          <cell r="Q3">
            <v>117</v>
          </cell>
        </row>
        <row r="4">
          <cell r="A4" t="str">
            <v>Algeria</v>
          </cell>
          <cell r="B4">
            <v>0.39</v>
          </cell>
          <cell r="C4">
            <v>0.32</v>
          </cell>
          <cell r="D4">
            <v>1699</v>
          </cell>
          <cell r="E4">
            <v>0.94169999999999998</v>
          </cell>
          <cell r="F4">
            <v>1600</v>
          </cell>
          <cell r="G4">
            <v>0.77059999999999995</v>
          </cell>
          <cell r="H4">
            <v>1233</v>
          </cell>
          <cell r="I4">
            <v>6.1600000000000002E-2</v>
          </cell>
          <cell r="J4">
            <v>76</v>
          </cell>
          <cell r="K4">
            <v>6566</v>
          </cell>
          <cell r="L4">
            <v>0.45900000000000002</v>
          </cell>
          <cell r="M4">
            <v>3014</v>
          </cell>
          <cell r="N4">
            <v>0.53090000000000004</v>
          </cell>
          <cell r="O4">
            <v>1600</v>
          </cell>
          <cell r="P4">
            <v>2.94</v>
          </cell>
          <cell r="Q4">
            <v>49</v>
          </cell>
        </row>
        <row r="5">
          <cell r="A5" t="str">
            <v>Angola</v>
          </cell>
          <cell r="B5">
            <v>0.04</v>
          </cell>
          <cell r="C5">
            <v>0.66</v>
          </cell>
          <cell r="D5">
            <v>66</v>
          </cell>
          <cell r="E5">
            <v>1</v>
          </cell>
          <cell r="F5">
            <v>66</v>
          </cell>
          <cell r="G5">
            <v>0.86360000000000003</v>
          </cell>
          <cell r="H5">
            <v>57</v>
          </cell>
          <cell r="I5">
            <v>3.5099999999999999E-2</v>
          </cell>
          <cell r="J5">
            <v>2</v>
          </cell>
          <cell r="K5">
            <v>261</v>
          </cell>
          <cell r="L5">
            <v>0.44440000000000002</v>
          </cell>
          <cell r="M5">
            <v>116</v>
          </cell>
          <cell r="N5">
            <v>0.56899999999999995</v>
          </cell>
          <cell r="O5">
            <v>66</v>
          </cell>
          <cell r="P5">
            <v>11.34</v>
          </cell>
          <cell r="Q5">
            <v>74</v>
          </cell>
        </row>
        <row r="6">
          <cell r="A6" t="str">
            <v>Argentina</v>
          </cell>
          <cell r="B6">
            <v>4.9800000000000004</v>
          </cell>
          <cell r="C6">
            <v>0.51</v>
          </cell>
          <cell r="D6">
            <v>11154</v>
          </cell>
          <cell r="E6">
            <v>0.98870000000000002</v>
          </cell>
          <cell r="F6">
            <v>11028</v>
          </cell>
          <cell r="G6">
            <v>0.8891</v>
          </cell>
          <cell r="H6">
            <v>9805</v>
          </cell>
          <cell r="I6">
            <v>4.3200000000000002E-2</v>
          </cell>
          <cell r="J6">
            <v>424</v>
          </cell>
          <cell r="K6">
            <v>44259</v>
          </cell>
          <cell r="L6">
            <v>0.53420000000000001</v>
          </cell>
          <cell r="M6">
            <v>23644</v>
          </cell>
          <cell r="N6">
            <v>0.46639999999999998</v>
          </cell>
          <cell r="O6">
            <v>11028</v>
          </cell>
          <cell r="P6">
            <v>0.2</v>
          </cell>
          <cell r="Q6">
            <v>2</v>
          </cell>
        </row>
        <row r="7">
          <cell r="A7" t="str">
            <v>Armenia</v>
          </cell>
          <cell r="B7">
            <v>0.06</v>
          </cell>
          <cell r="C7">
            <v>0.43</v>
          </cell>
          <cell r="D7">
            <v>216</v>
          </cell>
          <cell r="E7">
            <v>0.75929999999999997</v>
          </cell>
          <cell r="F7">
            <v>164</v>
          </cell>
          <cell r="G7">
            <v>0.8841</v>
          </cell>
          <cell r="H7">
            <v>145</v>
          </cell>
          <cell r="I7">
            <v>5.5199999999999999E-2</v>
          </cell>
          <cell r="J7">
            <v>8</v>
          </cell>
          <cell r="K7">
            <v>848</v>
          </cell>
          <cell r="L7">
            <v>0.3715</v>
          </cell>
          <cell r="M7">
            <v>315</v>
          </cell>
          <cell r="N7">
            <v>0.52059999999999995</v>
          </cell>
          <cell r="O7">
            <v>164</v>
          </cell>
          <cell r="P7">
            <v>3.75</v>
          </cell>
          <cell r="Q7">
            <v>14</v>
          </cell>
        </row>
        <row r="8">
          <cell r="A8" t="str">
            <v>Australia</v>
          </cell>
          <cell r="B8">
            <v>6.7</v>
          </cell>
          <cell r="C8">
            <v>5.15</v>
          </cell>
          <cell r="D8">
            <v>1446</v>
          </cell>
          <cell r="E8">
            <v>1</v>
          </cell>
          <cell r="F8">
            <v>1446</v>
          </cell>
          <cell r="G8">
            <v>0.89970000000000006</v>
          </cell>
          <cell r="H8">
            <v>1301</v>
          </cell>
          <cell r="I8">
            <v>4.4600000000000001E-2</v>
          </cell>
          <cell r="J8">
            <v>58</v>
          </cell>
          <cell r="K8">
            <v>5461</v>
          </cell>
          <cell r="L8">
            <v>0.55410000000000004</v>
          </cell>
          <cell r="M8">
            <v>3026</v>
          </cell>
          <cell r="N8">
            <v>0.47789999999999999</v>
          </cell>
          <cell r="O8">
            <v>1446</v>
          </cell>
          <cell r="P8">
            <v>6.53</v>
          </cell>
          <cell r="Q8">
            <v>120</v>
          </cell>
        </row>
        <row r="9">
          <cell r="A9" t="str">
            <v>Austria</v>
          </cell>
          <cell r="B9">
            <v>1.06</v>
          </cell>
          <cell r="C9">
            <v>2.0099999999999998</v>
          </cell>
          <cell r="D9">
            <v>547</v>
          </cell>
          <cell r="E9">
            <v>1</v>
          </cell>
          <cell r="F9">
            <v>547</v>
          </cell>
          <cell r="G9">
            <v>0.96530000000000005</v>
          </cell>
          <cell r="H9">
            <v>528</v>
          </cell>
          <cell r="I9">
            <v>7.3899999999999993E-2</v>
          </cell>
          <cell r="J9">
            <v>39</v>
          </cell>
          <cell r="K9">
            <v>1273</v>
          </cell>
          <cell r="L9">
            <v>0.48549999999999999</v>
          </cell>
          <cell r="M9">
            <v>618</v>
          </cell>
          <cell r="N9">
            <v>0.8851</v>
          </cell>
          <cell r="O9">
            <v>547</v>
          </cell>
          <cell r="P9">
            <v>0.15</v>
          </cell>
          <cell r="Q9">
            <v>4</v>
          </cell>
        </row>
        <row r="10">
          <cell r="A10" t="str">
            <v>Azerbaijan</v>
          </cell>
          <cell r="B10">
            <v>0.08</v>
          </cell>
          <cell r="C10">
            <v>0.61</v>
          </cell>
          <cell r="D10">
            <v>155</v>
          </cell>
          <cell r="E10">
            <v>0.92259999999999998</v>
          </cell>
          <cell r="F10">
            <v>143</v>
          </cell>
          <cell r="G10">
            <v>0.90210000000000001</v>
          </cell>
          <cell r="H10">
            <v>129</v>
          </cell>
          <cell r="I10">
            <v>0.1008</v>
          </cell>
          <cell r="J10">
            <v>13</v>
          </cell>
          <cell r="K10">
            <v>601</v>
          </cell>
          <cell r="L10">
            <v>0.31280000000000002</v>
          </cell>
          <cell r="M10">
            <v>188</v>
          </cell>
          <cell r="N10">
            <v>0.76060000000000005</v>
          </cell>
          <cell r="O10">
            <v>143</v>
          </cell>
          <cell r="P10">
            <v>2.11</v>
          </cell>
          <cell r="Q10">
            <v>39</v>
          </cell>
        </row>
        <row r="11">
          <cell r="A11" t="str">
            <v>Bahamas</v>
          </cell>
          <cell r="B11">
            <v>0.02</v>
          </cell>
          <cell r="C11">
            <v>1.34</v>
          </cell>
          <cell r="D11">
            <v>20</v>
          </cell>
          <cell r="E11">
            <v>1</v>
          </cell>
          <cell r="F11">
            <v>20</v>
          </cell>
          <cell r="G11">
            <v>0.85</v>
          </cell>
          <cell r="H11">
            <v>17</v>
          </cell>
          <cell r="I11">
            <v>0</v>
          </cell>
          <cell r="J11">
            <v>0</v>
          </cell>
          <cell r="K11">
            <v>85</v>
          </cell>
          <cell r="L11">
            <v>0.47060000000000002</v>
          </cell>
          <cell r="M11">
            <v>40</v>
          </cell>
          <cell r="N11">
            <v>0.5</v>
          </cell>
          <cell r="O11">
            <v>20</v>
          </cell>
          <cell r="P11">
            <v>0</v>
          </cell>
          <cell r="Q11">
            <v>0</v>
          </cell>
        </row>
        <row r="12">
          <cell r="A12" t="str">
            <v>Bahrain</v>
          </cell>
          <cell r="B12">
            <v>0.1</v>
          </cell>
          <cell r="C12">
            <v>1</v>
          </cell>
          <cell r="D12">
            <v>117</v>
          </cell>
          <cell r="E12">
            <v>1</v>
          </cell>
          <cell r="F12">
            <v>117</v>
          </cell>
          <cell r="G12">
            <v>0.88029999999999997</v>
          </cell>
          <cell r="H12">
            <v>103</v>
          </cell>
          <cell r="I12">
            <v>3.8800000000000001E-2</v>
          </cell>
          <cell r="J12">
            <v>4</v>
          </cell>
          <cell r="K12">
            <v>524</v>
          </cell>
          <cell r="L12">
            <v>0.3473</v>
          </cell>
          <cell r="M12">
            <v>182</v>
          </cell>
          <cell r="N12">
            <v>0.64290000000000003</v>
          </cell>
          <cell r="O12">
            <v>117</v>
          </cell>
          <cell r="P12">
            <v>0.13</v>
          </cell>
          <cell r="Q12">
            <v>3</v>
          </cell>
        </row>
        <row r="13">
          <cell r="A13" t="str">
            <v>Bangladesh</v>
          </cell>
          <cell r="B13">
            <v>0.22</v>
          </cell>
          <cell r="C13">
            <v>0.26</v>
          </cell>
          <cell r="D13">
            <v>1133</v>
          </cell>
          <cell r="E13">
            <v>0.98680000000000001</v>
          </cell>
          <cell r="F13">
            <v>1118</v>
          </cell>
          <cell r="G13">
            <v>0.754</v>
          </cell>
          <cell r="H13">
            <v>843</v>
          </cell>
          <cell r="I13">
            <v>4.7399999999999998E-2</v>
          </cell>
          <cell r="J13">
            <v>40</v>
          </cell>
          <cell r="K13">
            <v>4074</v>
          </cell>
          <cell r="L13">
            <v>0.44400000000000001</v>
          </cell>
          <cell r="M13">
            <v>1809</v>
          </cell>
          <cell r="N13">
            <v>0.61799999999999999</v>
          </cell>
          <cell r="O13">
            <v>1118</v>
          </cell>
          <cell r="P13">
            <v>0.46</v>
          </cell>
          <cell r="Q13">
            <v>8</v>
          </cell>
        </row>
        <row r="14">
          <cell r="A14" t="str">
            <v>Belarus</v>
          </cell>
          <cell r="B14">
            <v>0.08</v>
          </cell>
          <cell r="C14">
            <v>0.47</v>
          </cell>
          <cell r="D14">
            <v>193</v>
          </cell>
          <cell r="E14">
            <v>1</v>
          </cell>
          <cell r="F14">
            <v>193</v>
          </cell>
          <cell r="G14">
            <v>0.91710000000000003</v>
          </cell>
          <cell r="H14">
            <v>177</v>
          </cell>
          <cell r="I14">
            <v>2.8199999999999999E-2</v>
          </cell>
          <cell r="J14">
            <v>5</v>
          </cell>
          <cell r="K14">
            <v>763</v>
          </cell>
          <cell r="L14">
            <v>0.45219999999999999</v>
          </cell>
          <cell r="M14">
            <v>345</v>
          </cell>
          <cell r="N14">
            <v>0.55940000000000001</v>
          </cell>
          <cell r="O14">
            <v>193</v>
          </cell>
          <cell r="P14">
            <v>0</v>
          </cell>
          <cell r="Q14">
            <v>0</v>
          </cell>
        </row>
        <row r="15">
          <cell r="A15" t="str">
            <v>Belgium</v>
          </cell>
          <cell r="B15">
            <v>3.96</v>
          </cell>
          <cell r="C15">
            <v>2.31</v>
          </cell>
          <cell r="D15">
            <v>1908</v>
          </cell>
          <cell r="E15">
            <v>1</v>
          </cell>
          <cell r="F15">
            <v>1908</v>
          </cell>
          <cell r="G15">
            <v>0.90090000000000003</v>
          </cell>
          <cell r="H15">
            <v>1719</v>
          </cell>
          <cell r="I15">
            <v>4.7100000000000003E-2</v>
          </cell>
          <cell r="J15">
            <v>81</v>
          </cell>
          <cell r="K15">
            <v>4167</v>
          </cell>
          <cell r="L15">
            <v>0.62660000000000005</v>
          </cell>
          <cell r="M15">
            <v>2611</v>
          </cell>
          <cell r="N15">
            <v>0.73080000000000001</v>
          </cell>
          <cell r="O15">
            <v>1908</v>
          </cell>
          <cell r="P15">
            <v>0</v>
          </cell>
          <cell r="Q15">
            <v>0</v>
          </cell>
        </row>
        <row r="16">
          <cell r="A16" t="str">
            <v>Belize</v>
          </cell>
          <cell r="B16">
            <v>0</v>
          </cell>
          <cell r="C16">
            <v>0.27</v>
          </cell>
          <cell r="D16">
            <v>11</v>
          </cell>
          <cell r="E16">
            <v>1</v>
          </cell>
          <cell r="F16">
            <v>11</v>
          </cell>
          <cell r="G16">
            <v>0.81820000000000004</v>
          </cell>
          <cell r="H16">
            <v>9</v>
          </cell>
          <cell r="I16">
            <v>0</v>
          </cell>
          <cell r="J16">
            <v>0</v>
          </cell>
          <cell r="K16">
            <v>40</v>
          </cell>
          <cell r="L16">
            <v>0.27500000000000002</v>
          </cell>
          <cell r="M16">
            <v>11</v>
          </cell>
          <cell r="N16">
            <v>1</v>
          </cell>
          <cell r="O16">
            <v>11</v>
          </cell>
          <cell r="P16">
            <v>0.55000000000000004</v>
          </cell>
          <cell r="Q16">
            <v>14</v>
          </cell>
        </row>
        <row r="17">
          <cell r="A17" t="str">
            <v>Benin</v>
          </cell>
          <cell r="B17">
            <v>0.03</v>
          </cell>
          <cell r="C17">
            <v>0.48</v>
          </cell>
          <cell r="D17">
            <v>110</v>
          </cell>
          <cell r="E17">
            <v>0.93640000000000001</v>
          </cell>
          <cell r="F17">
            <v>103</v>
          </cell>
          <cell r="G17">
            <v>0.51459999999999995</v>
          </cell>
          <cell r="H17">
            <v>53</v>
          </cell>
          <cell r="I17">
            <v>9.4299999999999995E-2</v>
          </cell>
          <cell r="J17">
            <v>5</v>
          </cell>
          <cell r="K17">
            <v>407</v>
          </cell>
          <cell r="L17">
            <v>0.43730000000000002</v>
          </cell>
          <cell r="M17">
            <v>178</v>
          </cell>
          <cell r="N17">
            <v>0.57869999999999999</v>
          </cell>
          <cell r="O17">
            <v>103</v>
          </cell>
          <cell r="P17">
            <v>0</v>
          </cell>
          <cell r="Q17">
            <v>0</v>
          </cell>
        </row>
        <row r="18">
          <cell r="A18" t="str">
            <v>Bermuda</v>
          </cell>
          <cell r="B18">
            <v>0.28999999999999998</v>
          </cell>
          <cell r="C18">
            <v>3.72</v>
          </cell>
          <cell r="D18">
            <v>82</v>
          </cell>
          <cell r="E18">
            <v>1</v>
          </cell>
          <cell r="F18">
            <v>82</v>
          </cell>
          <cell r="G18">
            <v>0.93899999999999995</v>
          </cell>
          <cell r="H18">
            <v>77</v>
          </cell>
          <cell r="I18">
            <v>7.7899999999999997E-2</v>
          </cell>
          <cell r="J18">
            <v>6</v>
          </cell>
          <cell r="K18">
            <v>336</v>
          </cell>
          <cell r="L18">
            <v>0.51790000000000003</v>
          </cell>
          <cell r="M18">
            <v>174</v>
          </cell>
          <cell r="N18">
            <v>0.4713</v>
          </cell>
          <cell r="O18">
            <v>82</v>
          </cell>
          <cell r="P18">
            <v>1.04</v>
          </cell>
          <cell r="Q18">
            <v>1</v>
          </cell>
        </row>
        <row r="19">
          <cell r="A19" t="str">
            <v>Bhutan</v>
          </cell>
          <cell r="B19">
            <v>0</v>
          </cell>
          <cell r="C19">
            <v>0.08</v>
          </cell>
          <cell r="D19">
            <v>17</v>
          </cell>
          <cell r="E19">
            <v>1</v>
          </cell>
          <cell r="F19">
            <v>17</v>
          </cell>
          <cell r="G19">
            <v>0.64710000000000001</v>
          </cell>
          <cell r="H19">
            <v>11</v>
          </cell>
          <cell r="I19">
            <v>0</v>
          </cell>
          <cell r="J19">
            <v>0</v>
          </cell>
          <cell r="K19">
            <v>43</v>
          </cell>
          <cell r="L19">
            <v>0.55810000000000004</v>
          </cell>
          <cell r="M19">
            <v>24</v>
          </cell>
          <cell r="N19">
            <v>0.70830000000000004</v>
          </cell>
          <cell r="O19">
            <v>17</v>
          </cell>
          <cell r="P19">
            <v>5.71</v>
          </cell>
          <cell r="Q19">
            <v>30</v>
          </cell>
        </row>
        <row r="20">
          <cell r="A20" t="str">
            <v>Bolivia</v>
          </cell>
          <cell r="B20">
            <v>0.28999999999999998</v>
          </cell>
          <cell r="C20">
            <v>0.19</v>
          </cell>
          <cell r="D20">
            <v>1820</v>
          </cell>
          <cell r="E20">
            <v>0.93410000000000004</v>
          </cell>
          <cell r="F20">
            <v>1700</v>
          </cell>
          <cell r="G20">
            <v>0.88349999999999995</v>
          </cell>
          <cell r="H20">
            <v>1502</v>
          </cell>
          <cell r="I20">
            <v>3.0599999999999999E-2</v>
          </cell>
          <cell r="J20">
            <v>46</v>
          </cell>
          <cell r="K20">
            <v>7411</v>
          </cell>
          <cell r="L20">
            <v>0.41570000000000001</v>
          </cell>
          <cell r="M20">
            <v>3081</v>
          </cell>
          <cell r="N20">
            <v>0.55179999999999996</v>
          </cell>
          <cell r="O20">
            <v>1700</v>
          </cell>
          <cell r="P20">
            <v>9.32</v>
          </cell>
          <cell r="Q20">
            <v>36</v>
          </cell>
        </row>
        <row r="21">
          <cell r="A21" t="str">
            <v>Bosnia &amp; Herzegovina</v>
          </cell>
          <cell r="B21">
            <v>0.02</v>
          </cell>
          <cell r="C21">
            <v>0.42</v>
          </cell>
          <cell r="D21">
            <v>62</v>
          </cell>
          <cell r="E21">
            <v>1</v>
          </cell>
          <cell r="F21">
            <v>62</v>
          </cell>
          <cell r="G21">
            <v>0.8387</v>
          </cell>
          <cell r="H21">
            <v>52</v>
          </cell>
          <cell r="I21">
            <v>5.7700000000000001E-2</v>
          </cell>
          <cell r="J21">
            <v>3</v>
          </cell>
          <cell r="K21">
            <v>210</v>
          </cell>
          <cell r="L21">
            <v>0.41899999999999998</v>
          </cell>
          <cell r="M21">
            <v>88</v>
          </cell>
          <cell r="N21">
            <v>0.70450000000000002</v>
          </cell>
          <cell r="O21">
            <v>62</v>
          </cell>
          <cell r="P21">
            <v>0.23</v>
          </cell>
          <cell r="Q21">
            <v>3</v>
          </cell>
        </row>
        <row r="22">
          <cell r="A22" t="str">
            <v>Botswana</v>
          </cell>
          <cell r="B22">
            <v>0.02</v>
          </cell>
          <cell r="C22">
            <v>0.33</v>
          </cell>
          <cell r="D22">
            <v>58</v>
          </cell>
          <cell r="E22">
            <v>0.98280000000000001</v>
          </cell>
          <cell r="F22">
            <v>57</v>
          </cell>
          <cell r="G22">
            <v>0.92979999999999996</v>
          </cell>
          <cell r="H22">
            <v>53</v>
          </cell>
          <cell r="I22">
            <v>0</v>
          </cell>
          <cell r="J22">
            <v>0</v>
          </cell>
          <cell r="K22">
            <v>240</v>
          </cell>
          <cell r="L22">
            <v>0.31669999999999998</v>
          </cell>
          <cell r="M22">
            <v>76</v>
          </cell>
          <cell r="N22">
            <v>0.75</v>
          </cell>
          <cell r="O22">
            <v>57</v>
          </cell>
          <cell r="P22">
            <v>0.01</v>
          </cell>
          <cell r="Q22">
            <v>0</v>
          </cell>
        </row>
        <row r="23">
          <cell r="A23" t="str">
            <v>Brazil</v>
          </cell>
          <cell r="B23">
            <v>9.5299999999999994</v>
          </cell>
          <cell r="C23">
            <v>1.24</v>
          </cell>
          <cell r="D23">
            <v>8775</v>
          </cell>
          <cell r="E23">
            <v>0.99690000000000001</v>
          </cell>
          <cell r="F23">
            <v>8748</v>
          </cell>
          <cell r="G23">
            <v>0.87460000000000004</v>
          </cell>
          <cell r="H23">
            <v>7651</v>
          </cell>
          <cell r="I23">
            <v>5.0500000000000003E-2</v>
          </cell>
          <cell r="J23">
            <v>386</v>
          </cell>
          <cell r="K23">
            <v>34279</v>
          </cell>
          <cell r="L23">
            <v>0.55610000000000004</v>
          </cell>
          <cell r="M23">
            <v>19062</v>
          </cell>
          <cell r="N23">
            <v>0.45889999999999997</v>
          </cell>
          <cell r="O23">
            <v>8748</v>
          </cell>
          <cell r="P23">
            <v>0.14000000000000001</v>
          </cell>
          <cell r="Q23">
            <v>0</v>
          </cell>
        </row>
        <row r="24">
          <cell r="A24" t="str">
            <v>Brunei</v>
          </cell>
          <cell r="B24">
            <v>0.02</v>
          </cell>
          <cell r="C24">
            <v>1.1200000000000001</v>
          </cell>
          <cell r="D24">
            <v>18</v>
          </cell>
          <cell r="E24">
            <v>1</v>
          </cell>
          <cell r="F24">
            <v>18</v>
          </cell>
          <cell r="G24">
            <v>0.77780000000000005</v>
          </cell>
          <cell r="H24">
            <v>14</v>
          </cell>
          <cell r="I24">
            <v>0.1429</v>
          </cell>
          <cell r="J24">
            <v>2</v>
          </cell>
          <cell r="K24">
            <v>46</v>
          </cell>
          <cell r="L24">
            <v>0.52170000000000005</v>
          </cell>
          <cell r="M24">
            <v>24</v>
          </cell>
          <cell r="N24">
            <v>0.75</v>
          </cell>
          <cell r="O24">
            <v>18</v>
          </cell>
          <cell r="P24">
            <v>0.45</v>
          </cell>
          <cell r="Q24">
            <v>8</v>
          </cell>
        </row>
        <row r="25">
          <cell r="A25" t="str">
            <v>Bulgaria</v>
          </cell>
          <cell r="B25">
            <v>0.19</v>
          </cell>
          <cell r="C25">
            <v>0.59</v>
          </cell>
          <cell r="D25">
            <v>368</v>
          </cell>
          <cell r="E25">
            <v>1</v>
          </cell>
          <cell r="F25">
            <v>368</v>
          </cell>
          <cell r="G25">
            <v>0.88590000000000002</v>
          </cell>
          <cell r="H25">
            <v>326</v>
          </cell>
          <cell r="I25">
            <v>2.76E-2</v>
          </cell>
          <cell r="J25">
            <v>9</v>
          </cell>
          <cell r="K25">
            <v>740</v>
          </cell>
          <cell r="L25">
            <v>0.70950000000000002</v>
          </cell>
          <cell r="M25">
            <v>525</v>
          </cell>
          <cell r="N25">
            <v>0.70099999999999996</v>
          </cell>
          <cell r="O25">
            <v>368</v>
          </cell>
          <cell r="P25">
            <v>1.33</v>
          </cell>
          <cell r="Q25">
            <v>14</v>
          </cell>
        </row>
        <row r="26">
          <cell r="A26" t="str">
            <v>Burkina Faso</v>
          </cell>
          <cell r="B26">
            <v>0.04</v>
          </cell>
          <cell r="C26">
            <v>0.37</v>
          </cell>
          <cell r="D26">
            <v>148</v>
          </cell>
          <cell r="E26">
            <v>0.79049999999999998</v>
          </cell>
          <cell r="F26">
            <v>117</v>
          </cell>
          <cell r="G26">
            <v>0.81200000000000006</v>
          </cell>
          <cell r="H26">
            <v>95</v>
          </cell>
          <cell r="I26">
            <v>5.2600000000000001E-2</v>
          </cell>
          <cell r="J26">
            <v>5</v>
          </cell>
          <cell r="K26">
            <v>562</v>
          </cell>
          <cell r="L26">
            <v>0.31140000000000001</v>
          </cell>
          <cell r="M26">
            <v>175</v>
          </cell>
          <cell r="N26">
            <v>0.66859999999999997</v>
          </cell>
          <cell r="O26">
            <v>117</v>
          </cell>
          <cell r="P26">
            <v>0.31</v>
          </cell>
          <cell r="Q26">
            <v>5</v>
          </cell>
        </row>
        <row r="27">
          <cell r="A27" t="str">
            <v>Burundi</v>
          </cell>
          <cell r="B27">
            <v>0</v>
          </cell>
          <cell r="C27">
            <v>0.15</v>
          </cell>
          <cell r="D27">
            <v>5</v>
          </cell>
          <cell r="E27">
            <v>1</v>
          </cell>
          <cell r="F27">
            <v>5</v>
          </cell>
          <cell r="G27">
            <v>0.6</v>
          </cell>
          <cell r="H27">
            <v>3</v>
          </cell>
          <cell r="I27">
            <v>0</v>
          </cell>
          <cell r="J27">
            <v>0</v>
          </cell>
          <cell r="K27">
            <v>17</v>
          </cell>
          <cell r="L27">
            <v>0.52939999999999998</v>
          </cell>
          <cell r="M27">
            <v>9</v>
          </cell>
          <cell r="N27">
            <v>0.55559999999999998</v>
          </cell>
          <cell r="O27">
            <v>5</v>
          </cell>
          <cell r="P27">
            <v>0.06</v>
          </cell>
          <cell r="Q27">
            <v>1</v>
          </cell>
        </row>
        <row r="28">
          <cell r="A28" t="str">
            <v>Cambodia</v>
          </cell>
          <cell r="B28">
            <v>0.11</v>
          </cell>
          <cell r="C28">
            <v>0.43</v>
          </cell>
          <cell r="D28">
            <v>381</v>
          </cell>
          <cell r="E28">
            <v>1</v>
          </cell>
          <cell r="F28">
            <v>381</v>
          </cell>
          <cell r="G28">
            <v>0.69030000000000002</v>
          </cell>
          <cell r="H28">
            <v>263</v>
          </cell>
          <cell r="I28">
            <v>6.8400000000000002E-2</v>
          </cell>
          <cell r="J28">
            <v>18</v>
          </cell>
          <cell r="K28">
            <v>1440</v>
          </cell>
          <cell r="L28">
            <v>0.62290000000000001</v>
          </cell>
          <cell r="M28">
            <v>897</v>
          </cell>
          <cell r="N28">
            <v>0.42470000000000002</v>
          </cell>
          <cell r="O28">
            <v>381</v>
          </cell>
          <cell r="P28">
            <v>15.11</v>
          </cell>
          <cell r="Q28">
            <v>331</v>
          </cell>
        </row>
        <row r="29">
          <cell r="A29" t="str">
            <v>Cameroon</v>
          </cell>
          <cell r="B29">
            <v>0.03</v>
          </cell>
          <cell r="C29">
            <v>0.37</v>
          </cell>
          <cell r="D29">
            <v>136</v>
          </cell>
          <cell r="E29">
            <v>0.77939999999999998</v>
          </cell>
          <cell r="F29">
            <v>106</v>
          </cell>
          <cell r="G29">
            <v>0.78300000000000003</v>
          </cell>
          <cell r="H29">
            <v>83</v>
          </cell>
          <cell r="I29">
            <v>0.1928</v>
          </cell>
          <cell r="J29">
            <v>16</v>
          </cell>
          <cell r="K29">
            <v>522</v>
          </cell>
          <cell r="L29">
            <v>0.29120000000000001</v>
          </cell>
          <cell r="M29">
            <v>152</v>
          </cell>
          <cell r="N29">
            <v>0.69740000000000002</v>
          </cell>
          <cell r="O29">
            <v>106</v>
          </cell>
          <cell r="P29">
            <v>0.24</v>
          </cell>
          <cell r="Q29">
            <v>0</v>
          </cell>
        </row>
        <row r="30">
          <cell r="A30" t="str">
            <v>Canada</v>
          </cell>
          <cell r="B30">
            <v>22.4</v>
          </cell>
          <cell r="C30">
            <v>6.59</v>
          </cell>
          <cell r="D30">
            <v>3869</v>
          </cell>
          <cell r="E30">
            <v>0.99950000000000006</v>
          </cell>
          <cell r="F30">
            <v>3867</v>
          </cell>
          <cell r="G30">
            <v>0.879</v>
          </cell>
          <cell r="H30">
            <v>3399</v>
          </cell>
          <cell r="I30">
            <v>4.0899999999999999E-2</v>
          </cell>
          <cell r="J30">
            <v>139</v>
          </cell>
          <cell r="K30">
            <v>14622</v>
          </cell>
          <cell r="L30">
            <v>0.56979999999999997</v>
          </cell>
          <cell r="M30">
            <v>8331</v>
          </cell>
          <cell r="N30">
            <v>0.4642</v>
          </cell>
          <cell r="O30">
            <v>3867</v>
          </cell>
          <cell r="P30">
            <v>0.02</v>
          </cell>
          <cell r="Q30">
            <v>0</v>
          </cell>
        </row>
        <row r="31">
          <cell r="A31" t="str">
            <v>Cape Verde</v>
          </cell>
          <cell r="B31">
            <v>0.02</v>
          </cell>
          <cell r="C31">
            <v>0.32</v>
          </cell>
          <cell r="D31">
            <v>59</v>
          </cell>
          <cell r="E31">
            <v>0.94920000000000004</v>
          </cell>
          <cell r="F31">
            <v>56</v>
          </cell>
          <cell r="G31">
            <v>0.89290000000000003</v>
          </cell>
          <cell r="H31">
            <v>50</v>
          </cell>
          <cell r="I31">
            <v>0.02</v>
          </cell>
          <cell r="J31">
            <v>1</v>
          </cell>
          <cell r="K31">
            <v>231</v>
          </cell>
          <cell r="L31">
            <v>0.44590000000000002</v>
          </cell>
          <cell r="M31">
            <v>103</v>
          </cell>
          <cell r="N31">
            <v>0.54369999999999996</v>
          </cell>
          <cell r="O31">
            <v>56</v>
          </cell>
          <cell r="P31">
            <v>0</v>
          </cell>
          <cell r="Q31">
            <v>0</v>
          </cell>
        </row>
        <row r="32">
          <cell r="A32" t="str">
            <v>Chad</v>
          </cell>
          <cell r="B32">
            <v>0</v>
          </cell>
          <cell r="C32">
            <v>0.36</v>
          </cell>
          <cell r="D32">
            <v>14</v>
          </cell>
          <cell r="E32">
            <v>1</v>
          </cell>
          <cell r="F32">
            <v>14</v>
          </cell>
          <cell r="G32">
            <v>0.71430000000000005</v>
          </cell>
          <cell r="H32">
            <v>10</v>
          </cell>
          <cell r="I32">
            <v>0.1</v>
          </cell>
          <cell r="J32">
            <v>1</v>
          </cell>
          <cell r="K32">
            <v>57</v>
          </cell>
          <cell r="L32">
            <v>0.49120000000000003</v>
          </cell>
          <cell r="M32">
            <v>28</v>
          </cell>
          <cell r="N32">
            <v>0.5</v>
          </cell>
          <cell r="O32">
            <v>14</v>
          </cell>
          <cell r="P32">
            <v>0</v>
          </cell>
          <cell r="Q32">
            <v>0</v>
          </cell>
        </row>
        <row r="33">
          <cell r="A33" t="str">
            <v>Chile</v>
          </cell>
          <cell r="B33">
            <v>4.53</v>
          </cell>
          <cell r="C33">
            <v>1.05</v>
          </cell>
          <cell r="D33">
            <v>4752</v>
          </cell>
          <cell r="E33">
            <v>0.99809999999999999</v>
          </cell>
          <cell r="F33">
            <v>4743</v>
          </cell>
          <cell r="G33">
            <v>0.91</v>
          </cell>
          <cell r="H33">
            <v>4316</v>
          </cell>
          <cell r="I33">
            <v>2.76E-2</v>
          </cell>
          <cell r="J33">
            <v>119</v>
          </cell>
          <cell r="K33">
            <v>17777</v>
          </cell>
          <cell r="L33">
            <v>0.54920000000000002</v>
          </cell>
          <cell r="M33">
            <v>9763</v>
          </cell>
          <cell r="N33">
            <v>0.48580000000000001</v>
          </cell>
          <cell r="O33">
            <v>4743</v>
          </cell>
          <cell r="P33">
            <v>0.06</v>
          </cell>
          <cell r="Q33">
            <v>0</v>
          </cell>
        </row>
        <row r="34">
          <cell r="A34" t="str">
            <v>China</v>
          </cell>
          <cell r="B34">
            <v>0.03</v>
          </cell>
          <cell r="C34">
            <v>0.7</v>
          </cell>
          <cell r="D34">
            <v>37</v>
          </cell>
          <cell r="E34">
            <v>1</v>
          </cell>
          <cell r="F34">
            <v>37</v>
          </cell>
          <cell r="G34">
            <v>0.97299999999999998</v>
          </cell>
          <cell r="H34">
            <v>36</v>
          </cell>
          <cell r="I34">
            <v>0</v>
          </cell>
          <cell r="J34">
            <v>0</v>
          </cell>
          <cell r="K34">
            <v>72</v>
          </cell>
          <cell r="L34">
            <v>0.51390000000000002</v>
          </cell>
          <cell r="M34">
            <v>37</v>
          </cell>
          <cell r="N34">
            <v>1</v>
          </cell>
          <cell r="O34">
            <v>37</v>
          </cell>
          <cell r="P34">
            <v>0</v>
          </cell>
          <cell r="Q34">
            <v>0</v>
          </cell>
        </row>
        <row r="35">
          <cell r="A35" t="str">
            <v>Colombia</v>
          </cell>
          <cell r="B35">
            <v>1.43</v>
          </cell>
          <cell r="C35">
            <v>0.56000000000000005</v>
          </cell>
          <cell r="D35">
            <v>2945</v>
          </cell>
          <cell r="E35">
            <v>1</v>
          </cell>
          <cell r="F35">
            <v>2945</v>
          </cell>
          <cell r="G35">
            <v>0.86829999999999996</v>
          </cell>
          <cell r="H35">
            <v>2557</v>
          </cell>
          <cell r="I35">
            <v>6.0199999999999997E-2</v>
          </cell>
          <cell r="J35">
            <v>154</v>
          </cell>
          <cell r="K35">
            <v>12463</v>
          </cell>
          <cell r="L35">
            <v>0.4708</v>
          </cell>
          <cell r="M35">
            <v>5867</v>
          </cell>
          <cell r="N35">
            <v>0.502</v>
          </cell>
          <cell r="O35">
            <v>2945</v>
          </cell>
          <cell r="P35">
            <v>0</v>
          </cell>
          <cell r="Q35">
            <v>0</v>
          </cell>
        </row>
        <row r="36">
          <cell r="A36" t="str">
            <v>Comoros</v>
          </cell>
          <cell r="B36">
            <v>0</v>
          </cell>
          <cell r="C36">
            <v>0.6</v>
          </cell>
          <cell r="D36">
            <v>7</v>
          </cell>
          <cell r="E36">
            <v>1</v>
          </cell>
          <cell r="F36">
            <v>7</v>
          </cell>
          <cell r="G36">
            <v>0.85709999999999997</v>
          </cell>
          <cell r="H36">
            <v>6</v>
          </cell>
          <cell r="I36">
            <v>0</v>
          </cell>
          <cell r="J36">
            <v>0</v>
          </cell>
          <cell r="K36">
            <v>29</v>
          </cell>
          <cell r="L36">
            <v>0.51719999999999999</v>
          </cell>
          <cell r="M36">
            <v>15</v>
          </cell>
          <cell r="N36">
            <v>0.4667</v>
          </cell>
          <cell r="O36">
            <v>7</v>
          </cell>
          <cell r="P36">
            <v>24.02</v>
          </cell>
          <cell r="Q36">
            <v>84</v>
          </cell>
        </row>
        <row r="37">
          <cell r="A37" t="str">
            <v>Congo - Brazzaville</v>
          </cell>
          <cell r="B37">
            <v>0.03</v>
          </cell>
          <cell r="C37">
            <v>0.27</v>
          </cell>
          <cell r="D37">
            <v>141</v>
          </cell>
          <cell r="E37">
            <v>0.93620000000000003</v>
          </cell>
          <cell r="F37">
            <v>132</v>
          </cell>
          <cell r="G37">
            <v>0.87119999999999997</v>
          </cell>
          <cell r="H37">
            <v>115</v>
          </cell>
          <cell r="I37">
            <v>7.8299999999999995E-2</v>
          </cell>
          <cell r="J37">
            <v>9</v>
          </cell>
          <cell r="K37">
            <v>544</v>
          </cell>
          <cell r="L37">
            <v>0.318</v>
          </cell>
          <cell r="M37">
            <v>173</v>
          </cell>
          <cell r="N37">
            <v>0.76300000000000001</v>
          </cell>
          <cell r="O37">
            <v>132</v>
          </cell>
          <cell r="P37">
            <v>4.57</v>
          </cell>
          <cell r="Q37">
            <v>105</v>
          </cell>
        </row>
        <row r="38">
          <cell r="A38" t="str">
            <v>Congo - Kinshasa</v>
          </cell>
          <cell r="B38">
            <v>0.03</v>
          </cell>
          <cell r="C38">
            <v>0.41</v>
          </cell>
          <cell r="D38">
            <v>98</v>
          </cell>
          <cell r="E38">
            <v>1</v>
          </cell>
          <cell r="F38">
            <v>98</v>
          </cell>
          <cell r="G38">
            <v>0.70409999999999995</v>
          </cell>
          <cell r="H38">
            <v>69</v>
          </cell>
          <cell r="I38">
            <v>7.2499999999999995E-2</v>
          </cell>
          <cell r="J38">
            <v>5</v>
          </cell>
          <cell r="K38">
            <v>373</v>
          </cell>
          <cell r="L38">
            <v>0.42359999999999998</v>
          </cell>
          <cell r="M38">
            <v>158</v>
          </cell>
          <cell r="N38">
            <v>0.62029999999999996</v>
          </cell>
          <cell r="O38">
            <v>98</v>
          </cell>
          <cell r="P38">
            <v>0.19</v>
          </cell>
          <cell r="Q38">
            <v>3</v>
          </cell>
        </row>
        <row r="39">
          <cell r="A39" t="str">
            <v>Costa Rica</v>
          </cell>
          <cell r="B39">
            <v>0.21</v>
          </cell>
          <cell r="C39">
            <v>1.02</v>
          </cell>
          <cell r="D39">
            <v>237</v>
          </cell>
          <cell r="E39">
            <v>1</v>
          </cell>
          <cell r="F39">
            <v>237</v>
          </cell>
          <cell r="G39">
            <v>0.8861</v>
          </cell>
          <cell r="H39">
            <v>210</v>
          </cell>
          <cell r="I39">
            <v>4.2900000000000001E-2</v>
          </cell>
          <cell r="J39">
            <v>9</v>
          </cell>
          <cell r="K39">
            <v>831</v>
          </cell>
          <cell r="L39">
            <v>0.38750000000000001</v>
          </cell>
          <cell r="M39">
            <v>322</v>
          </cell>
          <cell r="N39">
            <v>0.73599999999999999</v>
          </cell>
          <cell r="O39">
            <v>237</v>
          </cell>
          <cell r="P39">
            <v>3.7</v>
          </cell>
          <cell r="Q39">
            <v>10</v>
          </cell>
        </row>
        <row r="40">
          <cell r="A40" t="str">
            <v>Côte d’Ivoire</v>
          </cell>
          <cell r="B40">
            <v>0.08</v>
          </cell>
          <cell r="C40">
            <v>0.3</v>
          </cell>
          <cell r="D40">
            <v>340</v>
          </cell>
          <cell r="E40">
            <v>1</v>
          </cell>
          <cell r="F40">
            <v>340</v>
          </cell>
          <cell r="G40">
            <v>0.79120000000000001</v>
          </cell>
          <cell r="H40">
            <v>269</v>
          </cell>
          <cell r="I40">
            <v>4.8300000000000003E-2</v>
          </cell>
          <cell r="J40">
            <v>13</v>
          </cell>
          <cell r="K40">
            <v>1227</v>
          </cell>
          <cell r="L40">
            <v>0.40749999999999997</v>
          </cell>
          <cell r="M40">
            <v>500</v>
          </cell>
          <cell r="N40">
            <v>0.68</v>
          </cell>
          <cell r="O40">
            <v>340</v>
          </cell>
          <cell r="P40">
            <v>0.94</v>
          </cell>
          <cell r="Q40">
            <v>16</v>
          </cell>
        </row>
        <row r="41">
          <cell r="A41" t="str">
            <v>Croatia</v>
          </cell>
          <cell r="B41">
            <v>0.14000000000000001</v>
          </cell>
          <cell r="C41">
            <v>0.85</v>
          </cell>
          <cell r="D41">
            <v>178</v>
          </cell>
          <cell r="E41">
            <v>1</v>
          </cell>
          <cell r="F41">
            <v>178</v>
          </cell>
          <cell r="G41">
            <v>0.94379999999999997</v>
          </cell>
          <cell r="H41">
            <v>168</v>
          </cell>
          <cell r="I41">
            <v>3.5700000000000003E-2</v>
          </cell>
          <cell r="J41">
            <v>6</v>
          </cell>
          <cell r="K41">
            <v>441</v>
          </cell>
          <cell r="L41">
            <v>0.46260000000000001</v>
          </cell>
          <cell r="M41">
            <v>204</v>
          </cell>
          <cell r="N41">
            <v>0.87250000000000005</v>
          </cell>
          <cell r="O41">
            <v>178</v>
          </cell>
          <cell r="P41">
            <v>52.34</v>
          </cell>
          <cell r="Q41">
            <v>96</v>
          </cell>
        </row>
        <row r="42">
          <cell r="A42" t="str">
            <v>Cuba</v>
          </cell>
          <cell r="B42">
            <v>0</v>
          </cell>
          <cell r="C42">
            <v>7.0000000000000007E-2</v>
          </cell>
          <cell r="D42">
            <v>4</v>
          </cell>
          <cell r="E42">
            <v>1</v>
          </cell>
          <cell r="F42">
            <v>4</v>
          </cell>
          <cell r="G42">
            <v>0.25</v>
          </cell>
          <cell r="H42">
            <v>1</v>
          </cell>
          <cell r="I42">
            <v>0</v>
          </cell>
          <cell r="J42">
            <v>0</v>
          </cell>
          <cell r="K42">
            <v>10</v>
          </cell>
          <cell r="L42">
            <v>0.4</v>
          </cell>
          <cell r="M42">
            <v>4</v>
          </cell>
          <cell r="N42">
            <v>1</v>
          </cell>
          <cell r="O42">
            <v>4</v>
          </cell>
          <cell r="P42">
            <v>1.19</v>
          </cell>
          <cell r="Q42">
            <v>19</v>
          </cell>
        </row>
        <row r="43">
          <cell r="A43" t="str">
            <v>Cyprus</v>
          </cell>
          <cell r="B43">
            <v>0.23</v>
          </cell>
          <cell r="C43">
            <v>1.06</v>
          </cell>
          <cell r="D43">
            <v>225</v>
          </cell>
          <cell r="E43">
            <v>1</v>
          </cell>
          <cell r="F43">
            <v>225</v>
          </cell>
          <cell r="G43">
            <v>0.94669999999999999</v>
          </cell>
          <cell r="H43">
            <v>213</v>
          </cell>
          <cell r="I43">
            <v>9.3899999999999997E-2</v>
          </cell>
          <cell r="J43">
            <v>20</v>
          </cell>
          <cell r="K43">
            <v>598</v>
          </cell>
          <cell r="L43">
            <v>0.87119999999999997</v>
          </cell>
          <cell r="M43">
            <v>521</v>
          </cell>
          <cell r="N43">
            <v>0.43190000000000001</v>
          </cell>
          <cell r="O43">
            <v>225</v>
          </cell>
          <cell r="P43">
            <v>5.91</v>
          </cell>
          <cell r="Q43">
            <v>57</v>
          </cell>
        </row>
        <row r="44">
          <cell r="A44" t="str">
            <v>Czechia</v>
          </cell>
          <cell r="B44">
            <v>0.62</v>
          </cell>
          <cell r="C44">
            <v>1.07</v>
          </cell>
          <cell r="D44">
            <v>653</v>
          </cell>
          <cell r="E44">
            <v>0.99850000000000005</v>
          </cell>
          <cell r="F44">
            <v>652</v>
          </cell>
          <cell r="G44">
            <v>0.89570000000000005</v>
          </cell>
          <cell r="H44">
            <v>584</v>
          </cell>
          <cell r="I44">
            <v>3.5999999999999997E-2</v>
          </cell>
          <cell r="J44">
            <v>21</v>
          </cell>
          <cell r="K44">
            <v>1180</v>
          </cell>
          <cell r="L44">
            <v>0.65249999999999997</v>
          </cell>
          <cell r="M44">
            <v>770</v>
          </cell>
          <cell r="N44">
            <v>0.8468</v>
          </cell>
          <cell r="O44">
            <v>652</v>
          </cell>
          <cell r="P44">
            <v>0</v>
          </cell>
          <cell r="Q44">
            <v>0</v>
          </cell>
        </row>
        <row r="45">
          <cell r="A45" t="str">
            <v>Denmark</v>
          </cell>
          <cell r="B45">
            <v>1.02</v>
          </cell>
          <cell r="C45">
            <v>2.72</v>
          </cell>
          <cell r="D45">
            <v>413</v>
          </cell>
          <cell r="E45">
            <v>1</v>
          </cell>
          <cell r="F45">
            <v>413</v>
          </cell>
          <cell r="G45">
            <v>0.90559999999999996</v>
          </cell>
          <cell r="H45">
            <v>374</v>
          </cell>
          <cell r="I45">
            <v>6.1499999999999999E-2</v>
          </cell>
          <cell r="J45">
            <v>23</v>
          </cell>
          <cell r="K45">
            <v>865</v>
          </cell>
          <cell r="L45">
            <v>0.61970000000000003</v>
          </cell>
          <cell r="M45">
            <v>536</v>
          </cell>
          <cell r="N45">
            <v>0.77049999999999996</v>
          </cell>
          <cell r="O45">
            <v>413</v>
          </cell>
          <cell r="P45">
            <v>0.3</v>
          </cell>
          <cell r="Q45">
            <v>8</v>
          </cell>
        </row>
        <row r="46">
          <cell r="A46" t="str">
            <v>Dominican Republic</v>
          </cell>
          <cell r="B46">
            <v>7.0000000000000007E-2</v>
          </cell>
          <cell r="C46">
            <v>0.43</v>
          </cell>
          <cell r="D46">
            <v>204</v>
          </cell>
          <cell r="E46">
            <v>1</v>
          </cell>
          <cell r="F46">
            <v>204</v>
          </cell>
          <cell r="G46">
            <v>0.83330000000000004</v>
          </cell>
          <cell r="H46">
            <v>170</v>
          </cell>
          <cell r="I46">
            <v>5.8799999999999998E-2</v>
          </cell>
          <cell r="J46">
            <v>10</v>
          </cell>
          <cell r="K46">
            <v>671</v>
          </cell>
          <cell r="L46">
            <v>0.4516</v>
          </cell>
          <cell r="M46">
            <v>303</v>
          </cell>
          <cell r="N46">
            <v>0.67330000000000001</v>
          </cell>
          <cell r="O46">
            <v>204</v>
          </cell>
          <cell r="P46">
            <v>0</v>
          </cell>
          <cell r="Q46">
            <v>0</v>
          </cell>
        </row>
        <row r="47">
          <cell r="A47" t="str">
            <v>Ecuador</v>
          </cell>
          <cell r="B47">
            <v>0.41</v>
          </cell>
          <cell r="C47">
            <v>0.4</v>
          </cell>
          <cell r="D47">
            <v>1223</v>
          </cell>
          <cell r="E47">
            <v>0.98939999999999995</v>
          </cell>
          <cell r="F47">
            <v>1210</v>
          </cell>
          <cell r="G47">
            <v>0.83720000000000006</v>
          </cell>
          <cell r="H47">
            <v>1013</v>
          </cell>
          <cell r="I47">
            <v>5.0299999999999997E-2</v>
          </cell>
          <cell r="J47">
            <v>51</v>
          </cell>
          <cell r="K47">
            <v>4723</v>
          </cell>
          <cell r="L47">
            <v>0.40839999999999999</v>
          </cell>
          <cell r="M47">
            <v>1929</v>
          </cell>
          <cell r="N47">
            <v>0.62729999999999997</v>
          </cell>
          <cell r="O47">
            <v>1210</v>
          </cell>
          <cell r="P47">
            <v>1.35</v>
          </cell>
          <cell r="Q47">
            <v>23</v>
          </cell>
        </row>
        <row r="48">
          <cell r="A48" t="str">
            <v>Egypt</v>
          </cell>
          <cell r="B48">
            <v>0.32</v>
          </cell>
          <cell r="C48">
            <v>0.31</v>
          </cell>
          <cell r="D48">
            <v>1205</v>
          </cell>
          <cell r="E48">
            <v>1</v>
          </cell>
          <cell r="F48">
            <v>1205</v>
          </cell>
          <cell r="G48">
            <v>0.83819999999999995</v>
          </cell>
          <cell r="H48">
            <v>1010</v>
          </cell>
          <cell r="I48">
            <v>4.65E-2</v>
          </cell>
          <cell r="J48">
            <v>47</v>
          </cell>
          <cell r="K48">
            <v>4989</v>
          </cell>
          <cell r="L48">
            <v>0.52280000000000004</v>
          </cell>
          <cell r="M48">
            <v>2608</v>
          </cell>
          <cell r="N48">
            <v>0.46200000000000002</v>
          </cell>
          <cell r="O48">
            <v>1205</v>
          </cell>
          <cell r="P48">
            <v>3.57</v>
          </cell>
          <cell r="Q48">
            <v>82</v>
          </cell>
        </row>
        <row r="49">
          <cell r="A49" t="str">
            <v>El Salvador</v>
          </cell>
          <cell r="B49">
            <v>0.06</v>
          </cell>
          <cell r="C49">
            <v>0.45</v>
          </cell>
          <cell r="D49">
            <v>179</v>
          </cell>
          <cell r="E49">
            <v>0.91059999999999997</v>
          </cell>
          <cell r="F49">
            <v>163</v>
          </cell>
          <cell r="G49">
            <v>0.87119999999999997</v>
          </cell>
          <cell r="H49">
            <v>142</v>
          </cell>
          <cell r="I49">
            <v>7.0400000000000004E-2</v>
          </cell>
          <cell r="J49">
            <v>10</v>
          </cell>
          <cell r="K49">
            <v>721</v>
          </cell>
          <cell r="L49">
            <v>0.32450000000000001</v>
          </cell>
          <cell r="M49">
            <v>234</v>
          </cell>
          <cell r="N49">
            <v>0.6966</v>
          </cell>
          <cell r="O49">
            <v>163</v>
          </cell>
          <cell r="P49">
            <v>0</v>
          </cell>
          <cell r="Q49">
            <v>0</v>
          </cell>
        </row>
        <row r="50">
          <cell r="A50" t="str">
            <v>Estonia</v>
          </cell>
          <cell r="B50">
            <v>0.16</v>
          </cell>
          <cell r="C50">
            <v>1.79</v>
          </cell>
          <cell r="D50">
            <v>94</v>
          </cell>
          <cell r="E50">
            <v>1</v>
          </cell>
          <cell r="F50">
            <v>94</v>
          </cell>
          <cell r="G50">
            <v>0.97870000000000001</v>
          </cell>
          <cell r="H50">
            <v>92</v>
          </cell>
          <cell r="I50">
            <v>9.7799999999999998E-2</v>
          </cell>
          <cell r="J50">
            <v>9</v>
          </cell>
          <cell r="K50">
            <v>232</v>
          </cell>
          <cell r="L50">
            <v>0.43530000000000002</v>
          </cell>
          <cell r="M50">
            <v>101</v>
          </cell>
          <cell r="N50">
            <v>0.93069999999999997</v>
          </cell>
          <cell r="O50">
            <v>94</v>
          </cell>
          <cell r="P50">
            <v>0</v>
          </cell>
          <cell r="Q50">
            <v>0</v>
          </cell>
        </row>
        <row r="51">
          <cell r="A51" t="str">
            <v>Ethiopia</v>
          </cell>
          <cell r="B51">
            <v>0.16</v>
          </cell>
          <cell r="C51">
            <v>0.35</v>
          </cell>
          <cell r="D51">
            <v>677</v>
          </cell>
          <cell r="E51">
            <v>0.88480000000000003</v>
          </cell>
          <cell r="F51">
            <v>599</v>
          </cell>
          <cell r="G51">
            <v>0.76629999999999998</v>
          </cell>
          <cell r="H51">
            <v>459</v>
          </cell>
          <cell r="I51">
            <v>5.2299999999999999E-2</v>
          </cell>
          <cell r="J51">
            <v>24</v>
          </cell>
          <cell r="K51">
            <v>1820</v>
          </cell>
          <cell r="L51">
            <v>0.46150000000000002</v>
          </cell>
          <cell r="M51">
            <v>840</v>
          </cell>
          <cell r="N51">
            <v>0.71309999999999996</v>
          </cell>
          <cell r="O51">
            <v>599</v>
          </cell>
          <cell r="P51">
            <v>0</v>
          </cell>
          <cell r="Q51">
            <v>0</v>
          </cell>
        </row>
        <row r="52">
          <cell r="A52" t="str">
            <v>Fiji</v>
          </cell>
          <cell r="B52">
            <v>0.04</v>
          </cell>
          <cell r="C52">
            <v>0.22</v>
          </cell>
          <cell r="D52">
            <v>222</v>
          </cell>
          <cell r="E52">
            <v>0.91439999999999999</v>
          </cell>
          <cell r="F52">
            <v>203</v>
          </cell>
          <cell r="G52">
            <v>0.94089999999999996</v>
          </cell>
          <cell r="H52">
            <v>191</v>
          </cell>
          <cell r="I52">
            <v>3.1399999999999997E-2</v>
          </cell>
          <cell r="J52">
            <v>6</v>
          </cell>
          <cell r="K52">
            <v>846</v>
          </cell>
          <cell r="L52">
            <v>0.43140000000000001</v>
          </cell>
          <cell r="M52">
            <v>365</v>
          </cell>
          <cell r="N52">
            <v>0.55620000000000003</v>
          </cell>
          <cell r="O52">
            <v>203</v>
          </cell>
          <cell r="P52">
            <v>0</v>
          </cell>
          <cell r="Q52">
            <v>0</v>
          </cell>
        </row>
        <row r="53">
          <cell r="A53" t="str">
            <v>Finland</v>
          </cell>
          <cell r="B53">
            <v>0.89</v>
          </cell>
          <cell r="C53">
            <v>2.0699999999999998</v>
          </cell>
          <cell r="D53">
            <v>477</v>
          </cell>
          <cell r="E53">
            <v>1</v>
          </cell>
          <cell r="F53">
            <v>477</v>
          </cell>
          <cell r="G53">
            <v>0.90569999999999995</v>
          </cell>
          <cell r="H53">
            <v>432</v>
          </cell>
          <cell r="I53">
            <v>3.0099999999999998E-2</v>
          </cell>
          <cell r="J53">
            <v>13</v>
          </cell>
          <cell r="K53">
            <v>1164</v>
          </cell>
          <cell r="L53">
            <v>0.61509999999999998</v>
          </cell>
          <cell r="M53">
            <v>716</v>
          </cell>
          <cell r="N53">
            <v>0.66620000000000001</v>
          </cell>
          <cell r="O53">
            <v>477</v>
          </cell>
          <cell r="P53">
            <v>0.88</v>
          </cell>
          <cell r="Q53">
            <v>12</v>
          </cell>
        </row>
        <row r="54">
          <cell r="A54" t="str">
            <v>France</v>
          </cell>
          <cell r="B54">
            <v>8.65</v>
          </cell>
          <cell r="C54">
            <v>1.99</v>
          </cell>
          <cell r="D54">
            <v>5336</v>
          </cell>
          <cell r="E54">
            <v>0.94830000000000003</v>
          </cell>
          <cell r="F54">
            <v>5060</v>
          </cell>
          <cell r="G54">
            <v>0.85909999999999997</v>
          </cell>
          <cell r="H54">
            <v>4347</v>
          </cell>
          <cell r="I54">
            <v>3.27E-2</v>
          </cell>
          <cell r="J54">
            <v>142</v>
          </cell>
          <cell r="K54">
            <v>11700</v>
          </cell>
          <cell r="L54">
            <v>0.6421</v>
          </cell>
          <cell r="M54">
            <v>7512</v>
          </cell>
          <cell r="N54">
            <v>0.67359999999999998</v>
          </cell>
          <cell r="O54">
            <v>5060</v>
          </cell>
          <cell r="P54">
            <v>0</v>
          </cell>
          <cell r="Q54">
            <v>0</v>
          </cell>
        </row>
        <row r="55">
          <cell r="A55" t="str">
            <v>Gabon</v>
          </cell>
          <cell r="B55">
            <v>0</v>
          </cell>
          <cell r="C55">
            <v>0.38</v>
          </cell>
          <cell r="D55">
            <v>44</v>
          </cell>
          <cell r="E55">
            <v>0.52270000000000005</v>
          </cell>
          <cell r="F55">
            <v>23</v>
          </cell>
          <cell r="G55">
            <v>0.56520000000000004</v>
          </cell>
          <cell r="H55">
            <v>13</v>
          </cell>
          <cell r="I55">
            <v>0.23080000000000001</v>
          </cell>
          <cell r="J55">
            <v>3</v>
          </cell>
          <cell r="K55">
            <v>160</v>
          </cell>
          <cell r="L55">
            <v>0.20619999999999999</v>
          </cell>
          <cell r="M55">
            <v>33</v>
          </cell>
          <cell r="N55">
            <v>0.69699999999999995</v>
          </cell>
          <cell r="O55">
            <v>23</v>
          </cell>
          <cell r="P55">
            <v>0.17</v>
          </cell>
          <cell r="Q55">
            <v>1</v>
          </cell>
        </row>
        <row r="56">
          <cell r="A56" t="str">
            <v>Gambia</v>
          </cell>
          <cell r="B56">
            <v>0</v>
          </cell>
          <cell r="C56">
            <v>0.31</v>
          </cell>
          <cell r="D56">
            <v>16</v>
          </cell>
          <cell r="E56">
            <v>1</v>
          </cell>
          <cell r="F56">
            <v>16</v>
          </cell>
          <cell r="G56">
            <v>0.6875</v>
          </cell>
          <cell r="H56">
            <v>11</v>
          </cell>
          <cell r="I56">
            <v>0</v>
          </cell>
          <cell r="J56">
            <v>0</v>
          </cell>
          <cell r="K56">
            <v>55</v>
          </cell>
          <cell r="L56">
            <v>0.36359999999999998</v>
          </cell>
          <cell r="M56">
            <v>20</v>
          </cell>
          <cell r="N56">
            <v>0.8</v>
          </cell>
          <cell r="O56">
            <v>16</v>
          </cell>
          <cell r="P56">
            <v>0</v>
          </cell>
          <cell r="Q56">
            <v>0</v>
          </cell>
        </row>
        <row r="57">
          <cell r="A57" t="str">
            <v>Georgia</v>
          </cell>
          <cell r="B57">
            <v>0.08</v>
          </cell>
          <cell r="C57">
            <v>0.33</v>
          </cell>
          <cell r="D57">
            <v>262</v>
          </cell>
          <cell r="E57">
            <v>1</v>
          </cell>
          <cell r="F57">
            <v>262</v>
          </cell>
          <cell r="G57">
            <v>0.93130000000000002</v>
          </cell>
          <cell r="H57">
            <v>244</v>
          </cell>
          <cell r="I57">
            <v>1.23E-2</v>
          </cell>
          <cell r="J57">
            <v>3</v>
          </cell>
          <cell r="K57">
            <v>1062</v>
          </cell>
          <cell r="L57">
            <v>0.47360000000000002</v>
          </cell>
          <cell r="M57">
            <v>503</v>
          </cell>
          <cell r="N57">
            <v>0.52090000000000003</v>
          </cell>
          <cell r="O57">
            <v>262</v>
          </cell>
          <cell r="P57">
            <v>0</v>
          </cell>
          <cell r="Q57">
            <v>0</v>
          </cell>
        </row>
        <row r="58">
          <cell r="A58" t="str">
            <v>Germany</v>
          </cell>
          <cell r="B58">
            <v>8.7799999999999994</v>
          </cell>
          <cell r="C58">
            <v>2.4</v>
          </cell>
          <cell r="D58">
            <v>4120</v>
          </cell>
          <cell r="E58">
            <v>0.99099999999999999</v>
          </cell>
          <cell r="F58">
            <v>4083</v>
          </cell>
          <cell r="G58">
            <v>0.89639999999999997</v>
          </cell>
          <cell r="H58">
            <v>3660</v>
          </cell>
          <cell r="I58">
            <v>3.0300000000000001E-2</v>
          </cell>
          <cell r="J58">
            <v>111</v>
          </cell>
          <cell r="K58">
            <v>9384</v>
          </cell>
          <cell r="L58">
            <v>0.64880000000000004</v>
          </cell>
          <cell r="M58">
            <v>6088</v>
          </cell>
          <cell r="N58">
            <v>0.67069999999999996</v>
          </cell>
          <cell r="O58">
            <v>4083</v>
          </cell>
          <cell r="P58">
            <v>0</v>
          </cell>
          <cell r="Q58">
            <v>0</v>
          </cell>
        </row>
        <row r="59">
          <cell r="A59" t="str">
            <v>Ghana</v>
          </cell>
          <cell r="B59">
            <v>0.05</v>
          </cell>
          <cell r="C59">
            <v>0.82</v>
          </cell>
          <cell r="D59">
            <v>83</v>
          </cell>
          <cell r="E59">
            <v>0.98799999999999999</v>
          </cell>
          <cell r="F59">
            <v>82</v>
          </cell>
          <cell r="G59">
            <v>0.75609999999999999</v>
          </cell>
          <cell r="H59">
            <v>62</v>
          </cell>
          <cell r="I59">
            <v>8.0600000000000005E-2</v>
          </cell>
          <cell r="J59">
            <v>5</v>
          </cell>
          <cell r="K59">
            <v>324</v>
          </cell>
          <cell r="L59">
            <v>0.38269999999999998</v>
          </cell>
          <cell r="M59">
            <v>124</v>
          </cell>
          <cell r="N59">
            <v>0.6613</v>
          </cell>
          <cell r="O59">
            <v>82</v>
          </cell>
          <cell r="P59">
            <v>1.62</v>
          </cell>
          <cell r="Q59">
            <v>8</v>
          </cell>
        </row>
        <row r="60">
          <cell r="A60" t="str">
            <v>Greece</v>
          </cell>
          <cell r="B60">
            <v>0.4</v>
          </cell>
          <cell r="C60">
            <v>0.97</v>
          </cell>
          <cell r="D60">
            <v>463</v>
          </cell>
          <cell r="E60">
            <v>1</v>
          </cell>
          <cell r="F60">
            <v>463</v>
          </cell>
          <cell r="G60">
            <v>0.88549999999999995</v>
          </cell>
          <cell r="H60">
            <v>410</v>
          </cell>
          <cell r="I60">
            <v>3.4099999999999998E-2</v>
          </cell>
          <cell r="J60">
            <v>14</v>
          </cell>
          <cell r="K60">
            <v>1094</v>
          </cell>
          <cell r="L60">
            <v>0.71120000000000005</v>
          </cell>
          <cell r="M60">
            <v>778</v>
          </cell>
          <cell r="N60">
            <v>0.59509999999999996</v>
          </cell>
          <cell r="O60">
            <v>463</v>
          </cell>
          <cell r="P60">
            <v>0.15</v>
          </cell>
          <cell r="Q60">
            <v>1</v>
          </cell>
        </row>
        <row r="61">
          <cell r="A61" t="str">
            <v>Guadeloupe</v>
          </cell>
          <cell r="B61">
            <v>0.02</v>
          </cell>
          <cell r="C61">
            <v>0.88</v>
          </cell>
          <cell r="D61">
            <v>22</v>
          </cell>
          <cell r="E61">
            <v>1</v>
          </cell>
          <cell r="F61">
            <v>22</v>
          </cell>
          <cell r="G61">
            <v>0.95450000000000002</v>
          </cell>
          <cell r="H61">
            <v>21</v>
          </cell>
          <cell r="I61">
            <v>0.1429</v>
          </cell>
          <cell r="J61">
            <v>3</v>
          </cell>
          <cell r="K61">
            <v>52</v>
          </cell>
          <cell r="L61">
            <v>0.61539999999999995</v>
          </cell>
          <cell r="M61">
            <v>32</v>
          </cell>
          <cell r="N61">
            <v>0.6875</v>
          </cell>
          <cell r="O61">
            <v>22</v>
          </cell>
          <cell r="P61">
            <v>0</v>
          </cell>
          <cell r="Q61">
            <v>0</v>
          </cell>
        </row>
        <row r="62">
          <cell r="A62" t="str">
            <v>Guam</v>
          </cell>
          <cell r="B62">
            <v>0.01</v>
          </cell>
          <cell r="C62">
            <v>1.84</v>
          </cell>
          <cell r="D62">
            <v>5</v>
          </cell>
          <cell r="E62">
            <v>1</v>
          </cell>
          <cell r="F62">
            <v>5</v>
          </cell>
          <cell r="G62">
            <v>0.8</v>
          </cell>
          <cell r="H62">
            <v>4</v>
          </cell>
          <cell r="I62">
            <v>0.25</v>
          </cell>
          <cell r="J62">
            <v>1</v>
          </cell>
          <cell r="K62">
            <v>20</v>
          </cell>
          <cell r="L62">
            <v>0.35</v>
          </cell>
          <cell r="M62">
            <v>7</v>
          </cell>
          <cell r="N62">
            <v>0.71430000000000005</v>
          </cell>
          <cell r="O62">
            <v>5</v>
          </cell>
          <cell r="P62">
            <v>0.04</v>
          </cell>
          <cell r="Q62">
            <v>0</v>
          </cell>
        </row>
        <row r="63">
          <cell r="A63" t="str">
            <v>Guatemala</v>
          </cell>
          <cell r="B63">
            <v>0.28000000000000003</v>
          </cell>
          <cell r="C63">
            <v>0.56999999999999995</v>
          </cell>
          <cell r="D63">
            <v>627</v>
          </cell>
          <cell r="E63">
            <v>1</v>
          </cell>
          <cell r="F63">
            <v>627</v>
          </cell>
          <cell r="G63">
            <v>0.78790000000000004</v>
          </cell>
          <cell r="H63">
            <v>494</v>
          </cell>
          <cell r="I63">
            <v>3.85E-2</v>
          </cell>
          <cell r="J63">
            <v>19</v>
          </cell>
          <cell r="K63">
            <v>2576</v>
          </cell>
          <cell r="L63">
            <v>0.40839999999999999</v>
          </cell>
          <cell r="M63">
            <v>1052</v>
          </cell>
          <cell r="N63">
            <v>0.59599999999999997</v>
          </cell>
          <cell r="O63">
            <v>627</v>
          </cell>
          <cell r="P63">
            <v>0</v>
          </cell>
          <cell r="Q63">
            <v>0</v>
          </cell>
        </row>
        <row r="64">
          <cell r="A64" t="str">
            <v>Guinea</v>
          </cell>
          <cell r="B64">
            <v>0.03</v>
          </cell>
          <cell r="C64">
            <v>0.31</v>
          </cell>
          <cell r="D64">
            <v>182</v>
          </cell>
          <cell r="E64">
            <v>0.77470000000000006</v>
          </cell>
          <cell r="F64">
            <v>141</v>
          </cell>
          <cell r="G64">
            <v>0.62409999999999999</v>
          </cell>
          <cell r="H64">
            <v>88</v>
          </cell>
          <cell r="I64">
            <v>3.4099999999999998E-2</v>
          </cell>
          <cell r="J64">
            <v>3</v>
          </cell>
          <cell r="K64">
            <v>691</v>
          </cell>
          <cell r="L64">
            <v>0.32419999999999999</v>
          </cell>
          <cell r="M64">
            <v>224</v>
          </cell>
          <cell r="N64">
            <v>0.62949999999999995</v>
          </cell>
          <cell r="O64">
            <v>141</v>
          </cell>
          <cell r="P64">
            <v>0.01</v>
          </cell>
          <cell r="Q64">
            <v>0</v>
          </cell>
        </row>
        <row r="65">
          <cell r="A65" t="str">
            <v>Guinea-Bissau</v>
          </cell>
          <cell r="B65">
            <v>0.03</v>
          </cell>
          <cell r="C65">
            <v>5.97</v>
          </cell>
          <cell r="D65">
            <v>6</v>
          </cell>
          <cell r="E65">
            <v>1</v>
          </cell>
          <cell r="F65">
            <v>6</v>
          </cell>
          <cell r="G65">
            <v>0.83330000000000004</v>
          </cell>
          <cell r="H65">
            <v>5</v>
          </cell>
          <cell r="I65">
            <v>0</v>
          </cell>
          <cell r="J65">
            <v>0</v>
          </cell>
          <cell r="K65">
            <v>21</v>
          </cell>
          <cell r="L65">
            <v>0.28570000000000001</v>
          </cell>
          <cell r="M65">
            <v>6</v>
          </cell>
          <cell r="N65">
            <v>1</v>
          </cell>
          <cell r="O65">
            <v>6</v>
          </cell>
          <cell r="P65">
            <v>0</v>
          </cell>
          <cell r="Q65">
            <v>0</v>
          </cell>
        </row>
        <row r="66">
          <cell r="A66" t="str">
            <v>Guyana</v>
          </cell>
          <cell r="B66">
            <v>0.01</v>
          </cell>
          <cell r="C66">
            <v>0.27</v>
          </cell>
          <cell r="D66">
            <v>47</v>
          </cell>
          <cell r="E66">
            <v>1</v>
          </cell>
          <cell r="F66">
            <v>47</v>
          </cell>
          <cell r="G66">
            <v>0.87229999999999996</v>
          </cell>
          <cell r="H66">
            <v>41</v>
          </cell>
          <cell r="I66">
            <v>0.122</v>
          </cell>
          <cell r="J66">
            <v>5</v>
          </cell>
          <cell r="K66">
            <v>185</v>
          </cell>
          <cell r="L66">
            <v>0.4</v>
          </cell>
          <cell r="M66">
            <v>74</v>
          </cell>
          <cell r="N66">
            <v>0.6351</v>
          </cell>
          <cell r="O66">
            <v>47</v>
          </cell>
          <cell r="P66">
            <v>0</v>
          </cell>
          <cell r="Q66">
            <v>0</v>
          </cell>
        </row>
        <row r="67">
          <cell r="A67" t="str">
            <v>Haiti</v>
          </cell>
          <cell r="B67">
            <v>0.01</v>
          </cell>
          <cell r="C67">
            <v>0.19</v>
          </cell>
          <cell r="D67">
            <v>41</v>
          </cell>
          <cell r="E67">
            <v>1</v>
          </cell>
          <cell r="F67">
            <v>41</v>
          </cell>
          <cell r="G67">
            <v>0.80489999999999995</v>
          </cell>
          <cell r="H67">
            <v>33</v>
          </cell>
          <cell r="I67">
            <v>3.0300000000000001E-2</v>
          </cell>
          <cell r="J67">
            <v>1</v>
          </cell>
          <cell r="K67">
            <v>158</v>
          </cell>
          <cell r="L67">
            <v>0.30380000000000001</v>
          </cell>
          <cell r="M67">
            <v>48</v>
          </cell>
          <cell r="N67">
            <v>0.85419999999999996</v>
          </cell>
          <cell r="O67">
            <v>41</v>
          </cell>
          <cell r="P67">
            <v>0.05</v>
          </cell>
          <cell r="Q67">
            <v>1</v>
          </cell>
        </row>
        <row r="68">
          <cell r="A68" t="str">
            <v>Honduras</v>
          </cell>
          <cell r="B68">
            <v>0.31</v>
          </cell>
          <cell r="C68">
            <v>0.34</v>
          </cell>
          <cell r="D68">
            <v>1009</v>
          </cell>
          <cell r="E68">
            <v>1</v>
          </cell>
          <cell r="F68">
            <v>1009</v>
          </cell>
          <cell r="G68">
            <v>0.90490000000000004</v>
          </cell>
          <cell r="H68">
            <v>913</v>
          </cell>
          <cell r="I68">
            <v>4.9299999999999997E-2</v>
          </cell>
          <cell r="J68">
            <v>45</v>
          </cell>
          <cell r="K68">
            <v>4174</v>
          </cell>
          <cell r="L68">
            <v>0.40300000000000002</v>
          </cell>
          <cell r="M68">
            <v>1682</v>
          </cell>
          <cell r="N68">
            <v>0.59989999999999999</v>
          </cell>
          <cell r="O68">
            <v>1009</v>
          </cell>
          <cell r="P68">
            <v>0</v>
          </cell>
          <cell r="Q68">
            <v>0</v>
          </cell>
        </row>
        <row r="69">
          <cell r="A69" t="str">
            <v>Hong Kong</v>
          </cell>
          <cell r="B69">
            <v>1.01</v>
          </cell>
          <cell r="C69">
            <v>3.64</v>
          </cell>
          <cell r="D69">
            <v>315</v>
          </cell>
          <cell r="E69">
            <v>1</v>
          </cell>
          <cell r="F69">
            <v>315</v>
          </cell>
          <cell r="G69">
            <v>0.88249999999999995</v>
          </cell>
          <cell r="H69">
            <v>278</v>
          </cell>
          <cell r="I69">
            <v>1.0800000000000001E-2</v>
          </cell>
          <cell r="J69">
            <v>3</v>
          </cell>
          <cell r="K69">
            <v>1261</v>
          </cell>
          <cell r="L69">
            <v>0.45839999999999997</v>
          </cell>
          <cell r="M69">
            <v>578</v>
          </cell>
          <cell r="N69">
            <v>0.54500000000000004</v>
          </cell>
          <cell r="O69">
            <v>315</v>
          </cell>
          <cell r="P69">
            <v>0.39</v>
          </cell>
          <cell r="Q69">
            <v>7</v>
          </cell>
        </row>
        <row r="70">
          <cell r="A70" t="str">
            <v>Hungary</v>
          </cell>
          <cell r="B70">
            <v>0.37</v>
          </cell>
          <cell r="C70">
            <v>0.78</v>
          </cell>
          <cell r="D70">
            <v>534</v>
          </cell>
          <cell r="E70">
            <v>1</v>
          </cell>
          <cell r="F70">
            <v>534</v>
          </cell>
          <cell r="G70">
            <v>0.89890000000000003</v>
          </cell>
          <cell r="H70">
            <v>480</v>
          </cell>
          <cell r="I70">
            <v>3.1199999999999999E-2</v>
          </cell>
          <cell r="J70">
            <v>15</v>
          </cell>
          <cell r="K70">
            <v>862</v>
          </cell>
          <cell r="L70">
            <v>0.71930000000000005</v>
          </cell>
          <cell r="M70">
            <v>620</v>
          </cell>
          <cell r="N70">
            <v>0.86129999999999995</v>
          </cell>
          <cell r="O70">
            <v>534</v>
          </cell>
          <cell r="P70">
            <v>30.73</v>
          </cell>
          <cell r="Q70">
            <v>51</v>
          </cell>
        </row>
        <row r="71">
          <cell r="A71" t="str">
            <v>Iceland</v>
          </cell>
          <cell r="B71">
            <v>0.02</v>
          </cell>
          <cell r="C71">
            <v>1.1599999999999999</v>
          </cell>
          <cell r="D71">
            <v>13</v>
          </cell>
          <cell r="E71">
            <v>1</v>
          </cell>
          <cell r="F71">
            <v>13</v>
          </cell>
          <cell r="G71">
            <v>1</v>
          </cell>
          <cell r="H71">
            <v>13</v>
          </cell>
          <cell r="I71">
            <v>0.15379999999999999</v>
          </cell>
          <cell r="J71">
            <v>2</v>
          </cell>
          <cell r="K71">
            <v>28</v>
          </cell>
          <cell r="L71">
            <v>0.57140000000000002</v>
          </cell>
          <cell r="M71">
            <v>16</v>
          </cell>
          <cell r="N71">
            <v>0.8125</v>
          </cell>
          <cell r="O71">
            <v>13</v>
          </cell>
          <cell r="P71">
            <v>14</v>
          </cell>
          <cell r="Q71">
            <v>212</v>
          </cell>
        </row>
        <row r="72">
          <cell r="A72" t="str">
            <v>India</v>
          </cell>
          <cell r="B72">
            <v>3.64</v>
          </cell>
          <cell r="C72">
            <v>0.44</v>
          </cell>
          <cell r="D72">
            <v>10771</v>
          </cell>
          <cell r="E72">
            <v>0.9738</v>
          </cell>
          <cell r="F72">
            <v>10489</v>
          </cell>
          <cell r="G72">
            <v>0.79159999999999997</v>
          </cell>
          <cell r="H72">
            <v>8303</v>
          </cell>
          <cell r="I72">
            <v>3.2199999999999999E-2</v>
          </cell>
          <cell r="J72">
            <v>267</v>
          </cell>
          <cell r="K72">
            <v>40677</v>
          </cell>
          <cell r="L72">
            <v>0.432</v>
          </cell>
          <cell r="M72">
            <v>17573</v>
          </cell>
          <cell r="N72">
            <v>0.59689999999999999</v>
          </cell>
          <cell r="O72">
            <v>10489</v>
          </cell>
          <cell r="P72">
            <v>0</v>
          </cell>
          <cell r="Q72">
            <v>0</v>
          </cell>
        </row>
        <row r="73">
          <cell r="A73" t="str">
            <v>Indonesia</v>
          </cell>
          <cell r="B73">
            <v>2.4300000000000002</v>
          </cell>
          <cell r="C73">
            <v>0.49</v>
          </cell>
          <cell r="D73">
            <v>5943</v>
          </cell>
          <cell r="E73">
            <v>0.96009999999999995</v>
          </cell>
          <cell r="F73">
            <v>5706</v>
          </cell>
          <cell r="G73">
            <v>0.86870000000000003</v>
          </cell>
          <cell r="H73">
            <v>4957</v>
          </cell>
          <cell r="I73">
            <v>4.9200000000000001E-2</v>
          </cell>
          <cell r="J73">
            <v>244</v>
          </cell>
          <cell r="K73">
            <v>20906</v>
          </cell>
          <cell r="L73">
            <v>0.55520000000000003</v>
          </cell>
          <cell r="M73">
            <v>11607</v>
          </cell>
          <cell r="N73">
            <v>0.49159999999999998</v>
          </cell>
          <cell r="O73">
            <v>5706</v>
          </cell>
          <cell r="P73">
            <v>0.28000000000000003</v>
          </cell>
          <cell r="Q73">
            <v>3</v>
          </cell>
        </row>
        <row r="74">
          <cell r="A74" t="str">
            <v>Iran</v>
          </cell>
          <cell r="B74">
            <v>0.02</v>
          </cell>
          <cell r="C74">
            <v>0.06</v>
          </cell>
          <cell r="D74">
            <v>1271</v>
          </cell>
          <cell r="E74">
            <v>0.30449999999999999</v>
          </cell>
          <cell r="F74">
            <v>387</v>
          </cell>
          <cell r="G74">
            <v>0.91990000000000005</v>
          </cell>
          <cell r="H74">
            <v>356</v>
          </cell>
          <cell r="I74">
            <v>2.8E-3</v>
          </cell>
          <cell r="J74">
            <v>1</v>
          </cell>
          <cell r="K74">
            <v>4699</v>
          </cell>
          <cell r="L74">
            <v>8.2400000000000001E-2</v>
          </cell>
          <cell r="M74">
            <v>387</v>
          </cell>
          <cell r="N74">
            <v>1</v>
          </cell>
          <cell r="O74">
            <v>387</v>
          </cell>
          <cell r="P74">
            <v>0</v>
          </cell>
          <cell r="Q74">
            <v>0</v>
          </cell>
        </row>
        <row r="75">
          <cell r="A75" t="str">
            <v>Iraq</v>
          </cell>
          <cell r="B75">
            <v>0.12</v>
          </cell>
          <cell r="C75">
            <v>0.23</v>
          </cell>
          <cell r="D75">
            <v>860</v>
          </cell>
          <cell r="E75">
            <v>0.6512</v>
          </cell>
          <cell r="F75">
            <v>560</v>
          </cell>
          <cell r="G75">
            <v>0.90359999999999996</v>
          </cell>
          <cell r="H75">
            <v>506</v>
          </cell>
          <cell r="I75">
            <v>8.1000000000000003E-2</v>
          </cell>
          <cell r="J75">
            <v>41</v>
          </cell>
          <cell r="K75">
            <v>3596</v>
          </cell>
          <cell r="L75">
            <v>0.38009999999999999</v>
          </cell>
          <cell r="M75">
            <v>1367</v>
          </cell>
          <cell r="N75">
            <v>0.40970000000000001</v>
          </cell>
          <cell r="O75">
            <v>560</v>
          </cell>
          <cell r="P75">
            <v>0</v>
          </cell>
          <cell r="Q75">
            <v>0</v>
          </cell>
        </row>
        <row r="76">
          <cell r="A76" t="str">
            <v>Ireland</v>
          </cell>
          <cell r="B76">
            <v>1.49</v>
          </cell>
          <cell r="C76">
            <v>2.2799999999999998</v>
          </cell>
          <cell r="D76">
            <v>762</v>
          </cell>
          <cell r="E76">
            <v>0.99870000000000003</v>
          </cell>
          <cell r="F76">
            <v>761</v>
          </cell>
          <cell r="G76">
            <v>0.86070000000000002</v>
          </cell>
          <cell r="H76">
            <v>655</v>
          </cell>
          <cell r="I76">
            <v>6.1100000000000002E-2</v>
          </cell>
          <cell r="J76">
            <v>40</v>
          </cell>
          <cell r="K76">
            <v>1829</v>
          </cell>
          <cell r="L76">
            <v>0.59209999999999996</v>
          </cell>
          <cell r="M76">
            <v>1083</v>
          </cell>
          <cell r="N76">
            <v>0.70269999999999999</v>
          </cell>
          <cell r="O76">
            <v>761</v>
          </cell>
          <cell r="P76">
            <v>0.31</v>
          </cell>
          <cell r="Q76">
            <v>5</v>
          </cell>
        </row>
        <row r="77">
          <cell r="A77" t="str">
            <v>Israel</v>
          </cell>
          <cell r="B77">
            <v>0.98</v>
          </cell>
          <cell r="C77">
            <v>1.85</v>
          </cell>
          <cell r="D77">
            <v>633</v>
          </cell>
          <cell r="E77">
            <v>1</v>
          </cell>
          <cell r="F77">
            <v>633</v>
          </cell>
          <cell r="G77">
            <v>0.83730000000000004</v>
          </cell>
          <cell r="H77">
            <v>530</v>
          </cell>
          <cell r="I77">
            <v>7.5499999999999998E-2</v>
          </cell>
          <cell r="J77">
            <v>40</v>
          </cell>
          <cell r="K77">
            <v>2546</v>
          </cell>
          <cell r="L77">
            <v>0.58130000000000004</v>
          </cell>
          <cell r="M77">
            <v>1480</v>
          </cell>
          <cell r="N77">
            <v>0.42770000000000002</v>
          </cell>
          <cell r="O77">
            <v>633</v>
          </cell>
          <cell r="P77">
            <v>0.15</v>
          </cell>
          <cell r="Q77">
            <v>1</v>
          </cell>
        </row>
        <row r="78">
          <cell r="A78" t="str">
            <v>Italy</v>
          </cell>
          <cell r="B78">
            <v>4.3099999999999996</v>
          </cell>
          <cell r="C78">
            <v>0.92</v>
          </cell>
          <cell r="D78">
            <v>5037</v>
          </cell>
          <cell r="E78">
            <v>0.999</v>
          </cell>
          <cell r="F78">
            <v>5032</v>
          </cell>
          <cell r="G78">
            <v>0.92549999999999999</v>
          </cell>
          <cell r="H78">
            <v>4657</v>
          </cell>
          <cell r="I78">
            <v>3.3500000000000002E-2</v>
          </cell>
          <cell r="J78">
            <v>156</v>
          </cell>
          <cell r="K78">
            <v>10356</v>
          </cell>
          <cell r="L78">
            <v>0.70530000000000004</v>
          </cell>
          <cell r="M78">
            <v>7304</v>
          </cell>
          <cell r="N78">
            <v>0.68889999999999996</v>
          </cell>
          <cell r="O78">
            <v>5032</v>
          </cell>
          <cell r="P78">
            <v>0.13</v>
          </cell>
          <cell r="Q78">
            <v>3</v>
          </cell>
        </row>
        <row r="79">
          <cell r="A79" t="str">
            <v>Jamaica</v>
          </cell>
          <cell r="B79">
            <v>0.01</v>
          </cell>
          <cell r="C79">
            <v>0.32</v>
          </cell>
          <cell r="D79">
            <v>38</v>
          </cell>
          <cell r="E79">
            <v>1</v>
          </cell>
          <cell r="F79">
            <v>38</v>
          </cell>
          <cell r="G79">
            <v>0.81579999999999997</v>
          </cell>
          <cell r="H79">
            <v>31</v>
          </cell>
          <cell r="I79">
            <v>0</v>
          </cell>
          <cell r="J79">
            <v>0</v>
          </cell>
          <cell r="K79">
            <v>146</v>
          </cell>
          <cell r="L79">
            <v>0.29449999999999998</v>
          </cell>
          <cell r="M79">
            <v>43</v>
          </cell>
          <cell r="N79">
            <v>0.88370000000000004</v>
          </cell>
          <cell r="O79">
            <v>38</v>
          </cell>
          <cell r="P79">
            <v>0</v>
          </cell>
          <cell r="Q79">
            <v>0</v>
          </cell>
        </row>
        <row r="80">
          <cell r="A80" t="str">
            <v>Japan</v>
          </cell>
          <cell r="B80">
            <v>6.1</v>
          </cell>
          <cell r="C80">
            <v>8.91</v>
          </cell>
          <cell r="D80">
            <v>786</v>
          </cell>
          <cell r="E80">
            <v>1</v>
          </cell>
          <cell r="F80">
            <v>786</v>
          </cell>
          <cell r="G80">
            <v>0.87019999999999997</v>
          </cell>
          <cell r="H80">
            <v>684</v>
          </cell>
          <cell r="I80">
            <v>4.24E-2</v>
          </cell>
          <cell r="J80">
            <v>29</v>
          </cell>
          <cell r="K80">
            <v>3166</v>
          </cell>
          <cell r="L80">
            <v>0.60960000000000003</v>
          </cell>
          <cell r="M80">
            <v>1930</v>
          </cell>
          <cell r="N80">
            <v>0.4073</v>
          </cell>
          <cell r="O80">
            <v>786</v>
          </cell>
          <cell r="P80">
            <v>0.04</v>
          </cell>
          <cell r="Q80">
            <v>1</v>
          </cell>
        </row>
        <row r="81">
          <cell r="A81" t="str">
            <v>Jordan</v>
          </cell>
          <cell r="B81">
            <v>0.14000000000000001</v>
          </cell>
          <cell r="C81">
            <v>0.46</v>
          </cell>
          <cell r="D81">
            <v>362</v>
          </cell>
          <cell r="E81">
            <v>1</v>
          </cell>
          <cell r="F81">
            <v>362</v>
          </cell>
          <cell r="G81">
            <v>0.85909999999999997</v>
          </cell>
          <cell r="H81">
            <v>311</v>
          </cell>
          <cell r="I81">
            <v>2.2499999999999999E-2</v>
          </cell>
          <cell r="J81">
            <v>7</v>
          </cell>
          <cell r="K81">
            <v>1471</v>
          </cell>
          <cell r="L81">
            <v>0.4602</v>
          </cell>
          <cell r="M81">
            <v>677</v>
          </cell>
          <cell r="N81">
            <v>0.53469999999999995</v>
          </cell>
          <cell r="O81">
            <v>362</v>
          </cell>
          <cell r="P81">
            <v>0.78</v>
          </cell>
          <cell r="Q81">
            <v>14</v>
          </cell>
        </row>
        <row r="82">
          <cell r="A82" t="str">
            <v>Kazakhstan</v>
          </cell>
          <cell r="B82">
            <v>0.18</v>
          </cell>
          <cell r="C82">
            <v>0.8</v>
          </cell>
          <cell r="D82">
            <v>269</v>
          </cell>
          <cell r="E82">
            <v>1</v>
          </cell>
          <cell r="F82">
            <v>269</v>
          </cell>
          <cell r="G82">
            <v>0.82899999999999996</v>
          </cell>
          <cell r="H82">
            <v>223</v>
          </cell>
          <cell r="I82">
            <v>7.6200000000000004E-2</v>
          </cell>
          <cell r="J82">
            <v>17</v>
          </cell>
          <cell r="K82">
            <v>1106</v>
          </cell>
          <cell r="L82">
            <v>0.55610000000000004</v>
          </cell>
          <cell r="M82">
            <v>615</v>
          </cell>
          <cell r="N82">
            <v>0.43740000000000001</v>
          </cell>
          <cell r="O82">
            <v>269</v>
          </cell>
          <cell r="P82">
            <v>0.01</v>
          </cell>
          <cell r="Q82">
            <v>1</v>
          </cell>
        </row>
        <row r="83">
          <cell r="A83" t="str">
            <v>Kenya</v>
          </cell>
          <cell r="B83">
            <v>0.12</v>
          </cell>
          <cell r="C83">
            <v>0.47</v>
          </cell>
          <cell r="D83">
            <v>309</v>
          </cell>
          <cell r="E83">
            <v>0.97409999999999997</v>
          </cell>
          <cell r="F83">
            <v>301</v>
          </cell>
          <cell r="G83">
            <v>0.84719999999999995</v>
          </cell>
          <cell r="H83">
            <v>255</v>
          </cell>
          <cell r="I83">
            <v>4.3099999999999999E-2</v>
          </cell>
          <cell r="J83">
            <v>11</v>
          </cell>
          <cell r="K83">
            <v>1189</v>
          </cell>
          <cell r="L83">
            <v>0.42980000000000002</v>
          </cell>
          <cell r="M83">
            <v>511</v>
          </cell>
          <cell r="N83">
            <v>0.58899999999999997</v>
          </cell>
          <cell r="O83">
            <v>301</v>
          </cell>
          <cell r="P83">
            <v>0.31</v>
          </cell>
          <cell r="Q83">
            <v>9</v>
          </cell>
        </row>
        <row r="84">
          <cell r="A84" t="str">
            <v>Kosovo</v>
          </cell>
          <cell r="B84">
            <v>0.01</v>
          </cell>
          <cell r="C84">
            <v>0.31</v>
          </cell>
          <cell r="D84">
            <v>50</v>
          </cell>
          <cell r="E84">
            <v>1</v>
          </cell>
          <cell r="F84">
            <v>50</v>
          </cell>
          <cell r="G84">
            <v>0.92</v>
          </cell>
          <cell r="H84">
            <v>46</v>
          </cell>
          <cell r="I84">
            <v>6.5199999999999994E-2</v>
          </cell>
          <cell r="J84">
            <v>3</v>
          </cell>
          <cell r="K84">
            <v>203</v>
          </cell>
          <cell r="L84">
            <v>0.48280000000000001</v>
          </cell>
          <cell r="M84">
            <v>98</v>
          </cell>
          <cell r="N84">
            <v>0.51019999999999999</v>
          </cell>
          <cell r="O84">
            <v>50</v>
          </cell>
          <cell r="P84">
            <v>1.27</v>
          </cell>
          <cell r="Q84">
            <v>24</v>
          </cell>
        </row>
        <row r="85">
          <cell r="A85" t="str">
            <v>Kuwait</v>
          </cell>
          <cell r="B85">
            <v>0.02</v>
          </cell>
          <cell r="C85">
            <v>1.78</v>
          </cell>
          <cell r="D85">
            <v>21</v>
          </cell>
          <cell r="E85">
            <v>1</v>
          </cell>
          <cell r="F85">
            <v>21</v>
          </cell>
          <cell r="G85">
            <v>0.61899999999999999</v>
          </cell>
          <cell r="H85">
            <v>13</v>
          </cell>
          <cell r="I85">
            <v>0.46150000000000002</v>
          </cell>
          <cell r="J85">
            <v>6</v>
          </cell>
          <cell r="K85">
            <v>79</v>
          </cell>
          <cell r="L85">
            <v>0.64559999999999995</v>
          </cell>
          <cell r="M85">
            <v>51</v>
          </cell>
          <cell r="N85">
            <v>0.4118</v>
          </cell>
          <cell r="O85">
            <v>21</v>
          </cell>
          <cell r="P85">
            <v>2.25</v>
          </cell>
          <cell r="Q85">
            <v>35</v>
          </cell>
        </row>
        <row r="86">
          <cell r="A86" t="str">
            <v>Kyrgyzstan</v>
          </cell>
          <cell r="B86">
            <v>0.02</v>
          </cell>
          <cell r="C86">
            <v>0.33</v>
          </cell>
          <cell r="D86">
            <v>91</v>
          </cell>
          <cell r="E86">
            <v>0.8901</v>
          </cell>
          <cell r="F86">
            <v>81</v>
          </cell>
          <cell r="G86">
            <v>0.69140000000000001</v>
          </cell>
          <cell r="H86">
            <v>56</v>
          </cell>
          <cell r="I86">
            <v>5.3600000000000002E-2</v>
          </cell>
          <cell r="J86">
            <v>3</v>
          </cell>
          <cell r="K86">
            <v>354</v>
          </cell>
          <cell r="L86">
            <v>0.31640000000000001</v>
          </cell>
          <cell r="M86">
            <v>112</v>
          </cell>
          <cell r="N86">
            <v>0.72319999999999995</v>
          </cell>
          <cell r="O86">
            <v>81</v>
          </cell>
          <cell r="P86">
            <v>0.17</v>
          </cell>
          <cell r="Q86">
            <v>3</v>
          </cell>
        </row>
        <row r="87">
          <cell r="A87" t="str">
            <v>Laos</v>
          </cell>
          <cell r="B87">
            <v>0.03</v>
          </cell>
          <cell r="C87">
            <v>0.3</v>
          </cell>
          <cell r="D87">
            <v>179</v>
          </cell>
          <cell r="E87">
            <v>0.88829999999999998</v>
          </cell>
          <cell r="F87">
            <v>159</v>
          </cell>
          <cell r="G87">
            <v>0.6855</v>
          </cell>
          <cell r="H87">
            <v>109</v>
          </cell>
          <cell r="I87">
            <v>1.83E-2</v>
          </cell>
          <cell r="J87">
            <v>2</v>
          </cell>
          <cell r="K87">
            <v>629</v>
          </cell>
          <cell r="L87">
            <v>0.40060000000000001</v>
          </cell>
          <cell r="M87">
            <v>252</v>
          </cell>
          <cell r="N87">
            <v>0.63100000000000001</v>
          </cell>
          <cell r="O87">
            <v>159</v>
          </cell>
          <cell r="P87">
            <v>0.23</v>
          </cell>
          <cell r="Q87">
            <v>2</v>
          </cell>
        </row>
        <row r="88">
          <cell r="A88" t="str">
            <v>Latvia</v>
          </cell>
          <cell r="B88">
            <v>0.12</v>
          </cell>
          <cell r="C88">
            <v>1.55</v>
          </cell>
          <cell r="D88">
            <v>88</v>
          </cell>
          <cell r="E88">
            <v>1</v>
          </cell>
          <cell r="F88">
            <v>88</v>
          </cell>
          <cell r="G88">
            <v>0.88639999999999997</v>
          </cell>
          <cell r="H88">
            <v>78</v>
          </cell>
          <cell r="I88">
            <v>2.5600000000000001E-2</v>
          </cell>
          <cell r="J88">
            <v>2</v>
          </cell>
          <cell r="K88">
            <v>218</v>
          </cell>
          <cell r="L88">
            <v>0.61470000000000002</v>
          </cell>
          <cell r="M88">
            <v>134</v>
          </cell>
          <cell r="N88">
            <v>0.65669999999999995</v>
          </cell>
          <cell r="O88">
            <v>88</v>
          </cell>
          <cell r="P88">
            <v>0</v>
          </cell>
          <cell r="Q88">
            <v>0</v>
          </cell>
        </row>
        <row r="89">
          <cell r="A89" t="str">
            <v>Lebanon</v>
          </cell>
          <cell r="B89">
            <v>0.72</v>
          </cell>
          <cell r="C89">
            <v>0.44</v>
          </cell>
          <cell r="D89">
            <v>3833</v>
          </cell>
          <cell r="E89">
            <v>0.50249999999999995</v>
          </cell>
          <cell r="F89">
            <v>1926</v>
          </cell>
          <cell r="G89">
            <v>0.85309999999999997</v>
          </cell>
          <cell r="H89">
            <v>1643</v>
          </cell>
          <cell r="I89">
            <v>4.02E-2</v>
          </cell>
          <cell r="J89">
            <v>66</v>
          </cell>
          <cell r="K89">
            <v>14925</v>
          </cell>
          <cell r="L89">
            <v>0.24399999999999999</v>
          </cell>
          <cell r="M89">
            <v>3642</v>
          </cell>
          <cell r="N89">
            <v>0.52880000000000005</v>
          </cell>
          <cell r="O89">
            <v>1926</v>
          </cell>
          <cell r="P89">
            <v>0</v>
          </cell>
          <cell r="Q89">
            <v>0</v>
          </cell>
        </row>
        <row r="90">
          <cell r="A90" t="str">
            <v>Liberia</v>
          </cell>
          <cell r="B90">
            <v>0</v>
          </cell>
          <cell r="C90">
            <v>0.23</v>
          </cell>
          <cell r="D90">
            <v>7</v>
          </cell>
          <cell r="E90">
            <v>1</v>
          </cell>
          <cell r="F90">
            <v>7</v>
          </cell>
          <cell r="G90">
            <v>0.71430000000000005</v>
          </cell>
          <cell r="H90">
            <v>5</v>
          </cell>
          <cell r="I90">
            <v>0</v>
          </cell>
          <cell r="J90">
            <v>0</v>
          </cell>
          <cell r="K90">
            <v>21</v>
          </cell>
          <cell r="L90">
            <v>0.52380000000000004</v>
          </cell>
          <cell r="M90">
            <v>11</v>
          </cell>
          <cell r="N90">
            <v>0.63639999999999997</v>
          </cell>
          <cell r="O90">
            <v>7</v>
          </cell>
          <cell r="P90">
            <v>0.06</v>
          </cell>
          <cell r="Q90">
            <v>2</v>
          </cell>
        </row>
        <row r="91">
          <cell r="A91" t="str">
            <v>Libya</v>
          </cell>
          <cell r="B91">
            <v>0.18</v>
          </cell>
          <cell r="C91">
            <v>0.39</v>
          </cell>
          <cell r="D91">
            <v>645</v>
          </cell>
          <cell r="E91">
            <v>0.97050000000000003</v>
          </cell>
          <cell r="F91">
            <v>626</v>
          </cell>
          <cell r="G91">
            <v>0.71250000000000002</v>
          </cell>
          <cell r="H91">
            <v>446</v>
          </cell>
          <cell r="I91">
            <v>8.5199999999999998E-2</v>
          </cell>
          <cell r="J91">
            <v>38</v>
          </cell>
          <cell r="K91">
            <v>2496</v>
          </cell>
          <cell r="L91">
            <v>0.43030000000000002</v>
          </cell>
          <cell r="M91">
            <v>1074</v>
          </cell>
          <cell r="N91">
            <v>0.58289999999999997</v>
          </cell>
          <cell r="O91">
            <v>626</v>
          </cell>
          <cell r="P91">
            <v>0.04</v>
          </cell>
          <cell r="Q91">
            <v>0</v>
          </cell>
        </row>
        <row r="92">
          <cell r="A92" t="str">
            <v>Lithuania</v>
          </cell>
          <cell r="B92">
            <v>0.06</v>
          </cell>
          <cell r="C92">
            <v>0.8</v>
          </cell>
          <cell r="D92">
            <v>83</v>
          </cell>
          <cell r="E92">
            <v>1</v>
          </cell>
          <cell r="F92">
            <v>83</v>
          </cell>
          <cell r="G92">
            <v>0.84340000000000004</v>
          </cell>
          <cell r="H92">
            <v>70</v>
          </cell>
          <cell r="I92">
            <v>0</v>
          </cell>
          <cell r="J92">
            <v>0</v>
          </cell>
          <cell r="K92">
            <v>172</v>
          </cell>
          <cell r="L92">
            <v>0.55230000000000001</v>
          </cell>
          <cell r="M92">
            <v>95</v>
          </cell>
          <cell r="N92">
            <v>0.87370000000000003</v>
          </cell>
          <cell r="O92">
            <v>83</v>
          </cell>
          <cell r="P92">
            <v>0</v>
          </cell>
          <cell r="Q92">
            <v>0</v>
          </cell>
        </row>
        <row r="93">
          <cell r="A93" t="str">
            <v>Luxembourg</v>
          </cell>
          <cell r="B93">
            <v>0.03</v>
          </cell>
          <cell r="C93">
            <v>1.33</v>
          </cell>
          <cell r="D93">
            <v>24</v>
          </cell>
          <cell r="E93">
            <v>1</v>
          </cell>
          <cell r="F93">
            <v>24</v>
          </cell>
          <cell r="G93">
            <v>0.83330000000000004</v>
          </cell>
          <cell r="H93">
            <v>20</v>
          </cell>
          <cell r="I93">
            <v>0.1</v>
          </cell>
          <cell r="J93">
            <v>2</v>
          </cell>
          <cell r="K93">
            <v>60</v>
          </cell>
          <cell r="L93">
            <v>0.5</v>
          </cell>
          <cell r="M93">
            <v>30</v>
          </cell>
          <cell r="N93">
            <v>0.8</v>
          </cell>
          <cell r="O93">
            <v>24</v>
          </cell>
          <cell r="P93">
            <v>0.52</v>
          </cell>
          <cell r="Q93">
            <v>25</v>
          </cell>
        </row>
        <row r="94">
          <cell r="A94" t="str">
            <v>Madagascar</v>
          </cell>
          <cell r="B94">
            <v>0.02</v>
          </cell>
          <cell r="C94">
            <v>0.19</v>
          </cell>
          <cell r="D94">
            <v>117</v>
          </cell>
          <cell r="E94">
            <v>0.99150000000000005</v>
          </cell>
          <cell r="F94">
            <v>116</v>
          </cell>
          <cell r="G94">
            <v>0.89659999999999995</v>
          </cell>
          <cell r="H94">
            <v>104</v>
          </cell>
          <cell r="I94">
            <v>5.7700000000000001E-2</v>
          </cell>
          <cell r="J94">
            <v>6</v>
          </cell>
          <cell r="K94">
            <v>484</v>
          </cell>
          <cell r="L94">
            <v>0.3347</v>
          </cell>
          <cell r="M94">
            <v>162</v>
          </cell>
          <cell r="N94">
            <v>0.71599999999999997</v>
          </cell>
          <cell r="O94">
            <v>116</v>
          </cell>
          <cell r="P94">
            <v>2.8</v>
          </cell>
          <cell r="Q94">
            <v>10</v>
          </cell>
        </row>
        <row r="95">
          <cell r="A95" t="str">
            <v>Malawi</v>
          </cell>
          <cell r="B95">
            <v>0.02</v>
          </cell>
          <cell r="C95">
            <v>0.52</v>
          </cell>
          <cell r="D95">
            <v>52</v>
          </cell>
          <cell r="E95">
            <v>0.94230000000000003</v>
          </cell>
          <cell r="F95">
            <v>49</v>
          </cell>
          <cell r="G95">
            <v>0.79590000000000005</v>
          </cell>
          <cell r="H95">
            <v>39</v>
          </cell>
          <cell r="I95">
            <v>0.1026</v>
          </cell>
          <cell r="J95">
            <v>4</v>
          </cell>
          <cell r="K95">
            <v>179</v>
          </cell>
          <cell r="L95">
            <v>0.36870000000000003</v>
          </cell>
          <cell r="M95">
            <v>66</v>
          </cell>
          <cell r="N95">
            <v>0.74239999999999995</v>
          </cell>
          <cell r="O95">
            <v>49</v>
          </cell>
          <cell r="P95">
            <v>1.69</v>
          </cell>
          <cell r="Q95">
            <v>28</v>
          </cell>
        </row>
        <row r="96">
          <cell r="A96" t="str">
            <v>Malaysia</v>
          </cell>
          <cell r="B96">
            <v>1.38</v>
          </cell>
          <cell r="C96">
            <v>1.41</v>
          </cell>
          <cell r="D96">
            <v>1168</v>
          </cell>
          <cell r="E96">
            <v>1</v>
          </cell>
          <cell r="F96">
            <v>1168</v>
          </cell>
          <cell r="G96">
            <v>0.83819999999999995</v>
          </cell>
          <cell r="H96">
            <v>979</v>
          </cell>
          <cell r="I96">
            <v>5.8200000000000002E-2</v>
          </cell>
          <cell r="J96">
            <v>57</v>
          </cell>
          <cell r="K96">
            <v>4600</v>
          </cell>
          <cell r="L96">
            <v>0.52500000000000002</v>
          </cell>
          <cell r="M96">
            <v>2415</v>
          </cell>
          <cell r="N96">
            <v>0.48359999999999997</v>
          </cell>
          <cell r="O96">
            <v>1168</v>
          </cell>
          <cell r="P96">
            <v>0.03</v>
          </cell>
          <cell r="Q96">
            <v>0</v>
          </cell>
        </row>
        <row r="97">
          <cell r="A97" t="str">
            <v>Maldives</v>
          </cell>
          <cell r="B97">
            <v>0</v>
          </cell>
          <cell r="C97">
            <v>0.11</v>
          </cell>
          <cell r="D97">
            <v>7</v>
          </cell>
          <cell r="E97">
            <v>1</v>
          </cell>
          <cell r="F97">
            <v>7</v>
          </cell>
          <cell r="G97">
            <v>0.85709999999999997</v>
          </cell>
          <cell r="H97">
            <v>6</v>
          </cell>
          <cell r="I97">
            <v>0</v>
          </cell>
          <cell r="J97">
            <v>0</v>
          </cell>
          <cell r="K97">
            <v>27</v>
          </cell>
          <cell r="L97">
            <v>0.29630000000000001</v>
          </cell>
          <cell r="M97">
            <v>8</v>
          </cell>
          <cell r="N97">
            <v>0.875</v>
          </cell>
          <cell r="O97">
            <v>7</v>
          </cell>
          <cell r="P97">
            <v>3.27</v>
          </cell>
          <cell r="Q97">
            <v>42</v>
          </cell>
        </row>
        <row r="98">
          <cell r="A98" t="str">
            <v>Mali</v>
          </cell>
          <cell r="B98">
            <v>0.18</v>
          </cell>
          <cell r="C98">
            <v>0.69</v>
          </cell>
          <cell r="D98">
            <v>311</v>
          </cell>
          <cell r="E98">
            <v>1</v>
          </cell>
          <cell r="F98">
            <v>311</v>
          </cell>
          <cell r="G98">
            <v>0.81669999999999998</v>
          </cell>
          <cell r="H98">
            <v>254</v>
          </cell>
          <cell r="I98">
            <v>0.1181</v>
          </cell>
          <cell r="J98">
            <v>30</v>
          </cell>
          <cell r="K98">
            <v>1221</v>
          </cell>
          <cell r="L98">
            <v>0.40460000000000002</v>
          </cell>
          <cell r="M98">
            <v>494</v>
          </cell>
          <cell r="N98">
            <v>0.62960000000000005</v>
          </cell>
          <cell r="O98">
            <v>311</v>
          </cell>
          <cell r="P98">
            <v>0.53</v>
          </cell>
          <cell r="Q98">
            <v>11</v>
          </cell>
        </row>
        <row r="99">
          <cell r="A99" t="str">
            <v>Malta</v>
          </cell>
          <cell r="B99">
            <v>0.01</v>
          </cell>
          <cell r="C99">
            <v>0.62</v>
          </cell>
          <cell r="D99">
            <v>11</v>
          </cell>
          <cell r="E99">
            <v>1</v>
          </cell>
          <cell r="F99">
            <v>11</v>
          </cell>
          <cell r="G99">
            <v>0.81820000000000004</v>
          </cell>
          <cell r="H99">
            <v>9</v>
          </cell>
          <cell r="I99">
            <v>0</v>
          </cell>
          <cell r="J99">
            <v>0</v>
          </cell>
          <cell r="K99">
            <v>19</v>
          </cell>
          <cell r="L99">
            <v>0.57889999999999997</v>
          </cell>
          <cell r="M99">
            <v>11</v>
          </cell>
          <cell r="N99">
            <v>1</v>
          </cell>
          <cell r="O99">
            <v>11</v>
          </cell>
          <cell r="P99">
            <v>0.01</v>
          </cell>
          <cell r="Q99">
            <v>1</v>
          </cell>
        </row>
        <row r="100">
          <cell r="A100" t="str">
            <v>Mauritania</v>
          </cell>
          <cell r="B100">
            <v>0.03</v>
          </cell>
          <cell r="C100">
            <v>0.3</v>
          </cell>
          <cell r="D100">
            <v>160</v>
          </cell>
          <cell r="E100">
            <v>0.93120000000000003</v>
          </cell>
          <cell r="F100">
            <v>149</v>
          </cell>
          <cell r="G100">
            <v>0.63090000000000002</v>
          </cell>
          <cell r="H100">
            <v>94</v>
          </cell>
          <cell r="I100">
            <v>0.17019999999999999</v>
          </cell>
          <cell r="J100">
            <v>16</v>
          </cell>
          <cell r="K100">
            <v>635</v>
          </cell>
          <cell r="L100">
            <v>0.38109999999999999</v>
          </cell>
          <cell r="M100">
            <v>242</v>
          </cell>
          <cell r="N100">
            <v>0.61570000000000003</v>
          </cell>
          <cell r="O100">
            <v>149</v>
          </cell>
          <cell r="P100">
            <v>0</v>
          </cell>
          <cell r="Q100">
            <v>0</v>
          </cell>
        </row>
        <row r="101">
          <cell r="A101" t="str">
            <v>Mauritius</v>
          </cell>
          <cell r="B101">
            <v>0</v>
          </cell>
          <cell r="C101">
            <v>0.23</v>
          </cell>
          <cell r="D101">
            <v>15</v>
          </cell>
          <cell r="E101">
            <v>1</v>
          </cell>
          <cell r="F101">
            <v>15</v>
          </cell>
          <cell r="G101">
            <v>0.66669999999999996</v>
          </cell>
          <cell r="H101">
            <v>10</v>
          </cell>
          <cell r="I101">
            <v>0</v>
          </cell>
          <cell r="J101">
            <v>0</v>
          </cell>
          <cell r="K101">
            <v>59</v>
          </cell>
          <cell r="L101">
            <v>0.35589999999999999</v>
          </cell>
          <cell r="M101">
            <v>21</v>
          </cell>
          <cell r="N101">
            <v>0.71430000000000005</v>
          </cell>
          <cell r="O101">
            <v>15</v>
          </cell>
          <cell r="P101">
            <v>0.3</v>
          </cell>
          <cell r="Q101">
            <v>2</v>
          </cell>
        </row>
        <row r="102">
          <cell r="A102" t="str">
            <v>Mexico</v>
          </cell>
          <cell r="B102">
            <v>8.5399999999999991</v>
          </cell>
          <cell r="C102">
            <v>1</v>
          </cell>
          <cell r="D102">
            <v>9402</v>
          </cell>
          <cell r="E102">
            <v>1</v>
          </cell>
          <cell r="F102">
            <v>9402</v>
          </cell>
          <cell r="G102">
            <v>0.91239999999999999</v>
          </cell>
          <cell r="H102">
            <v>8578</v>
          </cell>
          <cell r="I102">
            <v>2.8400000000000002E-2</v>
          </cell>
          <cell r="J102">
            <v>244</v>
          </cell>
          <cell r="K102">
            <v>38766</v>
          </cell>
          <cell r="L102">
            <v>0.57179999999999997</v>
          </cell>
          <cell r="M102">
            <v>22167</v>
          </cell>
          <cell r="N102">
            <v>0.42409999999999998</v>
          </cell>
          <cell r="O102">
            <v>9402</v>
          </cell>
          <cell r="P102">
            <v>0.41</v>
          </cell>
          <cell r="Q102">
            <v>6</v>
          </cell>
        </row>
        <row r="103">
          <cell r="A103" t="str">
            <v>Moldova</v>
          </cell>
          <cell r="B103">
            <v>0.01</v>
          </cell>
          <cell r="C103">
            <v>0.67</v>
          </cell>
          <cell r="D103">
            <v>26</v>
          </cell>
          <cell r="E103">
            <v>1</v>
          </cell>
          <cell r="F103">
            <v>26</v>
          </cell>
          <cell r="G103">
            <v>0.84619999999999995</v>
          </cell>
          <cell r="H103">
            <v>22</v>
          </cell>
          <cell r="I103">
            <v>4.5499999999999999E-2</v>
          </cell>
          <cell r="J103">
            <v>1</v>
          </cell>
          <cell r="K103">
            <v>107</v>
          </cell>
          <cell r="L103">
            <v>0.48599999999999999</v>
          </cell>
          <cell r="M103">
            <v>52</v>
          </cell>
          <cell r="N103">
            <v>0.5</v>
          </cell>
          <cell r="O103">
            <v>26</v>
          </cell>
          <cell r="P103">
            <v>3.3</v>
          </cell>
          <cell r="Q103">
            <v>56</v>
          </cell>
        </row>
        <row r="104">
          <cell r="A104" t="str">
            <v>Mongolia</v>
          </cell>
          <cell r="B104">
            <v>0.04</v>
          </cell>
          <cell r="C104">
            <v>0.33</v>
          </cell>
          <cell r="D104">
            <v>228</v>
          </cell>
          <cell r="E104">
            <v>0.84209999999999996</v>
          </cell>
          <cell r="F104">
            <v>192</v>
          </cell>
          <cell r="G104">
            <v>0.6875</v>
          </cell>
          <cell r="H104">
            <v>132</v>
          </cell>
          <cell r="I104">
            <v>3.7900000000000003E-2</v>
          </cell>
          <cell r="J104">
            <v>5</v>
          </cell>
          <cell r="K104">
            <v>832</v>
          </cell>
          <cell r="L104">
            <v>0.39179999999999998</v>
          </cell>
          <cell r="M104">
            <v>326</v>
          </cell>
          <cell r="N104">
            <v>0.58899999999999997</v>
          </cell>
          <cell r="O104">
            <v>192</v>
          </cell>
          <cell r="P104">
            <v>0.17</v>
          </cell>
          <cell r="Q104">
            <v>5</v>
          </cell>
        </row>
        <row r="105">
          <cell r="A105" t="str">
            <v>Montenegro</v>
          </cell>
          <cell r="B105">
            <v>0.02</v>
          </cell>
          <cell r="C105">
            <v>0.65</v>
          </cell>
          <cell r="D105">
            <v>36</v>
          </cell>
          <cell r="E105">
            <v>1</v>
          </cell>
          <cell r="F105">
            <v>36</v>
          </cell>
          <cell r="G105">
            <v>0.86109999999999998</v>
          </cell>
          <cell r="H105">
            <v>31</v>
          </cell>
          <cell r="I105">
            <v>0.2903</v>
          </cell>
          <cell r="J105">
            <v>9</v>
          </cell>
          <cell r="K105">
            <v>141</v>
          </cell>
          <cell r="L105">
            <v>0.52480000000000004</v>
          </cell>
          <cell r="M105">
            <v>74</v>
          </cell>
          <cell r="N105">
            <v>0.48649999999999999</v>
          </cell>
          <cell r="O105">
            <v>36</v>
          </cell>
          <cell r="P105">
            <v>0.24</v>
          </cell>
          <cell r="Q105">
            <v>5</v>
          </cell>
        </row>
        <row r="106">
          <cell r="A106" t="str">
            <v>Morocco</v>
          </cell>
          <cell r="B106">
            <v>1.07</v>
          </cell>
          <cell r="C106">
            <v>0.53</v>
          </cell>
          <cell r="D106">
            <v>2502</v>
          </cell>
          <cell r="E106">
            <v>0.98080000000000001</v>
          </cell>
          <cell r="F106">
            <v>2454</v>
          </cell>
          <cell r="G106">
            <v>0.82230000000000003</v>
          </cell>
          <cell r="H106">
            <v>2018</v>
          </cell>
          <cell r="I106">
            <v>7.8799999999999995E-2</v>
          </cell>
          <cell r="J106">
            <v>159</v>
          </cell>
          <cell r="K106">
            <v>9955</v>
          </cell>
          <cell r="L106">
            <v>0.54549999999999998</v>
          </cell>
          <cell r="M106">
            <v>5430</v>
          </cell>
          <cell r="N106">
            <v>0.45190000000000002</v>
          </cell>
          <cell r="O106">
            <v>2454</v>
          </cell>
          <cell r="P106">
            <v>0.05</v>
          </cell>
          <cell r="Q106">
            <v>0</v>
          </cell>
        </row>
        <row r="107">
          <cell r="A107" t="str">
            <v>Mozambique</v>
          </cell>
          <cell r="B107">
            <v>0.01</v>
          </cell>
          <cell r="C107">
            <v>0.41</v>
          </cell>
          <cell r="D107">
            <v>31</v>
          </cell>
          <cell r="E107">
            <v>1</v>
          </cell>
          <cell r="F107">
            <v>31</v>
          </cell>
          <cell r="G107">
            <v>0.5484</v>
          </cell>
          <cell r="H107">
            <v>17</v>
          </cell>
          <cell r="I107">
            <v>0</v>
          </cell>
          <cell r="J107">
            <v>0</v>
          </cell>
          <cell r="K107">
            <v>118</v>
          </cell>
          <cell r="L107">
            <v>0.5</v>
          </cell>
          <cell r="M107">
            <v>59</v>
          </cell>
          <cell r="N107">
            <v>0.52539999999999998</v>
          </cell>
          <cell r="O107">
            <v>31</v>
          </cell>
          <cell r="P107">
            <v>0</v>
          </cell>
          <cell r="Q107">
            <v>0</v>
          </cell>
        </row>
        <row r="108">
          <cell r="A108" t="str">
            <v>Myanmar (Burma)</v>
          </cell>
          <cell r="B108">
            <v>0.06</v>
          </cell>
          <cell r="C108">
            <v>0.83</v>
          </cell>
          <cell r="D108">
            <v>160</v>
          </cell>
          <cell r="E108">
            <v>0.9375</v>
          </cell>
          <cell r="F108">
            <v>150</v>
          </cell>
          <cell r="G108">
            <v>0.45329999999999998</v>
          </cell>
          <cell r="H108">
            <v>68</v>
          </cell>
          <cell r="I108">
            <v>5.8799999999999998E-2</v>
          </cell>
          <cell r="J108">
            <v>4</v>
          </cell>
          <cell r="K108">
            <v>542</v>
          </cell>
          <cell r="L108">
            <v>0.44280000000000003</v>
          </cell>
          <cell r="M108">
            <v>240</v>
          </cell>
          <cell r="N108">
            <v>0.625</v>
          </cell>
          <cell r="O108">
            <v>150</v>
          </cell>
          <cell r="P108">
            <v>0</v>
          </cell>
          <cell r="Q108">
            <v>0</v>
          </cell>
        </row>
        <row r="109">
          <cell r="A109" t="str">
            <v>Namibia</v>
          </cell>
          <cell r="B109">
            <v>0.02</v>
          </cell>
          <cell r="C109">
            <v>0.47</v>
          </cell>
          <cell r="D109">
            <v>42</v>
          </cell>
          <cell r="E109">
            <v>1</v>
          </cell>
          <cell r="F109">
            <v>42</v>
          </cell>
          <cell r="G109">
            <v>0.78569999999999995</v>
          </cell>
          <cell r="H109">
            <v>33</v>
          </cell>
          <cell r="I109">
            <v>6.0600000000000001E-2</v>
          </cell>
          <cell r="J109">
            <v>2</v>
          </cell>
          <cell r="K109">
            <v>153</v>
          </cell>
          <cell r="L109">
            <v>0.43790000000000001</v>
          </cell>
          <cell r="M109">
            <v>67</v>
          </cell>
          <cell r="N109">
            <v>0.62690000000000001</v>
          </cell>
          <cell r="O109">
            <v>42</v>
          </cell>
          <cell r="P109">
            <v>0.05</v>
          </cell>
          <cell r="Q109">
            <v>1</v>
          </cell>
        </row>
        <row r="110">
          <cell r="A110" t="str">
            <v>Nepal</v>
          </cell>
          <cell r="B110">
            <v>0.12</v>
          </cell>
          <cell r="C110">
            <v>0.21</v>
          </cell>
          <cell r="D110">
            <v>670</v>
          </cell>
          <cell r="E110">
            <v>1</v>
          </cell>
          <cell r="F110">
            <v>670</v>
          </cell>
          <cell r="G110">
            <v>0.82540000000000002</v>
          </cell>
          <cell r="H110">
            <v>553</v>
          </cell>
          <cell r="I110">
            <v>3.6200000000000003E-2</v>
          </cell>
          <cell r="J110">
            <v>20</v>
          </cell>
          <cell r="K110">
            <v>2536</v>
          </cell>
          <cell r="L110">
            <v>0.48259999999999997</v>
          </cell>
          <cell r="M110">
            <v>1224</v>
          </cell>
          <cell r="N110">
            <v>0.5474</v>
          </cell>
          <cell r="O110">
            <v>670</v>
          </cell>
          <cell r="P110">
            <v>0.72</v>
          </cell>
          <cell r="Q110">
            <v>12</v>
          </cell>
        </row>
        <row r="111">
          <cell r="A111" t="str">
            <v>Netherlands</v>
          </cell>
          <cell r="B111">
            <v>12.15</v>
          </cell>
          <cell r="C111">
            <v>2.02</v>
          </cell>
          <cell r="D111">
            <v>6858</v>
          </cell>
          <cell r="E111">
            <v>1</v>
          </cell>
          <cell r="F111">
            <v>6858</v>
          </cell>
          <cell r="G111">
            <v>0.87649999999999995</v>
          </cell>
          <cell r="H111">
            <v>6011</v>
          </cell>
          <cell r="I111">
            <v>3.78E-2</v>
          </cell>
          <cell r="J111">
            <v>227</v>
          </cell>
          <cell r="K111">
            <v>15712</v>
          </cell>
          <cell r="L111">
            <v>0.63100000000000001</v>
          </cell>
          <cell r="M111">
            <v>9915</v>
          </cell>
          <cell r="N111">
            <v>0.69169999999999998</v>
          </cell>
          <cell r="O111">
            <v>6858</v>
          </cell>
          <cell r="P111">
            <v>3.7</v>
          </cell>
          <cell r="Q111">
            <v>13</v>
          </cell>
        </row>
        <row r="112">
          <cell r="A112" t="str">
            <v>New Zealand</v>
          </cell>
          <cell r="B112">
            <v>2.36</v>
          </cell>
          <cell r="C112">
            <v>4.38</v>
          </cell>
          <cell r="D112">
            <v>629</v>
          </cell>
          <cell r="E112">
            <v>1</v>
          </cell>
          <cell r="F112">
            <v>629</v>
          </cell>
          <cell r="G112">
            <v>0.85850000000000004</v>
          </cell>
          <cell r="H112">
            <v>540</v>
          </cell>
          <cell r="I112">
            <v>2.9600000000000001E-2</v>
          </cell>
          <cell r="J112">
            <v>16</v>
          </cell>
          <cell r="K112">
            <v>2429</v>
          </cell>
          <cell r="L112">
            <v>0.58250000000000002</v>
          </cell>
          <cell r="M112">
            <v>1415</v>
          </cell>
          <cell r="N112">
            <v>0.44450000000000001</v>
          </cell>
          <cell r="O112">
            <v>629</v>
          </cell>
          <cell r="P112">
            <v>0</v>
          </cell>
          <cell r="Q112">
            <v>0</v>
          </cell>
        </row>
        <row r="113">
          <cell r="A113" t="str">
            <v>Nicaragua</v>
          </cell>
          <cell r="B113">
            <v>0.12</v>
          </cell>
          <cell r="C113">
            <v>0.4</v>
          </cell>
          <cell r="D113">
            <v>391</v>
          </cell>
          <cell r="E113">
            <v>1</v>
          </cell>
          <cell r="F113">
            <v>391</v>
          </cell>
          <cell r="G113">
            <v>0.77749999999999997</v>
          </cell>
          <cell r="H113">
            <v>304</v>
          </cell>
          <cell r="I113">
            <v>5.9200000000000003E-2</v>
          </cell>
          <cell r="J113">
            <v>18</v>
          </cell>
          <cell r="K113">
            <v>1569</v>
          </cell>
          <cell r="L113">
            <v>0.46650000000000003</v>
          </cell>
          <cell r="M113">
            <v>732</v>
          </cell>
          <cell r="N113">
            <v>0.53420000000000001</v>
          </cell>
          <cell r="O113">
            <v>391</v>
          </cell>
          <cell r="P113">
            <v>0.62</v>
          </cell>
          <cell r="Q113">
            <v>12</v>
          </cell>
        </row>
        <row r="114">
          <cell r="A114" t="str">
            <v>Nigeria</v>
          </cell>
          <cell r="B114">
            <v>0.32</v>
          </cell>
          <cell r="C114">
            <v>0.52</v>
          </cell>
          <cell r="D114">
            <v>802</v>
          </cell>
          <cell r="E114">
            <v>1</v>
          </cell>
          <cell r="F114">
            <v>802</v>
          </cell>
          <cell r="G114">
            <v>0.77310000000000001</v>
          </cell>
          <cell r="H114">
            <v>620</v>
          </cell>
          <cell r="I114">
            <v>3.39E-2</v>
          </cell>
          <cell r="J114">
            <v>21</v>
          </cell>
          <cell r="K114">
            <v>3114</v>
          </cell>
          <cell r="L114">
            <v>0.43380000000000002</v>
          </cell>
          <cell r="M114">
            <v>1351</v>
          </cell>
          <cell r="N114">
            <v>0.59360000000000002</v>
          </cell>
          <cell r="O114">
            <v>802</v>
          </cell>
          <cell r="P114">
            <v>0.02</v>
          </cell>
          <cell r="Q114">
            <v>2</v>
          </cell>
        </row>
        <row r="115">
          <cell r="A115" t="str">
            <v>North Macedonia</v>
          </cell>
          <cell r="B115">
            <v>0.06</v>
          </cell>
          <cell r="C115">
            <v>0.41</v>
          </cell>
          <cell r="D115">
            <v>840</v>
          </cell>
          <cell r="E115">
            <v>0.21790000000000001</v>
          </cell>
          <cell r="F115">
            <v>183</v>
          </cell>
          <cell r="G115">
            <v>0.85250000000000004</v>
          </cell>
          <cell r="H115">
            <v>156</v>
          </cell>
          <cell r="I115">
            <v>5.1299999999999998E-2</v>
          </cell>
          <cell r="J115">
            <v>8</v>
          </cell>
          <cell r="K115">
            <v>3204</v>
          </cell>
          <cell r="L115">
            <v>8.4900000000000003E-2</v>
          </cell>
          <cell r="M115">
            <v>272</v>
          </cell>
          <cell r="N115">
            <v>0.67279999999999995</v>
          </cell>
          <cell r="O115">
            <v>183</v>
          </cell>
          <cell r="P115">
            <v>0.72</v>
          </cell>
          <cell r="Q115">
            <v>19</v>
          </cell>
        </row>
        <row r="116">
          <cell r="A116" t="str">
            <v>Norway</v>
          </cell>
          <cell r="B116">
            <v>0.08</v>
          </cell>
          <cell r="C116">
            <v>3.13</v>
          </cell>
          <cell r="D116">
            <v>39</v>
          </cell>
          <cell r="E116">
            <v>1</v>
          </cell>
          <cell r="F116">
            <v>39</v>
          </cell>
          <cell r="G116">
            <v>0.69230000000000003</v>
          </cell>
          <cell r="H116">
            <v>27</v>
          </cell>
          <cell r="I116">
            <v>7.4099999999999999E-2</v>
          </cell>
          <cell r="J116">
            <v>2</v>
          </cell>
          <cell r="K116">
            <v>100</v>
          </cell>
          <cell r="L116">
            <v>0.6</v>
          </cell>
          <cell r="M116">
            <v>60</v>
          </cell>
          <cell r="N116">
            <v>0.65</v>
          </cell>
          <cell r="O116">
            <v>39</v>
          </cell>
          <cell r="P116">
            <v>0.28999999999999998</v>
          </cell>
          <cell r="Q116">
            <v>1</v>
          </cell>
        </row>
        <row r="117">
          <cell r="A117" t="str">
            <v>Oman</v>
          </cell>
          <cell r="B117">
            <v>0.03</v>
          </cell>
          <cell r="C117">
            <v>0.81</v>
          </cell>
          <cell r="D117">
            <v>49</v>
          </cell>
          <cell r="E117">
            <v>1</v>
          </cell>
          <cell r="F117">
            <v>49</v>
          </cell>
          <cell r="G117">
            <v>0.8367</v>
          </cell>
          <cell r="H117">
            <v>41</v>
          </cell>
          <cell r="I117">
            <v>2.4400000000000002E-2</v>
          </cell>
          <cell r="J117">
            <v>1</v>
          </cell>
          <cell r="K117">
            <v>188</v>
          </cell>
          <cell r="L117">
            <v>0.41489999999999999</v>
          </cell>
          <cell r="M117">
            <v>78</v>
          </cell>
          <cell r="N117">
            <v>0.62819999999999998</v>
          </cell>
          <cell r="O117">
            <v>49</v>
          </cell>
          <cell r="P117">
            <v>0.04</v>
          </cell>
          <cell r="Q117">
            <v>2</v>
          </cell>
        </row>
        <row r="118">
          <cell r="A118" t="str">
            <v>Pakistan</v>
          </cell>
          <cell r="B118">
            <v>0.25</v>
          </cell>
          <cell r="C118">
            <v>0.15</v>
          </cell>
          <cell r="D118">
            <v>1929</v>
          </cell>
          <cell r="E118">
            <v>0.99690000000000001</v>
          </cell>
          <cell r="F118">
            <v>1923</v>
          </cell>
          <cell r="G118">
            <v>0.84919999999999995</v>
          </cell>
          <cell r="H118">
            <v>1633</v>
          </cell>
          <cell r="I118">
            <v>3.9199999999999999E-2</v>
          </cell>
          <cell r="J118">
            <v>64</v>
          </cell>
          <cell r="K118">
            <v>8146</v>
          </cell>
          <cell r="L118">
            <v>0.50990000000000002</v>
          </cell>
          <cell r="M118">
            <v>4154</v>
          </cell>
          <cell r="N118">
            <v>0.46289999999999998</v>
          </cell>
          <cell r="O118">
            <v>1923</v>
          </cell>
          <cell r="P118">
            <v>0.5</v>
          </cell>
          <cell r="Q118">
            <v>9</v>
          </cell>
        </row>
        <row r="119">
          <cell r="A119" t="str">
            <v>Palestine</v>
          </cell>
          <cell r="B119">
            <v>0.19</v>
          </cell>
          <cell r="C119">
            <v>0.45</v>
          </cell>
          <cell r="D119">
            <v>642</v>
          </cell>
          <cell r="E119">
            <v>0.75549999999999995</v>
          </cell>
          <cell r="F119">
            <v>485</v>
          </cell>
          <cell r="G119">
            <v>0.87219999999999998</v>
          </cell>
          <cell r="H119">
            <v>423</v>
          </cell>
          <cell r="I119">
            <v>0.1726</v>
          </cell>
          <cell r="J119">
            <v>73</v>
          </cell>
          <cell r="K119">
            <v>2624</v>
          </cell>
          <cell r="L119">
            <v>0.31900000000000001</v>
          </cell>
          <cell r="M119">
            <v>837</v>
          </cell>
          <cell r="N119">
            <v>0.57950000000000002</v>
          </cell>
          <cell r="O119">
            <v>485</v>
          </cell>
          <cell r="P119">
            <v>0.14000000000000001</v>
          </cell>
          <cell r="Q119">
            <v>2</v>
          </cell>
        </row>
        <row r="120">
          <cell r="A120" t="str">
            <v>Panama</v>
          </cell>
          <cell r="B120">
            <v>0.26</v>
          </cell>
          <cell r="C120">
            <v>0.83</v>
          </cell>
          <cell r="D120">
            <v>357</v>
          </cell>
          <cell r="E120">
            <v>1</v>
          </cell>
          <cell r="F120">
            <v>357</v>
          </cell>
          <cell r="G120">
            <v>0.87960000000000005</v>
          </cell>
          <cell r="H120">
            <v>314</v>
          </cell>
          <cell r="I120">
            <v>3.5000000000000003E-2</v>
          </cell>
          <cell r="J120">
            <v>11</v>
          </cell>
          <cell r="K120">
            <v>1540</v>
          </cell>
          <cell r="L120">
            <v>0.41489999999999999</v>
          </cell>
          <cell r="M120">
            <v>639</v>
          </cell>
          <cell r="N120">
            <v>0.55869999999999997</v>
          </cell>
          <cell r="O120">
            <v>357</v>
          </cell>
          <cell r="P120">
            <v>0.72</v>
          </cell>
          <cell r="Q120">
            <v>9</v>
          </cell>
        </row>
        <row r="121">
          <cell r="A121" t="str">
            <v>Papua New Guinea</v>
          </cell>
          <cell r="B121">
            <v>0.02</v>
          </cell>
          <cell r="C121">
            <v>0.74</v>
          </cell>
          <cell r="D121">
            <v>36</v>
          </cell>
          <cell r="E121">
            <v>1</v>
          </cell>
          <cell r="F121">
            <v>36</v>
          </cell>
          <cell r="G121">
            <v>0.77780000000000005</v>
          </cell>
          <cell r="H121">
            <v>28</v>
          </cell>
          <cell r="I121">
            <v>0.1071</v>
          </cell>
          <cell r="J121">
            <v>3</v>
          </cell>
          <cell r="K121">
            <v>131</v>
          </cell>
          <cell r="L121">
            <v>0.32819999999999999</v>
          </cell>
          <cell r="M121">
            <v>43</v>
          </cell>
          <cell r="N121">
            <v>0.83720000000000006</v>
          </cell>
          <cell r="O121">
            <v>36</v>
          </cell>
          <cell r="P121">
            <v>0</v>
          </cell>
          <cell r="Q121">
            <v>0</v>
          </cell>
        </row>
        <row r="122">
          <cell r="A122" t="str">
            <v>Paraguay</v>
          </cell>
          <cell r="B122">
            <v>0.2</v>
          </cell>
          <cell r="C122">
            <v>0.47</v>
          </cell>
          <cell r="D122">
            <v>516</v>
          </cell>
          <cell r="E122">
            <v>1</v>
          </cell>
          <cell r="F122">
            <v>516</v>
          </cell>
          <cell r="G122">
            <v>0.80230000000000001</v>
          </cell>
          <cell r="H122">
            <v>414</v>
          </cell>
          <cell r="I122">
            <v>5.0700000000000002E-2</v>
          </cell>
          <cell r="J122">
            <v>21</v>
          </cell>
          <cell r="K122">
            <v>2060</v>
          </cell>
          <cell r="L122">
            <v>0.46700000000000003</v>
          </cell>
          <cell r="M122">
            <v>962</v>
          </cell>
          <cell r="N122">
            <v>0.53639999999999999</v>
          </cell>
          <cell r="O122">
            <v>516</v>
          </cell>
          <cell r="P122">
            <v>0</v>
          </cell>
          <cell r="Q122">
            <v>0</v>
          </cell>
        </row>
        <row r="123">
          <cell r="A123" t="str">
            <v>Peru</v>
          </cell>
          <cell r="B123">
            <v>0.95</v>
          </cell>
          <cell r="C123">
            <v>0.77</v>
          </cell>
          <cell r="D123">
            <v>1429</v>
          </cell>
          <cell r="E123">
            <v>1</v>
          </cell>
          <cell r="F123">
            <v>1429</v>
          </cell>
          <cell r="G123">
            <v>0.86070000000000002</v>
          </cell>
          <cell r="H123">
            <v>1230</v>
          </cell>
          <cell r="I123">
            <v>4.8800000000000003E-2</v>
          </cell>
          <cell r="J123">
            <v>60</v>
          </cell>
          <cell r="K123">
            <v>5734</v>
          </cell>
          <cell r="L123">
            <v>0.58460000000000001</v>
          </cell>
          <cell r="M123">
            <v>3352</v>
          </cell>
          <cell r="N123">
            <v>0.42630000000000001</v>
          </cell>
          <cell r="O123">
            <v>1429</v>
          </cell>
          <cell r="P123">
            <v>0</v>
          </cell>
          <cell r="Q123">
            <v>0</v>
          </cell>
        </row>
        <row r="124">
          <cell r="A124" t="str">
            <v>Philippines</v>
          </cell>
          <cell r="B124">
            <v>1.33</v>
          </cell>
          <cell r="C124">
            <v>0.87</v>
          </cell>
          <cell r="D124">
            <v>1802</v>
          </cell>
          <cell r="E124">
            <v>0.99670000000000003</v>
          </cell>
          <cell r="F124">
            <v>1796</v>
          </cell>
          <cell r="G124">
            <v>0.84409999999999996</v>
          </cell>
          <cell r="H124">
            <v>1516</v>
          </cell>
          <cell r="I124">
            <v>4.7500000000000001E-2</v>
          </cell>
          <cell r="J124">
            <v>72</v>
          </cell>
          <cell r="K124">
            <v>7202</v>
          </cell>
          <cell r="L124">
            <v>0.57320000000000004</v>
          </cell>
          <cell r="M124">
            <v>4128</v>
          </cell>
          <cell r="N124">
            <v>0.43509999999999999</v>
          </cell>
          <cell r="O124">
            <v>1796</v>
          </cell>
          <cell r="P124">
            <v>0.34</v>
          </cell>
          <cell r="Q124">
            <v>4</v>
          </cell>
        </row>
        <row r="125">
          <cell r="A125" t="str">
            <v>Poland</v>
          </cell>
          <cell r="B125">
            <v>1.54</v>
          </cell>
          <cell r="C125">
            <v>1.1599999999999999</v>
          </cell>
          <cell r="D125">
            <v>1517</v>
          </cell>
          <cell r="E125">
            <v>1</v>
          </cell>
          <cell r="F125">
            <v>1517</v>
          </cell>
          <cell r="G125">
            <v>0.87209999999999999</v>
          </cell>
          <cell r="H125">
            <v>1323</v>
          </cell>
          <cell r="I125">
            <v>4.4600000000000001E-2</v>
          </cell>
          <cell r="J125">
            <v>59</v>
          </cell>
          <cell r="K125">
            <v>3679</v>
          </cell>
          <cell r="L125">
            <v>0.54910000000000003</v>
          </cell>
          <cell r="M125">
            <v>2020</v>
          </cell>
          <cell r="N125">
            <v>0.751</v>
          </cell>
          <cell r="O125">
            <v>1517</v>
          </cell>
          <cell r="P125">
            <v>0</v>
          </cell>
          <cell r="Q125">
            <v>0</v>
          </cell>
        </row>
        <row r="126">
          <cell r="A126" t="str">
            <v>Portugal</v>
          </cell>
          <cell r="B126">
            <v>0.56999999999999995</v>
          </cell>
          <cell r="C126">
            <v>1.31</v>
          </cell>
          <cell r="D126">
            <v>484</v>
          </cell>
          <cell r="E126">
            <v>1</v>
          </cell>
          <cell r="F126">
            <v>484</v>
          </cell>
          <cell r="G126">
            <v>0.90290000000000004</v>
          </cell>
          <cell r="H126">
            <v>437</v>
          </cell>
          <cell r="I126">
            <v>2.75E-2</v>
          </cell>
          <cell r="J126">
            <v>12</v>
          </cell>
          <cell r="K126">
            <v>1059</v>
          </cell>
          <cell r="L126">
            <v>0.67710000000000004</v>
          </cell>
          <cell r="M126">
            <v>717</v>
          </cell>
          <cell r="N126">
            <v>0.67500000000000004</v>
          </cell>
          <cell r="O126">
            <v>484</v>
          </cell>
          <cell r="P126">
            <v>0.09</v>
          </cell>
          <cell r="Q126">
            <v>1</v>
          </cell>
        </row>
        <row r="127">
          <cell r="A127" t="str">
            <v>Puerto Rico</v>
          </cell>
          <cell r="B127">
            <v>0.35</v>
          </cell>
          <cell r="C127">
            <v>1.67</v>
          </cell>
          <cell r="D127">
            <v>231</v>
          </cell>
          <cell r="E127">
            <v>1</v>
          </cell>
          <cell r="F127">
            <v>231</v>
          </cell>
          <cell r="G127">
            <v>0.90039999999999998</v>
          </cell>
          <cell r="H127">
            <v>208</v>
          </cell>
          <cell r="I127">
            <v>4.3299999999999998E-2</v>
          </cell>
          <cell r="J127">
            <v>9</v>
          </cell>
          <cell r="K127">
            <v>935</v>
          </cell>
          <cell r="L127">
            <v>0.30909999999999999</v>
          </cell>
          <cell r="M127">
            <v>289</v>
          </cell>
          <cell r="N127">
            <v>0.79930000000000001</v>
          </cell>
          <cell r="O127">
            <v>231</v>
          </cell>
          <cell r="P127">
            <v>0.02</v>
          </cell>
          <cell r="Q127">
            <v>0</v>
          </cell>
        </row>
        <row r="128">
          <cell r="A128" t="str">
            <v>Qatar</v>
          </cell>
          <cell r="B128">
            <v>0.08</v>
          </cell>
          <cell r="C128">
            <v>2.44</v>
          </cell>
          <cell r="D128">
            <v>43</v>
          </cell>
          <cell r="E128">
            <v>1</v>
          </cell>
          <cell r="F128">
            <v>43</v>
          </cell>
          <cell r="G128">
            <v>0.72089999999999999</v>
          </cell>
          <cell r="H128">
            <v>31</v>
          </cell>
          <cell r="I128">
            <v>0.1613</v>
          </cell>
          <cell r="J128">
            <v>5</v>
          </cell>
          <cell r="K128">
            <v>168</v>
          </cell>
          <cell r="L128">
            <v>0.5595</v>
          </cell>
          <cell r="M128">
            <v>94</v>
          </cell>
          <cell r="N128">
            <v>0.45739999999999997</v>
          </cell>
          <cell r="O128">
            <v>43</v>
          </cell>
          <cell r="P128">
            <v>0.3</v>
          </cell>
          <cell r="Q128">
            <v>6</v>
          </cell>
        </row>
        <row r="129">
          <cell r="A129" t="str">
            <v>Réunion</v>
          </cell>
          <cell r="B129">
            <v>0.01</v>
          </cell>
          <cell r="C129">
            <v>0.3</v>
          </cell>
          <cell r="D129">
            <v>45</v>
          </cell>
          <cell r="E129">
            <v>1</v>
          </cell>
          <cell r="F129">
            <v>45</v>
          </cell>
          <cell r="G129">
            <v>0.9778</v>
          </cell>
          <cell r="H129">
            <v>44</v>
          </cell>
          <cell r="I129">
            <v>4.5499999999999999E-2</v>
          </cell>
          <cell r="J129">
            <v>2</v>
          </cell>
          <cell r="K129">
            <v>78</v>
          </cell>
          <cell r="L129">
            <v>0.65380000000000005</v>
          </cell>
          <cell r="M129">
            <v>51</v>
          </cell>
          <cell r="N129">
            <v>0.88239999999999996</v>
          </cell>
          <cell r="O129">
            <v>45</v>
          </cell>
          <cell r="P129">
            <v>0.62</v>
          </cell>
          <cell r="Q129">
            <v>11</v>
          </cell>
        </row>
        <row r="130">
          <cell r="A130" t="str">
            <v>Romania</v>
          </cell>
          <cell r="B130">
            <v>1.25</v>
          </cell>
          <cell r="C130">
            <v>0.91</v>
          </cell>
          <cell r="D130">
            <v>1536</v>
          </cell>
          <cell r="E130">
            <v>1</v>
          </cell>
          <cell r="F130">
            <v>1536</v>
          </cell>
          <cell r="G130">
            <v>0.8952</v>
          </cell>
          <cell r="H130">
            <v>1375</v>
          </cell>
          <cell r="I130">
            <v>3.6400000000000002E-2</v>
          </cell>
          <cell r="J130">
            <v>50</v>
          </cell>
          <cell r="K130">
            <v>3644</v>
          </cell>
          <cell r="L130">
            <v>0.56640000000000001</v>
          </cell>
          <cell r="M130">
            <v>2064</v>
          </cell>
          <cell r="N130">
            <v>0.74419999999999997</v>
          </cell>
          <cell r="O130">
            <v>1536</v>
          </cell>
          <cell r="P130">
            <v>0.01</v>
          </cell>
          <cell r="Q130">
            <v>0</v>
          </cell>
        </row>
        <row r="131">
          <cell r="A131" t="str">
            <v>Rwanda</v>
          </cell>
          <cell r="B131">
            <v>0.01</v>
          </cell>
          <cell r="C131">
            <v>0.27</v>
          </cell>
          <cell r="D131">
            <v>43</v>
          </cell>
          <cell r="E131">
            <v>1</v>
          </cell>
          <cell r="F131">
            <v>43</v>
          </cell>
          <cell r="G131">
            <v>0.74419999999999997</v>
          </cell>
          <cell r="H131">
            <v>32</v>
          </cell>
          <cell r="I131">
            <v>0.125</v>
          </cell>
          <cell r="J131">
            <v>4</v>
          </cell>
          <cell r="K131">
            <v>167</v>
          </cell>
          <cell r="L131">
            <v>0.44309999999999999</v>
          </cell>
          <cell r="M131">
            <v>74</v>
          </cell>
          <cell r="N131">
            <v>0.58109999999999995</v>
          </cell>
          <cell r="O131">
            <v>43</v>
          </cell>
          <cell r="P131">
            <v>0</v>
          </cell>
          <cell r="Q131">
            <v>0</v>
          </cell>
        </row>
        <row r="132">
          <cell r="A132" t="str">
            <v>Saudi Arabia</v>
          </cell>
          <cell r="B132">
            <v>1.08</v>
          </cell>
          <cell r="C132">
            <v>1.77</v>
          </cell>
          <cell r="D132">
            <v>733</v>
          </cell>
          <cell r="E132">
            <v>1</v>
          </cell>
          <cell r="F132">
            <v>733</v>
          </cell>
          <cell r="G132">
            <v>0.83079999999999998</v>
          </cell>
          <cell r="H132">
            <v>609</v>
          </cell>
          <cell r="I132">
            <v>4.7600000000000003E-2</v>
          </cell>
          <cell r="J132">
            <v>29</v>
          </cell>
          <cell r="K132">
            <v>2925</v>
          </cell>
          <cell r="L132">
            <v>0.52310000000000001</v>
          </cell>
          <cell r="M132">
            <v>1530</v>
          </cell>
          <cell r="N132">
            <v>0.47910000000000003</v>
          </cell>
          <cell r="O132">
            <v>733</v>
          </cell>
          <cell r="P132">
            <v>0.19</v>
          </cell>
          <cell r="Q132">
            <v>2</v>
          </cell>
        </row>
        <row r="133">
          <cell r="A133" t="str">
            <v>Senegal</v>
          </cell>
          <cell r="B133">
            <v>0.18</v>
          </cell>
          <cell r="C133">
            <v>0.39</v>
          </cell>
          <cell r="D133">
            <v>664</v>
          </cell>
          <cell r="E133">
            <v>0.90810000000000002</v>
          </cell>
          <cell r="F133">
            <v>603</v>
          </cell>
          <cell r="G133">
            <v>0.74629999999999996</v>
          </cell>
          <cell r="H133">
            <v>450</v>
          </cell>
          <cell r="I133">
            <v>0.13780000000000001</v>
          </cell>
          <cell r="J133">
            <v>62</v>
          </cell>
          <cell r="K133">
            <v>2535</v>
          </cell>
          <cell r="L133">
            <v>0.37590000000000001</v>
          </cell>
          <cell r="M133">
            <v>953</v>
          </cell>
          <cell r="N133">
            <v>0.63270000000000004</v>
          </cell>
          <cell r="O133">
            <v>603</v>
          </cell>
          <cell r="P133">
            <v>0</v>
          </cell>
          <cell r="Q133">
            <v>0</v>
          </cell>
        </row>
        <row r="134">
          <cell r="A134" t="str">
            <v>Serbia</v>
          </cell>
          <cell r="B134">
            <v>0.16</v>
          </cell>
          <cell r="C134">
            <v>0.61</v>
          </cell>
          <cell r="D134">
            <v>319</v>
          </cell>
          <cell r="E134">
            <v>0.99690000000000001</v>
          </cell>
          <cell r="F134">
            <v>318</v>
          </cell>
          <cell r="G134">
            <v>0.80820000000000003</v>
          </cell>
          <cell r="H134">
            <v>257</v>
          </cell>
          <cell r="I134">
            <v>6.2300000000000001E-2</v>
          </cell>
          <cell r="J134">
            <v>16</v>
          </cell>
          <cell r="K134">
            <v>1321</v>
          </cell>
          <cell r="L134">
            <v>0.35120000000000001</v>
          </cell>
          <cell r="M134">
            <v>464</v>
          </cell>
          <cell r="N134">
            <v>0.68530000000000002</v>
          </cell>
          <cell r="O134">
            <v>318</v>
          </cell>
          <cell r="P134">
            <v>0.08</v>
          </cell>
          <cell r="Q134">
            <v>2</v>
          </cell>
        </row>
        <row r="135">
          <cell r="A135" t="str">
            <v>Seychelles</v>
          </cell>
          <cell r="B135">
            <v>0</v>
          </cell>
          <cell r="C135">
            <v>0.26</v>
          </cell>
          <cell r="D135">
            <v>19</v>
          </cell>
          <cell r="E135">
            <v>1</v>
          </cell>
          <cell r="F135">
            <v>19</v>
          </cell>
          <cell r="G135">
            <v>0.68420000000000003</v>
          </cell>
          <cell r="H135">
            <v>13</v>
          </cell>
          <cell r="I135">
            <v>0</v>
          </cell>
          <cell r="J135">
            <v>0</v>
          </cell>
          <cell r="K135">
            <v>72</v>
          </cell>
          <cell r="L135">
            <v>0.44440000000000002</v>
          </cell>
          <cell r="M135">
            <v>32</v>
          </cell>
          <cell r="N135">
            <v>0.59379999999999999</v>
          </cell>
          <cell r="O135">
            <v>19</v>
          </cell>
          <cell r="P135">
            <v>0.39</v>
          </cell>
          <cell r="Q135">
            <v>4</v>
          </cell>
        </row>
        <row r="136">
          <cell r="A136" t="str">
            <v>Sierra Leone</v>
          </cell>
          <cell r="B136">
            <v>0.03</v>
          </cell>
          <cell r="C136">
            <v>3.13</v>
          </cell>
          <cell r="D136">
            <v>12</v>
          </cell>
          <cell r="E136">
            <v>1</v>
          </cell>
          <cell r="F136">
            <v>12</v>
          </cell>
          <cell r="G136">
            <v>0.66669999999999996</v>
          </cell>
          <cell r="H136">
            <v>8</v>
          </cell>
          <cell r="I136">
            <v>0.125</v>
          </cell>
          <cell r="J136">
            <v>1</v>
          </cell>
          <cell r="K136">
            <v>43</v>
          </cell>
          <cell r="L136">
            <v>0.3256</v>
          </cell>
          <cell r="M136">
            <v>14</v>
          </cell>
          <cell r="N136">
            <v>0.85709999999999997</v>
          </cell>
          <cell r="O136">
            <v>12</v>
          </cell>
          <cell r="P136">
            <v>0</v>
          </cell>
          <cell r="Q136">
            <v>0</v>
          </cell>
        </row>
        <row r="137">
          <cell r="A137" t="str">
            <v>Singapore</v>
          </cell>
          <cell r="B137">
            <v>1.38</v>
          </cell>
          <cell r="C137">
            <v>3.9</v>
          </cell>
          <cell r="D137">
            <v>400</v>
          </cell>
          <cell r="E137">
            <v>1</v>
          </cell>
          <cell r="F137">
            <v>400</v>
          </cell>
          <cell r="G137">
            <v>0.88749999999999996</v>
          </cell>
          <cell r="H137">
            <v>355</v>
          </cell>
          <cell r="I137">
            <v>8.1699999999999995E-2</v>
          </cell>
          <cell r="J137">
            <v>29</v>
          </cell>
          <cell r="K137">
            <v>1589</v>
          </cell>
          <cell r="L137">
            <v>0.62680000000000002</v>
          </cell>
          <cell r="M137">
            <v>996</v>
          </cell>
          <cell r="N137">
            <v>0.40160000000000001</v>
          </cell>
          <cell r="O137">
            <v>400</v>
          </cell>
          <cell r="P137">
            <v>0</v>
          </cell>
          <cell r="Q137">
            <v>0</v>
          </cell>
        </row>
        <row r="138">
          <cell r="A138" t="str">
            <v>Slovakia</v>
          </cell>
          <cell r="B138">
            <v>0.89</v>
          </cell>
          <cell r="C138">
            <v>1.21</v>
          </cell>
          <cell r="D138">
            <v>790</v>
          </cell>
          <cell r="E138">
            <v>1</v>
          </cell>
          <cell r="F138">
            <v>790</v>
          </cell>
          <cell r="G138">
            <v>0.93540000000000001</v>
          </cell>
          <cell r="H138">
            <v>739</v>
          </cell>
          <cell r="I138">
            <v>5.28E-2</v>
          </cell>
          <cell r="J138">
            <v>39</v>
          </cell>
          <cell r="K138">
            <v>1889</v>
          </cell>
          <cell r="L138">
            <v>0.56059999999999999</v>
          </cell>
          <cell r="M138">
            <v>1059</v>
          </cell>
          <cell r="N138">
            <v>0.746</v>
          </cell>
          <cell r="O138">
            <v>790</v>
          </cell>
          <cell r="P138">
            <v>0.91</v>
          </cell>
          <cell r="Q138">
            <v>16</v>
          </cell>
        </row>
        <row r="139">
          <cell r="A139" t="str">
            <v>Slovenia</v>
          </cell>
          <cell r="B139">
            <v>0</v>
          </cell>
          <cell r="C139">
            <v>0</v>
          </cell>
          <cell r="D139">
            <v>2</v>
          </cell>
          <cell r="E139">
            <v>1</v>
          </cell>
          <cell r="F139">
            <v>2</v>
          </cell>
          <cell r="G139">
            <v>0</v>
          </cell>
          <cell r="H139">
            <v>0</v>
          </cell>
          <cell r="J139">
            <v>0</v>
          </cell>
          <cell r="K139">
            <v>3</v>
          </cell>
          <cell r="L139">
            <v>0.66669999999999996</v>
          </cell>
          <cell r="M139">
            <v>2</v>
          </cell>
          <cell r="N139">
            <v>1</v>
          </cell>
          <cell r="O139">
            <v>2</v>
          </cell>
          <cell r="P139">
            <v>0.8</v>
          </cell>
          <cell r="Q139">
            <v>14</v>
          </cell>
        </row>
        <row r="140">
          <cell r="A140" t="str">
            <v>Somalia</v>
          </cell>
          <cell r="B140">
            <v>0.1</v>
          </cell>
          <cell r="C140">
            <v>0.33</v>
          </cell>
          <cell r="D140">
            <v>457</v>
          </cell>
          <cell r="E140">
            <v>0.93440000000000001</v>
          </cell>
          <cell r="F140">
            <v>427</v>
          </cell>
          <cell r="G140">
            <v>0.71430000000000005</v>
          </cell>
          <cell r="H140">
            <v>305</v>
          </cell>
          <cell r="I140">
            <v>8.5199999999999998E-2</v>
          </cell>
          <cell r="J140">
            <v>26</v>
          </cell>
          <cell r="K140">
            <v>1707</v>
          </cell>
          <cell r="L140">
            <v>0.3866</v>
          </cell>
          <cell r="M140">
            <v>660</v>
          </cell>
          <cell r="N140">
            <v>0.64700000000000002</v>
          </cell>
          <cell r="O140">
            <v>427</v>
          </cell>
          <cell r="P140">
            <v>0</v>
          </cell>
          <cell r="Q140">
            <v>0</v>
          </cell>
        </row>
        <row r="141">
          <cell r="A141" t="str">
            <v>South Africa</v>
          </cell>
          <cell r="B141">
            <v>2.02</v>
          </cell>
          <cell r="C141">
            <v>1.66</v>
          </cell>
          <cell r="D141">
            <v>1447</v>
          </cell>
          <cell r="E141">
            <v>1</v>
          </cell>
          <cell r="F141">
            <v>1447</v>
          </cell>
          <cell r="G141">
            <v>0.8417</v>
          </cell>
          <cell r="H141">
            <v>1218</v>
          </cell>
          <cell r="I141">
            <v>5.8299999999999998E-2</v>
          </cell>
          <cell r="J141">
            <v>71</v>
          </cell>
          <cell r="K141">
            <v>5583</v>
          </cell>
          <cell r="L141">
            <v>0.57479999999999998</v>
          </cell>
          <cell r="M141">
            <v>3209</v>
          </cell>
          <cell r="N141">
            <v>0.45090000000000002</v>
          </cell>
          <cell r="O141">
            <v>1447</v>
          </cell>
          <cell r="P141">
            <v>1.1399999999999999</v>
          </cell>
          <cell r="Q141">
            <v>17</v>
          </cell>
        </row>
        <row r="142">
          <cell r="A142" t="str">
            <v>South Korea</v>
          </cell>
          <cell r="B142">
            <v>1.52</v>
          </cell>
          <cell r="C142">
            <v>4.53</v>
          </cell>
          <cell r="D142">
            <v>433</v>
          </cell>
          <cell r="E142">
            <v>1</v>
          </cell>
          <cell r="F142">
            <v>433</v>
          </cell>
          <cell r="G142">
            <v>0.77370000000000005</v>
          </cell>
          <cell r="H142">
            <v>335</v>
          </cell>
          <cell r="I142">
            <v>4.1799999999999997E-2</v>
          </cell>
          <cell r="J142">
            <v>14</v>
          </cell>
          <cell r="K142">
            <v>1774</v>
          </cell>
          <cell r="L142">
            <v>0.43859999999999999</v>
          </cell>
          <cell r="M142">
            <v>778</v>
          </cell>
          <cell r="N142">
            <v>0.55659999999999998</v>
          </cell>
          <cell r="O142">
            <v>433</v>
          </cell>
          <cell r="P142">
            <v>1.61</v>
          </cell>
          <cell r="Q142">
            <v>19</v>
          </cell>
        </row>
        <row r="143">
          <cell r="A143" t="str">
            <v>South Sudan</v>
          </cell>
          <cell r="B143">
            <v>0</v>
          </cell>
          <cell r="C143">
            <v>0.39</v>
          </cell>
          <cell r="D143">
            <v>4</v>
          </cell>
          <cell r="E143">
            <v>1</v>
          </cell>
          <cell r="F143">
            <v>4</v>
          </cell>
          <cell r="G143">
            <v>0.75</v>
          </cell>
          <cell r="H143">
            <v>3</v>
          </cell>
          <cell r="I143">
            <v>0</v>
          </cell>
          <cell r="J143">
            <v>0</v>
          </cell>
          <cell r="K143">
            <v>11</v>
          </cell>
          <cell r="L143">
            <v>0.54549999999999998</v>
          </cell>
          <cell r="M143">
            <v>6</v>
          </cell>
          <cell r="N143">
            <v>0.66669999999999996</v>
          </cell>
          <cell r="O143">
            <v>4</v>
          </cell>
          <cell r="P143">
            <v>0.03</v>
          </cell>
          <cell r="Q143">
            <v>0</v>
          </cell>
        </row>
        <row r="144">
          <cell r="A144" t="str">
            <v>Spain</v>
          </cell>
          <cell r="B144">
            <v>7.99</v>
          </cell>
          <cell r="C144">
            <v>1.32</v>
          </cell>
          <cell r="D144">
            <v>6788</v>
          </cell>
          <cell r="E144">
            <v>1</v>
          </cell>
          <cell r="F144">
            <v>6788</v>
          </cell>
          <cell r="G144">
            <v>0.88849999999999996</v>
          </cell>
          <cell r="H144">
            <v>6031</v>
          </cell>
          <cell r="I144">
            <v>4.3900000000000002E-2</v>
          </cell>
          <cell r="J144">
            <v>265</v>
          </cell>
          <cell r="K144">
            <v>15650</v>
          </cell>
          <cell r="L144">
            <v>0.61899999999999999</v>
          </cell>
          <cell r="M144">
            <v>9687</v>
          </cell>
          <cell r="N144">
            <v>0.70069999999999999</v>
          </cell>
          <cell r="O144">
            <v>6788</v>
          </cell>
          <cell r="P144">
            <v>0.4</v>
          </cell>
          <cell r="Q144">
            <v>9</v>
          </cell>
        </row>
        <row r="145">
          <cell r="A145" t="str">
            <v>Sri Lanka</v>
          </cell>
          <cell r="B145">
            <v>0.08</v>
          </cell>
          <cell r="C145">
            <v>0.27</v>
          </cell>
          <cell r="D145">
            <v>343</v>
          </cell>
          <cell r="E145">
            <v>0.99709999999999999</v>
          </cell>
          <cell r="F145">
            <v>342</v>
          </cell>
          <cell r="G145">
            <v>0.85960000000000003</v>
          </cell>
          <cell r="H145">
            <v>294</v>
          </cell>
          <cell r="I145">
            <v>6.4600000000000005E-2</v>
          </cell>
          <cell r="J145">
            <v>19</v>
          </cell>
          <cell r="K145">
            <v>1305</v>
          </cell>
          <cell r="L145">
            <v>0.49959999999999999</v>
          </cell>
          <cell r="M145">
            <v>652</v>
          </cell>
          <cell r="N145">
            <v>0.52449999999999997</v>
          </cell>
          <cell r="O145">
            <v>342</v>
          </cell>
          <cell r="P145">
            <v>0.01</v>
          </cell>
          <cell r="Q145">
            <v>0</v>
          </cell>
        </row>
        <row r="146">
          <cell r="A146" t="str">
            <v>St Kitts &amp; Nevis</v>
          </cell>
          <cell r="B146">
            <v>0</v>
          </cell>
          <cell r="C146">
            <v>0.68</v>
          </cell>
          <cell r="D146">
            <v>2</v>
          </cell>
          <cell r="E146">
            <v>1</v>
          </cell>
          <cell r="F146">
            <v>2</v>
          </cell>
          <cell r="G146">
            <v>1</v>
          </cell>
          <cell r="H146">
            <v>2</v>
          </cell>
          <cell r="I146">
            <v>0</v>
          </cell>
          <cell r="J146">
            <v>0</v>
          </cell>
          <cell r="K146">
            <v>5</v>
          </cell>
          <cell r="L146">
            <v>0.4</v>
          </cell>
          <cell r="M146">
            <v>2</v>
          </cell>
          <cell r="N146">
            <v>1</v>
          </cell>
          <cell r="O146">
            <v>2</v>
          </cell>
          <cell r="P146">
            <v>7.0000000000000007E-2</v>
          </cell>
          <cell r="Q146">
            <v>1</v>
          </cell>
        </row>
        <row r="147">
          <cell r="A147" t="str">
            <v>St Lucia</v>
          </cell>
          <cell r="B147">
            <v>0</v>
          </cell>
          <cell r="C147">
            <v>0.26</v>
          </cell>
          <cell r="D147">
            <v>15</v>
          </cell>
          <cell r="E147">
            <v>1</v>
          </cell>
          <cell r="F147">
            <v>15</v>
          </cell>
          <cell r="G147">
            <v>0.86670000000000003</v>
          </cell>
          <cell r="H147">
            <v>13</v>
          </cell>
          <cell r="I147">
            <v>0</v>
          </cell>
          <cell r="J147">
            <v>0</v>
          </cell>
          <cell r="K147">
            <v>46</v>
          </cell>
          <cell r="L147">
            <v>0.52170000000000005</v>
          </cell>
          <cell r="M147">
            <v>24</v>
          </cell>
          <cell r="N147">
            <v>0.625</v>
          </cell>
          <cell r="O147">
            <v>15</v>
          </cell>
          <cell r="P147">
            <v>0</v>
          </cell>
          <cell r="Q147">
            <v>0</v>
          </cell>
        </row>
        <row r="148">
          <cell r="A148" t="str">
            <v>St Vincent &amp; the Grenadines</v>
          </cell>
          <cell r="B148">
            <v>0.14000000000000001</v>
          </cell>
          <cell r="C148">
            <v>0.56999999999999995</v>
          </cell>
          <cell r="D148">
            <v>249</v>
          </cell>
          <cell r="E148">
            <v>1</v>
          </cell>
          <cell r="F148">
            <v>249</v>
          </cell>
          <cell r="G148">
            <v>0.96389999999999998</v>
          </cell>
          <cell r="H148">
            <v>240</v>
          </cell>
          <cell r="I148">
            <v>0.1125</v>
          </cell>
          <cell r="J148">
            <v>27</v>
          </cell>
          <cell r="K148">
            <v>1204</v>
          </cell>
          <cell r="L148">
            <v>0.48920000000000002</v>
          </cell>
          <cell r="M148">
            <v>589</v>
          </cell>
          <cell r="N148">
            <v>0.42280000000000001</v>
          </cell>
          <cell r="O148">
            <v>249</v>
          </cell>
          <cell r="P148">
            <v>0.05</v>
          </cell>
          <cell r="Q148">
            <v>0</v>
          </cell>
        </row>
        <row r="149">
          <cell r="A149" t="str">
            <v>Sudan</v>
          </cell>
          <cell r="B149">
            <v>0.01</v>
          </cell>
          <cell r="C149">
            <v>0.64</v>
          </cell>
          <cell r="D149">
            <v>28</v>
          </cell>
          <cell r="E149">
            <v>1</v>
          </cell>
          <cell r="F149">
            <v>28</v>
          </cell>
          <cell r="G149">
            <v>0.75</v>
          </cell>
          <cell r="H149">
            <v>21</v>
          </cell>
          <cell r="I149">
            <v>9.5200000000000007E-2</v>
          </cell>
          <cell r="J149">
            <v>2</v>
          </cell>
          <cell r="K149">
            <v>96</v>
          </cell>
          <cell r="L149">
            <v>0.34379999999999999</v>
          </cell>
          <cell r="M149">
            <v>33</v>
          </cell>
          <cell r="N149">
            <v>0.84850000000000003</v>
          </cell>
          <cell r="O149">
            <v>28</v>
          </cell>
          <cell r="P149">
            <v>0.25</v>
          </cell>
          <cell r="Q149">
            <v>4</v>
          </cell>
        </row>
        <row r="150">
          <cell r="A150" t="str">
            <v>Suriname</v>
          </cell>
          <cell r="B150">
            <v>0</v>
          </cell>
          <cell r="C150">
            <v>0.14000000000000001</v>
          </cell>
          <cell r="D150">
            <v>34</v>
          </cell>
          <cell r="E150">
            <v>1</v>
          </cell>
          <cell r="F150">
            <v>34</v>
          </cell>
          <cell r="G150">
            <v>0.82350000000000001</v>
          </cell>
          <cell r="H150">
            <v>28</v>
          </cell>
          <cell r="I150">
            <v>0</v>
          </cell>
          <cell r="J150">
            <v>0</v>
          </cell>
          <cell r="K150">
            <v>144</v>
          </cell>
          <cell r="L150">
            <v>0.34720000000000001</v>
          </cell>
          <cell r="M150">
            <v>50</v>
          </cell>
          <cell r="N150">
            <v>0.68</v>
          </cell>
          <cell r="O150">
            <v>34</v>
          </cell>
          <cell r="P150">
            <v>0.23</v>
          </cell>
          <cell r="Q150">
            <v>2</v>
          </cell>
        </row>
        <row r="151">
          <cell r="A151" t="str">
            <v>Sweden</v>
          </cell>
          <cell r="B151">
            <v>1.96</v>
          </cell>
          <cell r="C151">
            <v>2.7</v>
          </cell>
          <cell r="D151">
            <v>814</v>
          </cell>
          <cell r="E151">
            <v>1</v>
          </cell>
          <cell r="F151">
            <v>814</v>
          </cell>
          <cell r="G151">
            <v>0.89070000000000005</v>
          </cell>
          <cell r="H151">
            <v>725</v>
          </cell>
          <cell r="I151">
            <v>5.2400000000000002E-2</v>
          </cell>
          <cell r="J151">
            <v>38</v>
          </cell>
          <cell r="K151">
            <v>1907</v>
          </cell>
          <cell r="L151">
            <v>0.59409999999999996</v>
          </cell>
          <cell r="M151">
            <v>1133</v>
          </cell>
          <cell r="N151">
            <v>0.71840000000000004</v>
          </cell>
          <cell r="O151">
            <v>814</v>
          </cell>
          <cell r="P151">
            <v>0</v>
          </cell>
          <cell r="Q151">
            <v>0</v>
          </cell>
        </row>
        <row r="152">
          <cell r="A152" t="str">
            <v>Switzerland</v>
          </cell>
          <cell r="B152">
            <v>6.02</v>
          </cell>
          <cell r="C152">
            <v>4.83</v>
          </cell>
          <cell r="D152">
            <v>1355</v>
          </cell>
          <cell r="E152">
            <v>1</v>
          </cell>
          <cell r="F152">
            <v>1355</v>
          </cell>
          <cell r="G152">
            <v>0.92030000000000001</v>
          </cell>
          <cell r="H152">
            <v>1247</v>
          </cell>
          <cell r="I152">
            <v>3.5299999999999998E-2</v>
          </cell>
          <cell r="J152">
            <v>44</v>
          </cell>
          <cell r="K152">
            <v>5703</v>
          </cell>
          <cell r="L152">
            <v>0.29559999999999997</v>
          </cell>
          <cell r="M152">
            <v>1686</v>
          </cell>
          <cell r="N152">
            <v>0.80369999999999997</v>
          </cell>
          <cell r="O152">
            <v>1355</v>
          </cell>
          <cell r="P152">
            <v>3.46</v>
          </cell>
          <cell r="Q152">
            <v>41</v>
          </cell>
        </row>
        <row r="153">
          <cell r="A153" t="str">
            <v>Syria</v>
          </cell>
          <cell r="B153">
            <v>0.01</v>
          </cell>
          <cell r="C153">
            <v>0.13</v>
          </cell>
          <cell r="D153">
            <v>49</v>
          </cell>
          <cell r="E153">
            <v>0.91839999999999999</v>
          </cell>
          <cell r="F153">
            <v>45</v>
          </cell>
          <cell r="G153">
            <v>0.9778</v>
          </cell>
          <cell r="H153">
            <v>44</v>
          </cell>
          <cell r="I153">
            <v>0.13639999999999999</v>
          </cell>
          <cell r="J153">
            <v>6</v>
          </cell>
          <cell r="K153">
            <v>190</v>
          </cell>
          <cell r="L153">
            <v>0.35260000000000002</v>
          </cell>
          <cell r="M153">
            <v>67</v>
          </cell>
          <cell r="N153">
            <v>0.67159999999999997</v>
          </cell>
          <cell r="O153">
            <v>45</v>
          </cell>
          <cell r="P153">
            <v>0.72</v>
          </cell>
          <cell r="Q153">
            <v>12</v>
          </cell>
        </row>
        <row r="154">
          <cell r="A154" t="str">
            <v>Taiwan</v>
          </cell>
          <cell r="B154">
            <v>0.43</v>
          </cell>
          <cell r="C154">
            <v>3.98</v>
          </cell>
          <cell r="D154">
            <v>122</v>
          </cell>
          <cell r="E154">
            <v>1</v>
          </cell>
          <cell r="F154">
            <v>122</v>
          </cell>
          <cell r="G154">
            <v>0.877</v>
          </cell>
          <cell r="H154">
            <v>107</v>
          </cell>
          <cell r="I154">
            <v>2.8000000000000001E-2</v>
          </cell>
          <cell r="J154">
            <v>3</v>
          </cell>
          <cell r="K154">
            <v>497</v>
          </cell>
          <cell r="L154">
            <v>0.4708</v>
          </cell>
          <cell r="M154">
            <v>234</v>
          </cell>
          <cell r="N154">
            <v>0.52139999999999997</v>
          </cell>
          <cell r="O154">
            <v>122</v>
          </cell>
          <cell r="P154">
            <v>0.33</v>
          </cell>
          <cell r="Q154">
            <v>5</v>
          </cell>
        </row>
        <row r="155">
          <cell r="A155" t="str">
            <v>Tajikistan</v>
          </cell>
          <cell r="B155">
            <v>0.03</v>
          </cell>
          <cell r="C155">
            <v>0.26</v>
          </cell>
          <cell r="D155">
            <v>219</v>
          </cell>
          <cell r="E155">
            <v>0.82189999999999996</v>
          </cell>
          <cell r="F155">
            <v>180</v>
          </cell>
          <cell r="G155">
            <v>0.67220000000000002</v>
          </cell>
          <cell r="H155">
            <v>121</v>
          </cell>
          <cell r="I155">
            <v>2.4799999999999999E-2</v>
          </cell>
          <cell r="J155">
            <v>3</v>
          </cell>
          <cell r="K155">
            <v>830</v>
          </cell>
          <cell r="L155">
            <v>0.2843</v>
          </cell>
          <cell r="M155">
            <v>236</v>
          </cell>
          <cell r="N155">
            <v>0.76270000000000004</v>
          </cell>
          <cell r="O155">
            <v>180</v>
          </cell>
          <cell r="P155">
            <v>0</v>
          </cell>
          <cell r="Q155">
            <v>0</v>
          </cell>
        </row>
        <row r="156">
          <cell r="A156" t="str">
            <v>Tanzania</v>
          </cell>
          <cell r="B156">
            <v>0.04</v>
          </cell>
          <cell r="C156">
            <v>0.38</v>
          </cell>
          <cell r="D156">
            <v>120</v>
          </cell>
          <cell r="E156">
            <v>1</v>
          </cell>
          <cell r="F156">
            <v>120</v>
          </cell>
          <cell r="G156">
            <v>0.85829999999999995</v>
          </cell>
          <cell r="H156">
            <v>103</v>
          </cell>
          <cell r="I156">
            <v>4.8500000000000001E-2</v>
          </cell>
          <cell r="J156">
            <v>5</v>
          </cell>
          <cell r="K156">
            <v>477</v>
          </cell>
          <cell r="L156">
            <v>0.45700000000000002</v>
          </cell>
          <cell r="M156">
            <v>218</v>
          </cell>
          <cell r="N156">
            <v>0.55049999999999999</v>
          </cell>
          <cell r="O156">
            <v>120</v>
          </cell>
          <cell r="P156">
            <v>0.44</v>
          </cell>
          <cell r="Q156">
            <v>7</v>
          </cell>
        </row>
        <row r="157">
          <cell r="A157" t="str">
            <v>Thailand</v>
          </cell>
          <cell r="B157">
            <v>1.69</v>
          </cell>
          <cell r="C157">
            <v>0.92</v>
          </cell>
          <cell r="D157">
            <v>2074</v>
          </cell>
          <cell r="E157">
            <v>1</v>
          </cell>
          <cell r="F157">
            <v>2074</v>
          </cell>
          <cell r="G157">
            <v>0.88719999999999999</v>
          </cell>
          <cell r="H157">
            <v>1840</v>
          </cell>
          <cell r="I157">
            <v>2.9899999999999999E-2</v>
          </cell>
          <cell r="J157">
            <v>55</v>
          </cell>
          <cell r="K157">
            <v>8365</v>
          </cell>
          <cell r="L157">
            <v>0.4854</v>
          </cell>
          <cell r="M157">
            <v>4060</v>
          </cell>
          <cell r="N157">
            <v>0.51080000000000003</v>
          </cell>
          <cell r="O157">
            <v>2074</v>
          </cell>
          <cell r="P157">
            <v>0</v>
          </cell>
          <cell r="Q157">
            <v>0</v>
          </cell>
        </row>
        <row r="158">
          <cell r="A158" t="str">
            <v>Timor-Leste</v>
          </cell>
          <cell r="B158">
            <v>0</v>
          </cell>
          <cell r="C158">
            <v>0.04</v>
          </cell>
          <cell r="D158">
            <v>10</v>
          </cell>
          <cell r="E158">
            <v>1</v>
          </cell>
          <cell r="F158">
            <v>10</v>
          </cell>
          <cell r="G158">
            <v>0.3</v>
          </cell>
          <cell r="H158">
            <v>3</v>
          </cell>
          <cell r="I158">
            <v>0</v>
          </cell>
          <cell r="J158">
            <v>0</v>
          </cell>
          <cell r="K158">
            <v>40</v>
          </cell>
          <cell r="L158">
            <v>0.32500000000000001</v>
          </cell>
          <cell r="M158">
            <v>13</v>
          </cell>
          <cell r="N158">
            <v>0.76919999999999999</v>
          </cell>
          <cell r="O158">
            <v>10</v>
          </cell>
          <cell r="P158">
            <v>0.41</v>
          </cell>
          <cell r="Q158">
            <v>9</v>
          </cell>
        </row>
        <row r="159">
          <cell r="A159" t="str">
            <v>Togo</v>
          </cell>
          <cell r="B159">
            <v>0.04</v>
          </cell>
          <cell r="C159">
            <v>0.26</v>
          </cell>
          <cell r="D159">
            <v>219</v>
          </cell>
          <cell r="E159">
            <v>0.97260000000000002</v>
          </cell>
          <cell r="F159">
            <v>213</v>
          </cell>
          <cell r="G159">
            <v>0.75119999999999998</v>
          </cell>
          <cell r="H159">
            <v>160</v>
          </cell>
          <cell r="I159">
            <v>5.62E-2</v>
          </cell>
          <cell r="J159">
            <v>9</v>
          </cell>
          <cell r="K159">
            <v>829</v>
          </cell>
          <cell r="L159">
            <v>0.3715</v>
          </cell>
          <cell r="M159">
            <v>308</v>
          </cell>
          <cell r="N159">
            <v>0.69159999999999999</v>
          </cell>
          <cell r="O159">
            <v>213</v>
          </cell>
          <cell r="P159">
            <v>0</v>
          </cell>
          <cell r="Q159">
            <v>0</v>
          </cell>
        </row>
        <row r="160">
          <cell r="A160" t="str">
            <v>Trinidad &amp; Tobago</v>
          </cell>
          <cell r="B160">
            <v>0.04</v>
          </cell>
          <cell r="C160">
            <v>0.55000000000000004</v>
          </cell>
          <cell r="D160">
            <v>96</v>
          </cell>
          <cell r="E160">
            <v>1</v>
          </cell>
          <cell r="F160">
            <v>96</v>
          </cell>
          <cell r="G160">
            <v>0.84379999999999999</v>
          </cell>
          <cell r="H160">
            <v>81</v>
          </cell>
          <cell r="I160">
            <v>2.47E-2</v>
          </cell>
          <cell r="J160">
            <v>2</v>
          </cell>
          <cell r="K160">
            <v>400</v>
          </cell>
          <cell r="L160">
            <v>0.34499999999999997</v>
          </cell>
          <cell r="M160">
            <v>138</v>
          </cell>
          <cell r="N160">
            <v>0.69569999999999999</v>
          </cell>
          <cell r="O160">
            <v>96</v>
          </cell>
          <cell r="P160">
            <v>0.64</v>
          </cell>
          <cell r="Q160">
            <v>7</v>
          </cell>
        </row>
        <row r="161">
          <cell r="A161" t="str">
            <v>Tunisia</v>
          </cell>
          <cell r="B161">
            <v>0.76</v>
          </cell>
          <cell r="C161">
            <v>0.7</v>
          </cell>
          <cell r="D161">
            <v>1407</v>
          </cell>
          <cell r="E161">
            <v>0.95309999999999995</v>
          </cell>
          <cell r="F161">
            <v>1341</v>
          </cell>
          <cell r="G161">
            <v>0.81210000000000004</v>
          </cell>
          <cell r="H161">
            <v>1089</v>
          </cell>
          <cell r="I161">
            <v>7.4399999999999994E-2</v>
          </cell>
          <cell r="J161">
            <v>81</v>
          </cell>
          <cell r="K161">
            <v>5358</v>
          </cell>
          <cell r="L161">
            <v>0.43359999999999999</v>
          </cell>
          <cell r="M161">
            <v>2323</v>
          </cell>
          <cell r="N161">
            <v>0.57730000000000004</v>
          </cell>
          <cell r="O161">
            <v>1341</v>
          </cell>
          <cell r="P161">
            <v>0.89</v>
          </cell>
          <cell r="Q161">
            <v>4</v>
          </cell>
        </row>
        <row r="162">
          <cell r="A162" t="str">
            <v>Türkiye</v>
          </cell>
          <cell r="B162">
            <v>1.1000000000000001</v>
          </cell>
          <cell r="C162">
            <v>0.5</v>
          </cell>
          <cell r="D162">
            <v>2468</v>
          </cell>
          <cell r="E162">
            <v>0.99839999999999995</v>
          </cell>
          <cell r="F162">
            <v>2464</v>
          </cell>
          <cell r="G162">
            <v>0.89039999999999997</v>
          </cell>
          <cell r="H162">
            <v>2194</v>
          </cell>
          <cell r="I162">
            <v>4.4200000000000003E-2</v>
          </cell>
          <cell r="J162">
            <v>97</v>
          </cell>
          <cell r="K162">
            <v>10352</v>
          </cell>
          <cell r="L162">
            <v>0.48</v>
          </cell>
          <cell r="M162">
            <v>4969</v>
          </cell>
          <cell r="N162">
            <v>0.49590000000000001</v>
          </cell>
          <cell r="O162">
            <v>2464</v>
          </cell>
          <cell r="P162">
            <v>0.06</v>
          </cell>
          <cell r="Q162">
            <v>1</v>
          </cell>
        </row>
        <row r="163">
          <cell r="A163" t="str">
            <v>Turkmenistan</v>
          </cell>
          <cell r="B163">
            <v>0.24</v>
          </cell>
          <cell r="C163">
            <v>0.11</v>
          </cell>
          <cell r="D163">
            <v>9686</v>
          </cell>
          <cell r="E163">
            <v>0.43080000000000002</v>
          </cell>
          <cell r="F163">
            <v>4173</v>
          </cell>
          <cell r="G163">
            <v>0.55400000000000005</v>
          </cell>
          <cell r="H163">
            <v>2312</v>
          </cell>
          <cell r="I163">
            <v>1.77E-2</v>
          </cell>
          <cell r="J163">
            <v>41</v>
          </cell>
          <cell r="K163">
            <v>35216</v>
          </cell>
          <cell r="L163">
            <v>0.13159999999999999</v>
          </cell>
          <cell r="M163">
            <v>4634</v>
          </cell>
          <cell r="N163">
            <v>0.90049999999999997</v>
          </cell>
          <cell r="O163">
            <v>4173</v>
          </cell>
          <cell r="P163">
            <v>0</v>
          </cell>
          <cell r="Q163">
            <v>0</v>
          </cell>
        </row>
        <row r="164">
          <cell r="A164" t="str">
            <v>Uganda</v>
          </cell>
          <cell r="B164">
            <v>0.06</v>
          </cell>
          <cell r="C164">
            <v>0.51</v>
          </cell>
          <cell r="D164">
            <v>135</v>
          </cell>
          <cell r="E164">
            <v>1</v>
          </cell>
          <cell r="F164">
            <v>135</v>
          </cell>
          <cell r="G164">
            <v>0.81479999999999997</v>
          </cell>
          <cell r="H164">
            <v>110</v>
          </cell>
          <cell r="I164">
            <v>0</v>
          </cell>
          <cell r="J164">
            <v>0</v>
          </cell>
          <cell r="K164">
            <v>568</v>
          </cell>
          <cell r="L164">
            <v>0.3715</v>
          </cell>
          <cell r="M164">
            <v>211</v>
          </cell>
          <cell r="N164">
            <v>0.63980000000000004</v>
          </cell>
          <cell r="O164">
            <v>135</v>
          </cell>
          <cell r="P164">
            <v>0</v>
          </cell>
          <cell r="Q164">
            <v>0</v>
          </cell>
        </row>
        <row r="165">
          <cell r="A165" t="str">
            <v>Ukraine</v>
          </cell>
          <cell r="B165">
            <v>0.26</v>
          </cell>
          <cell r="C165">
            <v>0.52</v>
          </cell>
          <cell r="D165">
            <v>615</v>
          </cell>
          <cell r="E165">
            <v>0.95120000000000005</v>
          </cell>
          <cell r="F165">
            <v>585</v>
          </cell>
          <cell r="G165">
            <v>0.86150000000000004</v>
          </cell>
          <cell r="H165">
            <v>504</v>
          </cell>
          <cell r="I165">
            <v>3.1699999999999999E-2</v>
          </cell>
          <cell r="J165">
            <v>16</v>
          </cell>
          <cell r="K165">
            <v>2513</v>
          </cell>
          <cell r="L165">
            <v>0.32350000000000001</v>
          </cell>
          <cell r="M165">
            <v>813</v>
          </cell>
          <cell r="N165">
            <v>0.71960000000000002</v>
          </cell>
          <cell r="O165">
            <v>585</v>
          </cell>
          <cell r="P165">
            <v>0</v>
          </cell>
          <cell r="Q165">
            <v>0</v>
          </cell>
        </row>
        <row r="166">
          <cell r="A166" t="str">
            <v>United Arab Emirates</v>
          </cell>
          <cell r="B166">
            <v>0.77</v>
          </cell>
          <cell r="C166">
            <v>1.79</v>
          </cell>
          <cell r="D166">
            <v>538</v>
          </cell>
          <cell r="E166">
            <v>1</v>
          </cell>
          <cell r="F166">
            <v>538</v>
          </cell>
          <cell r="G166">
            <v>0.7974</v>
          </cell>
          <cell r="H166">
            <v>429</v>
          </cell>
          <cell r="I166">
            <v>3.0300000000000001E-2</v>
          </cell>
          <cell r="J166">
            <v>13</v>
          </cell>
          <cell r="K166">
            <v>2067</v>
          </cell>
          <cell r="L166">
            <v>0.65069999999999995</v>
          </cell>
          <cell r="M166">
            <v>1345</v>
          </cell>
          <cell r="N166">
            <v>0.4</v>
          </cell>
          <cell r="O166">
            <v>538</v>
          </cell>
          <cell r="P166">
            <v>0.04</v>
          </cell>
          <cell r="Q166">
            <v>1</v>
          </cell>
        </row>
        <row r="167">
          <cell r="A167" t="str">
            <v>United Kingdom</v>
          </cell>
          <cell r="B167">
            <v>19.28</v>
          </cell>
          <cell r="C167">
            <v>3.3</v>
          </cell>
          <cell r="D167">
            <v>6642</v>
          </cell>
          <cell r="E167">
            <v>0.98919999999999997</v>
          </cell>
          <cell r="F167">
            <v>6570</v>
          </cell>
          <cell r="G167">
            <v>0.88980000000000004</v>
          </cell>
          <cell r="H167">
            <v>5846</v>
          </cell>
          <cell r="I167">
            <v>5.0599999999999999E-2</v>
          </cell>
          <cell r="J167">
            <v>296</v>
          </cell>
          <cell r="K167">
            <v>14977</v>
          </cell>
          <cell r="L167">
            <v>0.59919999999999995</v>
          </cell>
          <cell r="M167">
            <v>8974</v>
          </cell>
          <cell r="N167">
            <v>0.73209999999999997</v>
          </cell>
          <cell r="O167">
            <v>6570</v>
          </cell>
          <cell r="P167">
            <v>0.17</v>
          </cell>
          <cell r="Q167">
            <v>5</v>
          </cell>
        </row>
        <row r="168">
          <cell r="A168" t="str">
            <v>United States</v>
          </cell>
          <cell r="B168">
            <v>230.3</v>
          </cell>
          <cell r="C168">
            <v>6.65</v>
          </cell>
          <cell r="D168">
            <v>38348</v>
          </cell>
          <cell r="E168">
            <v>0.99219999999999997</v>
          </cell>
          <cell r="F168">
            <v>38049</v>
          </cell>
          <cell r="G168">
            <v>0.90990000000000004</v>
          </cell>
          <cell r="H168">
            <v>34619</v>
          </cell>
          <cell r="I168">
            <v>3.4099999999999998E-2</v>
          </cell>
          <cell r="J168">
            <v>1179</v>
          </cell>
          <cell r="K168">
            <v>149811</v>
          </cell>
          <cell r="L168">
            <v>0.39290000000000003</v>
          </cell>
          <cell r="M168">
            <v>58860</v>
          </cell>
          <cell r="N168">
            <v>0.64639999999999997</v>
          </cell>
          <cell r="O168">
            <v>38049</v>
          </cell>
          <cell r="P168">
            <v>0.33</v>
          </cell>
          <cell r="Q168">
            <v>5</v>
          </cell>
        </row>
        <row r="169">
          <cell r="A169" t="str">
            <v>Unknown Region</v>
          </cell>
          <cell r="B169">
            <v>0</v>
          </cell>
          <cell r="C169">
            <v>0.75</v>
          </cell>
          <cell r="D169">
            <v>6</v>
          </cell>
          <cell r="E169">
            <v>1</v>
          </cell>
          <cell r="F169">
            <v>6</v>
          </cell>
          <cell r="G169">
            <v>0.83330000000000004</v>
          </cell>
          <cell r="H169">
            <v>5</v>
          </cell>
          <cell r="I169">
            <v>0</v>
          </cell>
          <cell r="J169">
            <v>0</v>
          </cell>
          <cell r="K169">
            <v>25</v>
          </cell>
          <cell r="L169">
            <v>0.24</v>
          </cell>
          <cell r="M169">
            <v>6</v>
          </cell>
          <cell r="N169">
            <v>1</v>
          </cell>
          <cell r="O169">
            <v>6</v>
          </cell>
          <cell r="P169">
            <v>0</v>
          </cell>
          <cell r="Q169">
            <v>0</v>
          </cell>
        </row>
        <row r="170">
          <cell r="A170" t="str">
            <v>Uruguay</v>
          </cell>
          <cell r="B170">
            <v>0.45</v>
          </cell>
          <cell r="C170">
            <v>0.6</v>
          </cell>
          <cell r="D170">
            <v>919</v>
          </cell>
          <cell r="E170">
            <v>1</v>
          </cell>
          <cell r="F170">
            <v>919</v>
          </cell>
          <cell r="G170">
            <v>0.80300000000000005</v>
          </cell>
          <cell r="H170">
            <v>738</v>
          </cell>
          <cell r="I170">
            <v>5.4199999999999998E-2</v>
          </cell>
          <cell r="J170">
            <v>40</v>
          </cell>
          <cell r="K170">
            <v>3922</v>
          </cell>
          <cell r="L170">
            <v>0.41360000000000002</v>
          </cell>
          <cell r="M170">
            <v>1622</v>
          </cell>
          <cell r="N170">
            <v>0.56659999999999999</v>
          </cell>
          <cell r="O170">
            <v>919</v>
          </cell>
          <cell r="P170">
            <v>0.03</v>
          </cell>
          <cell r="Q170">
            <v>0</v>
          </cell>
        </row>
        <row r="171">
          <cell r="A171" t="str">
            <v>Uzbekistan</v>
          </cell>
          <cell r="B171">
            <v>0.5</v>
          </cell>
          <cell r="C171">
            <v>0.7</v>
          </cell>
          <cell r="D171">
            <v>888</v>
          </cell>
          <cell r="E171">
            <v>1</v>
          </cell>
          <cell r="F171">
            <v>888</v>
          </cell>
          <cell r="G171">
            <v>0.81420000000000003</v>
          </cell>
          <cell r="H171">
            <v>723</v>
          </cell>
          <cell r="I171">
            <v>7.0499999999999993E-2</v>
          </cell>
          <cell r="J171">
            <v>51</v>
          </cell>
          <cell r="K171">
            <v>3549</v>
          </cell>
          <cell r="L171">
            <v>0.3362</v>
          </cell>
          <cell r="M171">
            <v>1193</v>
          </cell>
          <cell r="N171">
            <v>0.74429999999999996</v>
          </cell>
          <cell r="O171">
            <v>888</v>
          </cell>
          <cell r="P171">
            <v>0.14000000000000001</v>
          </cell>
          <cell r="Q171">
            <v>3</v>
          </cell>
        </row>
        <row r="172">
          <cell r="A172" t="str">
            <v>Venezuela</v>
          </cell>
          <cell r="B172">
            <v>0.23</v>
          </cell>
          <cell r="C172">
            <v>0.31</v>
          </cell>
          <cell r="D172">
            <v>914</v>
          </cell>
          <cell r="E172">
            <v>1</v>
          </cell>
          <cell r="F172">
            <v>914</v>
          </cell>
          <cell r="G172">
            <v>0.79979999999999996</v>
          </cell>
          <cell r="H172">
            <v>731</v>
          </cell>
          <cell r="I172">
            <v>4.5100000000000001E-2</v>
          </cell>
          <cell r="J172">
            <v>33</v>
          </cell>
          <cell r="K172">
            <v>3515</v>
          </cell>
          <cell r="L172">
            <v>0.44379999999999997</v>
          </cell>
          <cell r="M172">
            <v>1560</v>
          </cell>
          <cell r="N172">
            <v>0.58589999999999998</v>
          </cell>
          <cell r="O172">
            <v>914</v>
          </cell>
          <cell r="P172">
            <v>0.01</v>
          </cell>
          <cell r="Q172">
            <v>1</v>
          </cell>
        </row>
        <row r="173">
          <cell r="A173" t="str">
            <v>Vietnam</v>
          </cell>
          <cell r="B173">
            <v>0.9</v>
          </cell>
          <cell r="C173">
            <v>0.57999999999999996</v>
          </cell>
          <cell r="D173">
            <v>1762</v>
          </cell>
          <cell r="E173">
            <v>1</v>
          </cell>
          <cell r="F173">
            <v>1762</v>
          </cell>
          <cell r="G173">
            <v>0.87680000000000002</v>
          </cell>
          <cell r="H173">
            <v>1545</v>
          </cell>
          <cell r="I173">
            <v>4.4699999999999997E-2</v>
          </cell>
          <cell r="J173">
            <v>69</v>
          </cell>
          <cell r="K173">
            <v>7217</v>
          </cell>
          <cell r="L173">
            <v>0.5373</v>
          </cell>
          <cell r="M173">
            <v>3878</v>
          </cell>
          <cell r="N173">
            <v>0.45440000000000003</v>
          </cell>
          <cell r="O173">
            <v>1762</v>
          </cell>
          <cell r="P173">
            <v>0.15</v>
          </cell>
          <cell r="Q173">
            <v>1</v>
          </cell>
        </row>
        <row r="174">
          <cell r="A174" t="str">
            <v>Western Sahara</v>
          </cell>
          <cell r="B174">
            <v>0</v>
          </cell>
          <cell r="C174">
            <v>0.28999999999999998</v>
          </cell>
          <cell r="D174">
            <v>12</v>
          </cell>
          <cell r="E174">
            <v>1</v>
          </cell>
          <cell r="F174">
            <v>12</v>
          </cell>
          <cell r="G174">
            <v>0.58330000000000004</v>
          </cell>
          <cell r="H174">
            <v>7</v>
          </cell>
          <cell r="I174">
            <v>0.1429</v>
          </cell>
          <cell r="J174">
            <v>1</v>
          </cell>
          <cell r="K174">
            <v>47</v>
          </cell>
          <cell r="L174">
            <v>0.68089999999999995</v>
          </cell>
          <cell r="M174">
            <v>32</v>
          </cell>
          <cell r="N174">
            <v>0.375</v>
          </cell>
          <cell r="O174">
            <v>12</v>
          </cell>
          <cell r="P174">
            <v>0.02</v>
          </cell>
          <cell r="Q174">
            <v>0</v>
          </cell>
        </row>
        <row r="175">
          <cell r="A175" t="str">
            <v>Yemen</v>
          </cell>
          <cell r="B175">
            <v>0.21</v>
          </cell>
          <cell r="C175">
            <v>0.31</v>
          </cell>
          <cell r="D175">
            <v>1042</v>
          </cell>
          <cell r="E175">
            <v>0.88290000000000002</v>
          </cell>
          <cell r="F175">
            <v>920</v>
          </cell>
          <cell r="G175">
            <v>0.72070000000000001</v>
          </cell>
          <cell r="H175">
            <v>663</v>
          </cell>
          <cell r="I175">
            <v>5.28E-2</v>
          </cell>
          <cell r="J175">
            <v>35</v>
          </cell>
          <cell r="K175">
            <v>3996</v>
          </cell>
          <cell r="L175">
            <v>0.31730000000000003</v>
          </cell>
          <cell r="M175">
            <v>1268</v>
          </cell>
          <cell r="N175">
            <v>0.72560000000000002</v>
          </cell>
          <cell r="O175">
            <v>920</v>
          </cell>
          <cell r="P175">
            <v>0.03</v>
          </cell>
          <cell r="Q175">
            <v>1</v>
          </cell>
        </row>
        <row r="176">
          <cell r="A176" t="str">
            <v>Zambia</v>
          </cell>
          <cell r="B176">
            <v>0.01</v>
          </cell>
          <cell r="C176">
            <v>0.5</v>
          </cell>
          <cell r="D176">
            <v>23</v>
          </cell>
          <cell r="E176">
            <v>1</v>
          </cell>
          <cell r="F176">
            <v>23</v>
          </cell>
          <cell r="G176">
            <v>0.91300000000000003</v>
          </cell>
          <cell r="H176">
            <v>21</v>
          </cell>
          <cell r="I176">
            <v>9.5200000000000007E-2</v>
          </cell>
          <cell r="J176">
            <v>2</v>
          </cell>
          <cell r="K176">
            <v>84</v>
          </cell>
          <cell r="L176">
            <v>0.46429999999999999</v>
          </cell>
          <cell r="M176">
            <v>39</v>
          </cell>
          <cell r="N176">
            <v>0.5897</v>
          </cell>
          <cell r="O176">
            <v>23</v>
          </cell>
          <cell r="P176">
            <v>0</v>
          </cell>
          <cell r="Q176">
            <v>0</v>
          </cell>
        </row>
        <row r="177">
          <cell r="A177" t="str">
            <v>Zimbabwe</v>
          </cell>
          <cell r="B177">
            <v>0.04</v>
          </cell>
          <cell r="C177">
            <v>0.33</v>
          </cell>
          <cell r="D177">
            <v>147</v>
          </cell>
          <cell r="E177">
            <v>1</v>
          </cell>
          <cell r="F177">
            <v>147</v>
          </cell>
          <cell r="G177">
            <v>0.80269999999999997</v>
          </cell>
          <cell r="H177">
            <v>118</v>
          </cell>
          <cell r="I177">
            <v>2.5399999999999999E-2</v>
          </cell>
          <cell r="J177">
            <v>3</v>
          </cell>
          <cell r="K177">
            <v>582</v>
          </cell>
          <cell r="L177">
            <v>0.45019999999999999</v>
          </cell>
          <cell r="M177">
            <v>262</v>
          </cell>
          <cell r="N177">
            <v>0.56110000000000004</v>
          </cell>
          <cell r="O177">
            <v>147</v>
          </cell>
          <cell r="P177">
            <v>0.01</v>
          </cell>
          <cell r="Q17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ebase_Report"/>
    </sheetNames>
    <sheetDataSet>
      <sheetData sheetId="0" refreshError="1">
        <row r="11">
          <cell r="A11" t="str">
            <v>United States</v>
          </cell>
          <cell r="B11">
            <v>1041</v>
          </cell>
          <cell r="C11">
            <v>1906</v>
          </cell>
          <cell r="D11">
            <v>1.830931796</v>
          </cell>
          <cell r="E11">
            <v>1190.5734870000001</v>
          </cell>
          <cell r="F11">
            <v>141998</v>
          </cell>
        </row>
        <row r="12">
          <cell r="A12" t="str">
            <v>Argentina</v>
          </cell>
          <cell r="B12">
            <v>599</v>
          </cell>
          <cell r="C12">
            <v>1189</v>
          </cell>
          <cell r="D12">
            <v>1.984974958</v>
          </cell>
          <cell r="E12">
            <v>1392.1552589999999</v>
          </cell>
          <cell r="F12">
            <v>70305</v>
          </cell>
        </row>
        <row r="13">
          <cell r="A13" t="str">
            <v>India</v>
          </cell>
          <cell r="B13">
            <v>533</v>
          </cell>
          <cell r="C13">
            <v>1379</v>
          </cell>
          <cell r="D13">
            <v>2.5872420260000002</v>
          </cell>
          <cell r="E13">
            <v>1648.3076920000001</v>
          </cell>
          <cell r="F13">
            <v>57805</v>
          </cell>
        </row>
        <row r="14">
          <cell r="A14" t="str">
            <v>Brazil</v>
          </cell>
          <cell r="B14">
            <v>504</v>
          </cell>
          <cell r="C14">
            <v>919</v>
          </cell>
          <cell r="D14">
            <v>1.8234126980000001</v>
          </cell>
          <cell r="E14">
            <v>1063.9642859999999</v>
          </cell>
          <cell r="F14">
            <v>49482</v>
          </cell>
        </row>
        <row r="15">
          <cell r="A15" t="str">
            <v>Mexico</v>
          </cell>
          <cell r="B15">
            <v>371</v>
          </cell>
          <cell r="C15">
            <v>816</v>
          </cell>
          <cell r="D15">
            <v>2.199460916</v>
          </cell>
          <cell r="E15">
            <v>1680.7493260000001</v>
          </cell>
          <cell r="F15">
            <v>42180</v>
          </cell>
        </row>
        <row r="16">
          <cell r="A16" t="str">
            <v>Indonesia</v>
          </cell>
          <cell r="B16">
            <v>296</v>
          </cell>
          <cell r="C16">
            <v>746</v>
          </cell>
          <cell r="D16">
            <v>2.5202702700000001</v>
          </cell>
          <cell r="E16">
            <v>1780.591216</v>
          </cell>
          <cell r="F16">
            <v>31849</v>
          </cell>
        </row>
        <row r="17">
          <cell r="A17" t="str">
            <v>United Kingdom</v>
          </cell>
          <cell r="B17">
            <v>293</v>
          </cell>
          <cell r="C17">
            <v>517</v>
          </cell>
          <cell r="D17">
            <v>1.7645051190000001</v>
          </cell>
          <cell r="E17">
            <v>1163.911263</v>
          </cell>
          <cell r="F17">
            <v>36910</v>
          </cell>
        </row>
        <row r="18">
          <cell r="A18" t="str">
            <v>Morocco</v>
          </cell>
          <cell r="B18">
            <v>290</v>
          </cell>
          <cell r="C18">
            <v>511</v>
          </cell>
          <cell r="D18">
            <v>1.762068966</v>
          </cell>
          <cell r="E18">
            <v>852.38275859999999</v>
          </cell>
          <cell r="F18">
            <v>16253</v>
          </cell>
        </row>
        <row r="19">
          <cell r="A19" t="str">
            <v>Bangladesh</v>
          </cell>
          <cell r="B19">
            <v>281</v>
          </cell>
          <cell r="C19">
            <v>844</v>
          </cell>
          <cell r="D19">
            <v>3.0035587189999999</v>
          </cell>
          <cell r="E19">
            <v>1798.5124559999999</v>
          </cell>
          <cell r="F19">
            <v>11886</v>
          </cell>
        </row>
        <row r="20">
          <cell r="A20" t="str">
            <v>Spain</v>
          </cell>
          <cell r="B20">
            <v>278</v>
          </cell>
          <cell r="C20">
            <v>428</v>
          </cell>
          <cell r="D20">
            <v>1.5395683449999999</v>
          </cell>
          <cell r="E20">
            <v>934.87769779999996</v>
          </cell>
          <cell r="F20">
            <v>30142</v>
          </cell>
        </row>
        <row r="21">
          <cell r="A21" t="str">
            <v>Algeria</v>
          </cell>
          <cell r="B21">
            <v>260</v>
          </cell>
          <cell r="C21">
            <v>613</v>
          </cell>
          <cell r="D21">
            <v>2.3576923079999998</v>
          </cell>
          <cell r="E21">
            <v>1148.9192310000001</v>
          </cell>
          <cell r="F21">
            <v>11848</v>
          </cell>
        </row>
        <row r="22">
          <cell r="A22" t="str">
            <v>France</v>
          </cell>
          <cell r="B22">
            <v>214</v>
          </cell>
          <cell r="C22">
            <v>383</v>
          </cell>
          <cell r="D22">
            <v>1.7897196259999999</v>
          </cell>
          <cell r="E22">
            <v>902.39252339999996</v>
          </cell>
          <cell r="F22">
            <v>22243</v>
          </cell>
        </row>
        <row r="23">
          <cell r="A23" t="str">
            <v>Netherlands</v>
          </cell>
          <cell r="B23">
            <v>200</v>
          </cell>
          <cell r="C23">
            <v>374</v>
          </cell>
          <cell r="D23">
            <v>1.87</v>
          </cell>
          <cell r="E23">
            <v>948.01</v>
          </cell>
          <cell r="F23">
            <v>28016</v>
          </cell>
        </row>
        <row r="24">
          <cell r="A24" t="str">
            <v>Tunisia</v>
          </cell>
          <cell r="B24">
            <v>199</v>
          </cell>
          <cell r="C24">
            <v>420</v>
          </cell>
          <cell r="D24">
            <v>2.1105527639999999</v>
          </cell>
          <cell r="E24">
            <v>945.89447240000004</v>
          </cell>
          <cell r="F24">
            <v>10674</v>
          </cell>
        </row>
        <row r="25">
          <cell r="A25" t="str">
            <v>Pakistan</v>
          </cell>
          <cell r="B25">
            <v>195</v>
          </cell>
          <cell r="C25">
            <v>498</v>
          </cell>
          <cell r="D25">
            <v>2.5538461539999999</v>
          </cell>
          <cell r="E25">
            <v>1472.3384619999999</v>
          </cell>
          <cell r="F25">
            <v>12238</v>
          </cell>
        </row>
        <row r="26">
          <cell r="A26" t="str">
            <v>Germany</v>
          </cell>
          <cell r="B26">
            <v>192</v>
          </cell>
          <cell r="C26">
            <v>359</v>
          </cell>
          <cell r="D26">
            <v>1.8697916670000001</v>
          </cell>
          <cell r="E26">
            <v>1107.46875</v>
          </cell>
          <cell r="F26">
            <v>20787</v>
          </cell>
        </row>
        <row r="27">
          <cell r="A27" t="str">
            <v>Colombia</v>
          </cell>
          <cell r="B27">
            <v>186</v>
          </cell>
          <cell r="C27">
            <v>379</v>
          </cell>
          <cell r="D27">
            <v>2.0376344089999998</v>
          </cell>
          <cell r="E27">
            <v>1412.758065</v>
          </cell>
          <cell r="F27">
            <v>20219</v>
          </cell>
        </row>
        <row r="28">
          <cell r="A28" t="str">
            <v>Philippines</v>
          </cell>
          <cell r="B28">
            <v>181</v>
          </cell>
          <cell r="C28">
            <v>328</v>
          </cell>
          <cell r="D28">
            <v>1.8121546959999999</v>
          </cell>
          <cell r="E28">
            <v>1158.994475</v>
          </cell>
          <cell r="F28">
            <v>11842</v>
          </cell>
        </row>
        <row r="29">
          <cell r="A29" t="str">
            <v>South Africa</v>
          </cell>
          <cell r="B29">
            <v>179</v>
          </cell>
          <cell r="C29">
            <v>385</v>
          </cell>
          <cell r="D29">
            <v>2.1508379889999998</v>
          </cell>
          <cell r="E29">
            <v>1436.1117320000001</v>
          </cell>
          <cell r="F29">
            <v>10997</v>
          </cell>
        </row>
        <row r="30">
          <cell r="A30" t="str">
            <v>Canada</v>
          </cell>
          <cell r="B30">
            <v>168</v>
          </cell>
          <cell r="C30">
            <v>273</v>
          </cell>
          <cell r="D30">
            <v>1.625</v>
          </cell>
          <cell r="E30">
            <v>814.4107143</v>
          </cell>
          <cell r="F30">
            <v>15609</v>
          </cell>
        </row>
        <row r="31">
          <cell r="A31" t="str">
            <v>Nigeria</v>
          </cell>
          <cell r="B31">
            <v>168</v>
          </cell>
          <cell r="C31">
            <v>529</v>
          </cell>
          <cell r="D31">
            <v>3.1488095239999998</v>
          </cell>
          <cell r="E31">
            <v>2164.1785709999999</v>
          </cell>
          <cell r="F31">
            <v>8097</v>
          </cell>
        </row>
        <row r="32">
          <cell r="A32" t="str">
            <v>Egypt</v>
          </cell>
          <cell r="B32">
            <v>167</v>
          </cell>
          <cell r="C32">
            <v>321</v>
          </cell>
          <cell r="D32">
            <v>1.922155689</v>
          </cell>
          <cell r="E32">
            <v>1024.976048</v>
          </cell>
          <cell r="F32">
            <v>8652</v>
          </cell>
        </row>
        <row r="33">
          <cell r="A33" t="str">
            <v>Chile</v>
          </cell>
          <cell r="B33">
            <v>166</v>
          </cell>
          <cell r="C33">
            <v>278</v>
          </cell>
          <cell r="D33">
            <v>1.6746987950000001</v>
          </cell>
          <cell r="E33">
            <v>882.06626510000001</v>
          </cell>
          <cell r="F33">
            <v>20073</v>
          </cell>
        </row>
        <row r="34">
          <cell r="A34" t="str">
            <v>Uzbekistan</v>
          </cell>
          <cell r="B34">
            <v>162</v>
          </cell>
          <cell r="C34">
            <v>400</v>
          </cell>
          <cell r="D34">
            <v>2.4691358019999998</v>
          </cell>
          <cell r="E34">
            <v>1266.339506</v>
          </cell>
          <cell r="F34">
            <v>8565</v>
          </cell>
        </row>
        <row r="35">
          <cell r="A35" t="str">
            <v>Italy</v>
          </cell>
          <cell r="B35">
            <v>155</v>
          </cell>
          <cell r="C35">
            <v>262</v>
          </cell>
          <cell r="D35">
            <v>1.690322581</v>
          </cell>
          <cell r="E35">
            <v>914.14838710000004</v>
          </cell>
          <cell r="F35">
            <v>19943</v>
          </cell>
        </row>
        <row r="36">
          <cell r="A36" t="str">
            <v>TÃ¼rkiye</v>
          </cell>
          <cell r="B36">
            <v>155</v>
          </cell>
          <cell r="C36">
            <v>373</v>
          </cell>
          <cell r="D36">
            <v>2.4064516130000002</v>
          </cell>
          <cell r="E36">
            <v>1559.2064519999999</v>
          </cell>
          <cell r="F36">
            <v>15556</v>
          </cell>
        </row>
        <row r="37">
          <cell r="A37" t="str">
            <v>Libya</v>
          </cell>
          <cell r="B37">
            <v>141</v>
          </cell>
          <cell r="C37">
            <v>273</v>
          </cell>
          <cell r="D37">
            <v>1.936170213</v>
          </cell>
          <cell r="E37">
            <v>605.68085110000004</v>
          </cell>
          <cell r="F37">
            <v>4478</v>
          </cell>
        </row>
        <row r="38">
          <cell r="A38" t="str">
            <v>Iran</v>
          </cell>
          <cell r="B38">
            <v>140</v>
          </cell>
          <cell r="C38">
            <v>353</v>
          </cell>
          <cell r="D38">
            <v>2.521428571</v>
          </cell>
          <cell r="E38">
            <v>2047.171429</v>
          </cell>
          <cell r="F38">
            <v>3746</v>
          </cell>
        </row>
        <row r="39">
          <cell r="A39" t="str">
            <v>Vietnam</v>
          </cell>
          <cell r="B39">
            <v>132</v>
          </cell>
          <cell r="C39">
            <v>175</v>
          </cell>
          <cell r="D39">
            <v>1.325757576</v>
          </cell>
          <cell r="E39">
            <v>495.22727270000001</v>
          </cell>
          <cell r="F39">
            <v>10788</v>
          </cell>
        </row>
        <row r="40">
          <cell r="A40" t="str">
            <v>Venezuela</v>
          </cell>
          <cell r="B40">
            <v>121</v>
          </cell>
          <cell r="C40">
            <v>221</v>
          </cell>
          <cell r="D40">
            <v>1.8264462809999999</v>
          </cell>
          <cell r="E40">
            <v>814.1157025</v>
          </cell>
          <cell r="F40">
            <v>5855</v>
          </cell>
        </row>
        <row r="41">
          <cell r="A41" t="str">
            <v>Yemen</v>
          </cell>
          <cell r="B41">
            <v>118</v>
          </cell>
          <cell r="C41">
            <v>382</v>
          </cell>
          <cell r="D41">
            <v>3.2372881360000001</v>
          </cell>
          <cell r="E41">
            <v>1496.1186439999999</v>
          </cell>
          <cell r="F41">
            <v>6553</v>
          </cell>
        </row>
        <row r="42">
          <cell r="A42" t="str">
            <v>Turkmenistan</v>
          </cell>
          <cell r="B42">
            <v>115</v>
          </cell>
          <cell r="C42">
            <v>408</v>
          </cell>
          <cell r="D42">
            <v>3.5478260869999998</v>
          </cell>
          <cell r="E42">
            <v>2113.678261</v>
          </cell>
          <cell r="F42">
            <v>15786</v>
          </cell>
        </row>
        <row r="43">
          <cell r="A43" t="str">
            <v>Bolivia</v>
          </cell>
          <cell r="B43">
            <v>101</v>
          </cell>
          <cell r="C43">
            <v>196</v>
          </cell>
          <cell r="D43">
            <v>1.9405940589999999</v>
          </cell>
          <cell r="E43">
            <v>1084.019802</v>
          </cell>
          <cell r="F43">
            <v>8091</v>
          </cell>
        </row>
        <row r="44">
          <cell r="A44" t="str">
            <v>Thailand</v>
          </cell>
          <cell r="B44">
            <v>101</v>
          </cell>
          <cell r="C44">
            <v>190</v>
          </cell>
          <cell r="D44">
            <v>1.8811881189999999</v>
          </cell>
          <cell r="E44">
            <v>940.08910890000004</v>
          </cell>
          <cell r="F44">
            <v>10561</v>
          </cell>
        </row>
        <row r="45">
          <cell r="A45" t="str">
            <v>Senegal</v>
          </cell>
          <cell r="B45">
            <v>100</v>
          </cell>
          <cell r="C45">
            <v>219</v>
          </cell>
          <cell r="D45">
            <v>2.19</v>
          </cell>
          <cell r="E45">
            <v>947.22</v>
          </cell>
          <cell r="F45">
            <v>5715</v>
          </cell>
        </row>
        <row r="46">
          <cell r="A46" t="str">
            <v>Ecuador</v>
          </cell>
          <cell r="B46">
            <v>93</v>
          </cell>
          <cell r="C46">
            <v>165</v>
          </cell>
          <cell r="D46">
            <v>1.774193548</v>
          </cell>
          <cell r="E46">
            <v>832.37634409999998</v>
          </cell>
          <cell r="F46">
            <v>6433</v>
          </cell>
        </row>
        <row r="47">
          <cell r="A47" t="str">
            <v>Peru</v>
          </cell>
          <cell r="B47">
            <v>92</v>
          </cell>
          <cell r="C47">
            <v>157</v>
          </cell>
          <cell r="D47">
            <v>1.706521739</v>
          </cell>
          <cell r="E47">
            <v>889.33695650000004</v>
          </cell>
          <cell r="F47">
            <v>8296</v>
          </cell>
        </row>
        <row r="48">
          <cell r="A48" t="str">
            <v>Nepal</v>
          </cell>
          <cell r="B48">
            <v>90</v>
          </cell>
          <cell r="C48">
            <v>234</v>
          </cell>
          <cell r="D48">
            <v>2.6</v>
          </cell>
          <cell r="E48">
            <v>1197.5666670000001</v>
          </cell>
          <cell r="F48">
            <v>5249</v>
          </cell>
        </row>
        <row r="49">
          <cell r="A49" t="str">
            <v>Myanmar (Burma)</v>
          </cell>
          <cell r="B49">
            <v>89</v>
          </cell>
          <cell r="C49">
            <v>224</v>
          </cell>
          <cell r="D49">
            <v>2.5168539330000002</v>
          </cell>
          <cell r="E49">
            <v>1597.5056179999999</v>
          </cell>
          <cell r="F49">
            <v>2388</v>
          </cell>
        </row>
        <row r="50">
          <cell r="A50" t="str">
            <v>Ethiopia</v>
          </cell>
          <cell r="B50">
            <v>87</v>
          </cell>
          <cell r="C50">
            <v>196</v>
          </cell>
          <cell r="D50">
            <v>2.2528735630000001</v>
          </cell>
          <cell r="E50">
            <v>1525.7816089999999</v>
          </cell>
          <cell r="F50">
            <v>3999</v>
          </cell>
        </row>
        <row r="51">
          <cell r="A51" t="str">
            <v>Kenya</v>
          </cell>
          <cell r="B51">
            <v>85</v>
          </cell>
          <cell r="C51">
            <v>195</v>
          </cell>
          <cell r="D51">
            <v>2.2941176470000002</v>
          </cell>
          <cell r="E51">
            <v>1744.376471</v>
          </cell>
          <cell r="F51">
            <v>3158</v>
          </cell>
        </row>
        <row r="52">
          <cell r="A52" t="str">
            <v>Belgium</v>
          </cell>
          <cell r="B52">
            <v>84</v>
          </cell>
          <cell r="C52">
            <v>143</v>
          </cell>
          <cell r="D52">
            <v>1.7023809519999999</v>
          </cell>
          <cell r="E52">
            <v>768.84523809999996</v>
          </cell>
          <cell r="F52">
            <v>8082</v>
          </cell>
        </row>
        <row r="53">
          <cell r="A53" t="str">
            <v>Australia</v>
          </cell>
          <cell r="B53">
            <v>79</v>
          </cell>
          <cell r="C53">
            <v>129</v>
          </cell>
          <cell r="D53">
            <v>1.632911392</v>
          </cell>
          <cell r="E53">
            <v>899.45569620000003</v>
          </cell>
          <cell r="F53">
            <v>7703</v>
          </cell>
        </row>
        <row r="54">
          <cell r="A54" t="str">
            <v>Somalia</v>
          </cell>
          <cell r="B54">
            <v>75</v>
          </cell>
          <cell r="C54">
            <v>141</v>
          </cell>
          <cell r="D54">
            <v>1.88</v>
          </cell>
          <cell r="E54">
            <v>448.08</v>
          </cell>
          <cell r="F54">
            <v>2796</v>
          </cell>
        </row>
        <row r="55">
          <cell r="A55" t="str">
            <v>Malaysia</v>
          </cell>
          <cell r="B55">
            <v>74</v>
          </cell>
          <cell r="C55">
            <v>103</v>
          </cell>
          <cell r="D55">
            <v>1.3918918920000001</v>
          </cell>
          <cell r="E55">
            <v>883.27027029999999</v>
          </cell>
          <cell r="F55">
            <v>5531</v>
          </cell>
        </row>
        <row r="56">
          <cell r="A56" t="str">
            <v>Guatemala</v>
          </cell>
          <cell r="B56">
            <v>70</v>
          </cell>
          <cell r="C56">
            <v>162</v>
          </cell>
          <cell r="D56">
            <v>2.3142857139999999</v>
          </cell>
          <cell r="E56">
            <v>1318.4571430000001</v>
          </cell>
          <cell r="F56">
            <v>4192</v>
          </cell>
        </row>
        <row r="57">
          <cell r="A57" t="str">
            <v>Honduras</v>
          </cell>
          <cell r="B57">
            <v>69</v>
          </cell>
          <cell r="C57">
            <v>155</v>
          </cell>
          <cell r="D57">
            <v>2.2463768119999998</v>
          </cell>
          <cell r="E57">
            <v>1255.057971</v>
          </cell>
          <cell r="F57">
            <v>6012</v>
          </cell>
        </row>
        <row r="58">
          <cell r="A58" t="str">
            <v>Nicaragua</v>
          </cell>
          <cell r="B58">
            <v>69</v>
          </cell>
          <cell r="C58">
            <v>171</v>
          </cell>
          <cell r="D58">
            <v>2.4782608700000002</v>
          </cell>
          <cell r="E58">
            <v>1807.0144929999999</v>
          </cell>
          <cell r="F58">
            <v>5822</v>
          </cell>
        </row>
        <row r="59">
          <cell r="A59" t="str">
            <v>Poland</v>
          </cell>
          <cell r="B59">
            <v>69</v>
          </cell>
          <cell r="C59">
            <v>113</v>
          </cell>
          <cell r="D59">
            <v>1.637681159</v>
          </cell>
          <cell r="E59">
            <v>815.75362319999999</v>
          </cell>
          <cell r="F59">
            <v>7077</v>
          </cell>
        </row>
        <row r="60">
          <cell r="A60" t="str">
            <v>Lebanon</v>
          </cell>
          <cell r="B60">
            <v>68</v>
          </cell>
          <cell r="C60">
            <v>154</v>
          </cell>
          <cell r="D60">
            <v>2.2647058819999999</v>
          </cell>
          <cell r="E60">
            <v>1200.8970589999999</v>
          </cell>
          <cell r="F60">
            <v>5898</v>
          </cell>
        </row>
        <row r="61">
          <cell r="A61" t="str">
            <v>Ukraine</v>
          </cell>
          <cell r="B61">
            <v>68</v>
          </cell>
          <cell r="C61">
            <v>132</v>
          </cell>
          <cell r="D61">
            <v>1.9411764709999999</v>
          </cell>
          <cell r="E61">
            <v>1103.558824</v>
          </cell>
          <cell r="F61">
            <v>3605</v>
          </cell>
        </row>
        <row r="62">
          <cell r="A62" t="str">
            <v>Cuba</v>
          </cell>
          <cell r="B62">
            <v>67</v>
          </cell>
          <cell r="C62">
            <v>173</v>
          </cell>
          <cell r="D62">
            <v>2.5820895519999998</v>
          </cell>
          <cell r="E62">
            <v>2031.9402990000001</v>
          </cell>
          <cell r="F62">
            <v>799</v>
          </cell>
        </row>
        <row r="63">
          <cell r="A63" t="str">
            <v>Paraguay</v>
          </cell>
          <cell r="B63">
            <v>64</v>
          </cell>
          <cell r="C63">
            <v>93</v>
          </cell>
          <cell r="D63">
            <v>1.453125</v>
          </cell>
          <cell r="E63">
            <v>445.984375</v>
          </cell>
          <cell r="F63">
            <v>3595</v>
          </cell>
        </row>
        <row r="64">
          <cell r="A64" t="str">
            <v>CÃ´te dâ€™Ivoire</v>
          </cell>
          <cell r="B64">
            <v>62</v>
          </cell>
          <cell r="C64">
            <v>156</v>
          </cell>
          <cell r="D64">
            <v>2.5161290319999998</v>
          </cell>
          <cell r="E64">
            <v>1863.112903</v>
          </cell>
          <cell r="F64">
            <v>2757</v>
          </cell>
        </row>
        <row r="65">
          <cell r="A65" t="str">
            <v>Israel</v>
          </cell>
          <cell r="B65">
            <v>53</v>
          </cell>
          <cell r="C65">
            <v>74</v>
          </cell>
          <cell r="D65">
            <v>1.3962264150000001</v>
          </cell>
          <cell r="E65">
            <v>443.66037740000002</v>
          </cell>
          <cell r="F65">
            <v>4437</v>
          </cell>
        </row>
        <row r="66">
          <cell r="A66" t="str">
            <v>Cambodia</v>
          </cell>
          <cell r="B66">
            <v>52</v>
          </cell>
          <cell r="C66">
            <v>81</v>
          </cell>
          <cell r="D66">
            <v>1.557692308</v>
          </cell>
          <cell r="E66">
            <v>343.03846149999998</v>
          </cell>
          <cell r="F66">
            <v>2222</v>
          </cell>
        </row>
        <row r="67">
          <cell r="A67" t="str">
            <v>Romania</v>
          </cell>
          <cell r="B67">
            <v>52</v>
          </cell>
          <cell r="C67">
            <v>92</v>
          </cell>
          <cell r="D67">
            <v>1.769230769</v>
          </cell>
          <cell r="E67">
            <v>973.55769229999999</v>
          </cell>
          <cell r="F67">
            <v>6773</v>
          </cell>
        </row>
        <row r="68">
          <cell r="A68" t="str">
            <v>Mali</v>
          </cell>
          <cell r="B68">
            <v>48</v>
          </cell>
          <cell r="C68">
            <v>93</v>
          </cell>
          <cell r="D68">
            <v>1.9375</v>
          </cell>
          <cell r="E68">
            <v>827.70833330000005</v>
          </cell>
          <cell r="F68">
            <v>2153</v>
          </cell>
        </row>
        <row r="69">
          <cell r="A69" t="str">
            <v>Congo - Kinshasa</v>
          </cell>
          <cell r="B69">
            <v>45</v>
          </cell>
          <cell r="C69">
            <v>113</v>
          </cell>
          <cell r="D69">
            <v>2.511111111</v>
          </cell>
          <cell r="E69">
            <v>1587.866667</v>
          </cell>
          <cell r="F69">
            <v>1193</v>
          </cell>
        </row>
        <row r="70">
          <cell r="A70" t="str">
            <v>Ireland</v>
          </cell>
          <cell r="B70">
            <v>42</v>
          </cell>
          <cell r="C70">
            <v>65</v>
          </cell>
          <cell r="D70">
            <v>1.5476190480000001</v>
          </cell>
          <cell r="E70">
            <v>528.64285710000001</v>
          </cell>
          <cell r="F70">
            <v>3413</v>
          </cell>
        </row>
        <row r="71">
          <cell r="A71" t="str">
            <v>Sri Lanka</v>
          </cell>
          <cell r="B71">
            <v>42</v>
          </cell>
          <cell r="C71">
            <v>124</v>
          </cell>
          <cell r="D71">
            <v>2.9523809519999999</v>
          </cell>
          <cell r="E71">
            <v>3026.0714290000001</v>
          </cell>
          <cell r="F71">
            <v>2992</v>
          </cell>
        </row>
        <row r="72">
          <cell r="A72" t="str">
            <v>New Zealand</v>
          </cell>
          <cell r="B72">
            <v>41</v>
          </cell>
          <cell r="C72">
            <v>67</v>
          </cell>
          <cell r="D72">
            <v>1.6341463409999999</v>
          </cell>
          <cell r="E72">
            <v>605.80487800000003</v>
          </cell>
          <cell r="F72">
            <v>3436</v>
          </cell>
        </row>
        <row r="73">
          <cell r="A73" t="str">
            <v>Iraq</v>
          </cell>
          <cell r="B73">
            <v>40</v>
          </cell>
          <cell r="C73">
            <v>68</v>
          </cell>
          <cell r="D73">
            <v>1.7</v>
          </cell>
          <cell r="E73">
            <v>845.5</v>
          </cell>
          <cell r="F73">
            <v>2626</v>
          </cell>
        </row>
        <row r="74">
          <cell r="A74" t="str">
            <v>Jordan</v>
          </cell>
          <cell r="B74">
            <v>40</v>
          </cell>
          <cell r="C74">
            <v>70</v>
          </cell>
          <cell r="D74">
            <v>1.75</v>
          </cell>
          <cell r="E74">
            <v>708.07500000000005</v>
          </cell>
          <cell r="F74">
            <v>1976</v>
          </cell>
        </row>
        <row r="75">
          <cell r="A75" t="str">
            <v>Afghanistan</v>
          </cell>
          <cell r="B75">
            <v>39</v>
          </cell>
          <cell r="C75">
            <v>118</v>
          </cell>
          <cell r="D75">
            <v>3.0256410260000002</v>
          </cell>
          <cell r="E75">
            <v>2039.0512819999999</v>
          </cell>
          <cell r="F75">
            <v>2276</v>
          </cell>
        </row>
        <row r="76">
          <cell r="A76" t="str">
            <v>Czechia</v>
          </cell>
          <cell r="B76">
            <v>38</v>
          </cell>
          <cell r="C76">
            <v>73</v>
          </cell>
          <cell r="D76">
            <v>1.9210526320000001</v>
          </cell>
          <cell r="E76">
            <v>1123.315789</v>
          </cell>
          <cell r="F76">
            <v>3380</v>
          </cell>
        </row>
        <row r="77">
          <cell r="A77" t="str">
            <v>Sweden</v>
          </cell>
          <cell r="B77">
            <v>36</v>
          </cell>
          <cell r="C77">
            <v>66</v>
          </cell>
          <cell r="D77">
            <v>1.8333333329999999</v>
          </cell>
          <cell r="E77">
            <v>1047.5277779999999</v>
          </cell>
          <cell r="F77">
            <v>4027</v>
          </cell>
        </row>
        <row r="78">
          <cell r="A78" t="str">
            <v>Togo</v>
          </cell>
          <cell r="B78">
            <v>36</v>
          </cell>
          <cell r="C78">
            <v>64</v>
          </cell>
          <cell r="D78">
            <v>1.7777777779999999</v>
          </cell>
          <cell r="E78">
            <v>834.47222220000003</v>
          </cell>
          <cell r="F78">
            <v>1438</v>
          </cell>
        </row>
        <row r="79">
          <cell r="A79" t="str">
            <v>Dominican Republic</v>
          </cell>
          <cell r="B79">
            <v>34</v>
          </cell>
          <cell r="C79">
            <v>50</v>
          </cell>
          <cell r="D79">
            <v>1.4705882349999999</v>
          </cell>
          <cell r="E79">
            <v>614.91176470000005</v>
          </cell>
          <cell r="F79">
            <v>2053</v>
          </cell>
        </row>
        <row r="80">
          <cell r="A80" t="str">
            <v>El Salvador</v>
          </cell>
          <cell r="B80">
            <v>34</v>
          </cell>
          <cell r="C80">
            <v>56</v>
          </cell>
          <cell r="D80">
            <v>1.6470588239999999</v>
          </cell>
          <cell r="E80">
            <v>711.79411760000005</v>
          </cell>
          <cell r="F80">
            <v>1379</v>
          </cell>
        </row>
        <row r="81">
          <cell r="A81" t="str">
            <v>Palestine</v>
          </cell>
          <cell r="B81">
            <v>34</v>
          </cell>
          <cell r="C81">
            <v>47</v>
          </cell>
          <cell r="D81">
            <v>1.3823529409999999</v>
          </cell>
          <cell r="E81">
            <v>466.6176471</v>
          </cell>
          <cell r="F81">
            <v>1755</v>
          </cell>
        </row>
        <row r="82">
          <cell r="A82" t="str">
            <v>Saudi Arabia</v>
          </cell>
          <cell r="B82">
            <v>34</v>
          </cell>
          <cell r="C82">
            <v>75</v>
          </cell>
          <cell r="D82">
            <v>2.2058823529999998</v>
          </cell>
          <cell r="E82">
            <v>1167.441176</v>
          </cell>
          <cell r="F82">
            <v>4378</v>
          </cell>
        </row>
        <row r="83">
          <cell r="A83" t="str">
            <v>Uruguay</v>
          </cell>
          <cell r="B83">
            <v>34</v>
          </cell>
          <cell r="C83">
            <v>74</v>
          </cell>
          <cell r="D83">
            <v>2.1764705879999999</v>
          </cell>
          <cell r="E83">
            <v>1105.5294120000001</v>
          </cell>
          <cell r="F83">
            <v>3573</v>
          </cell>
        </row>
        <row r="84">
          <cell r="A84" t="str">
            <v>Portugal</v>
          </cell>
          <cell r="B84">
            <v>33</v>
          </cell>
          <cell r="C84">
            <v>39</v>
          </cell>
          <cell r="D84">
            <v>1.181818182</v>
          </cell>
          <cell r="E84">
            <v>565.30303030000005</v>
          </cell>
          <cell r="F84">
            <v>2350</v>
          </cell>
        </row>
        <row r="85">
          <cell r="A85" t="str">
            <v>Laos</v>
          </cell>
          <cell r="B85">
            <v>31</v>
          </cell>
          <cell r="C85">
            <v>52</v>
          </cell>
          <cell r="D85">
            <v>1.6774193550000001</v>
          </cell>
          <cell r="E85">
            <v>716.64516130000004</v>
          </cell>
          <cell r="F85">
            <v>1166</v>
          </cell>
        </row>
        <row r="86">
          <cell r="A86" t="str">
            <v>Mauritania</v>
          </cell>
          <cell r="B86">
            <v>31</v>
          </cell>
          <cell r="C86">
            <v>68</v>
          </cell>
          <cell r="D86">
            <v>2.1935483869999999</v>
          </cell>
          <cell r="E86">
            <v>738.70967740000003</v>
          </cell>
          <cell r="F86">
            <v>1239</v>
          </cell>
        </row>
        <row r="87">
          <cell r="A87" t="str">
            <v>Mongolia</v>
          </cell>
          <cell r="B87">
            <v>31</v>
          </cell>
          <cell r="C87">
            <v>46</v>
          </cell>
          <cell r="D87">
            <v>1.483870968</v>
          </cell>
          <cell r="E87">
            <v>268.8064516</v>
          </cell>
          <cell r="F87">
            <v>1308</v>
          </cell>
        </row>
        <row r="88">
          <cell r="A88" t="str">
            <v>Zimbabwe</v>
          </cell>
          <cell r="B88">
            <v>31</v>
          </cell>
          <cell r="C88">
            <v>66</v>
          </cell>
          <cell r="D88">
            <v>2.1290322580000001</v>
          </cell>
          <cell r="E88">
            <v>1276.0645159999999</v>
          </cell>
          <cell r="F88">
            <v>1245</v>
          </cell>
        </row>
        <row r="89">
          <cell r="A89" t="str">
            <v>Burkina Faso</v>
          </cell>
          <cell r="B89">
            <v>29</v>
          </cell>
          <cell r="C89">
            <v>74</v>
          </cell>
          <cell r="D89">
            <v>2.551724138</v>
          </cell>
          <cell r="E89">
            <v>1388.37931</v>
          </cell>
          <cell r="F89">
            <v>1010</v>
          </cell>
        </row>
        <row r="90">
          <cell r="A90" t="str">
            <v>Cameroon</v>
          </cell>
          <cell r="B90">
            <v>29</v>
          </cell>
          <cell r="C90">
            <v>57</v>
          </cell>
          <cell r="D90">
            <v>1.9655172409999999</v>
          </cell>
          <cell r="E90">
            <v>988.86206900000002</v>
          </cell>
          <cell r="F90">
            <v>1007</v>
          </cell>
        </row>
        <row r="91">
          <cell r="A91" t="str">
            <v>Madagascar</v>
          </cell>
          <cell r="B91">
            <v>28</v>
          </cell>
          <cell r="C91">
            <v>90</v>
          </cell>
          <cell r="D91">
            <v>3.2142857139999998</v>
          </cell>
          <cell r="E91">
            <v>2460.9642859999999</v>
          </cell>
          <cell r="F91">
            <v>819</v>
          </cell>
        </row>
        <row r="92">
          <cell r="A92" t="str">
            <v>Ghana</v>
          </cell>
          <cell r="B92">
            <v>27</v>
          </cell>
          <cell r="C92">
            <v>69</v>
          </cell>
          <cell r="D92">
            <v>2.5555555559999998</v>
          </cell>
          <cell r="E92">
            <v>1952.185185</v>
          </cell>
          <cell r="F92">
            <v>755</v>
          </cell>
        </row>
        <row r="93">
          <cell r="A93" t="str">
            <v>Hungary</v>
          </cell>
          <cell r="B93">
            <v>27</v>
          </cell>
          <cell r="C93">
            <v>54</v>
          </cell>
          <cell r="D93">
            <v>2</v>
          </cell>
          <cell r="E93">
            <v>785.07407409999996</v>
          </cell>
          <cell r="F93">
            <v>2076</v>
          </cell>
        </row>
        <row r="94">
          <cell r="A94" t="str">
            <v>Switzerland</v>
          </cell>
          <cell r="B94">
            <v>26</v>
          </cell>
          <cell r="C94">
            <v>65</v>
          </cell>
          <cell r="D94">
            <v>2.5</v>
          </cell>
          <cell r="E94">
            <v>1256.6923079999999</v>
          </cell>
          <cell r="F94">
            <v>5705</v>
          </cell>
        </row>
        <row r="95">
          <cell r="A95" t="str">
            <v>Syria</v>
          </cell>
          <cell r="B95">
            <v>26</v>
          </cell>
          <cell r="C95">
            <v>53</v>
          </cell>
          <cell r="D95">
            <v>2.038461538</v>
          </cell>
          <cell r="E95">
            <v>901.84615380000002</v>
          </cell>
          <cell r="F95">
            <v>264</v>
          </cell>
        </row>
        <row r="96">
          <cell r="A96" t="str">
            <v>Guinea</v>
          </cell>
          <cell r="B96">
            <v>23</v>
          </cell>
          <cell r="C96">
            <v>75</v>
          </cell>
          <cell r="D96">
            <v>3.2608695650000001</v>
          </cell>
          <cell r="E96">
            <v>2047.608696</v>
          </cell>
          <cell r="F96">
            <v>1055</v>
          </cell>
        </row>
        <row r="97">
          <cell r="A97" t="str">
            <v>South Korea</v>
          </cell>
          <cell r="B97">
            <v>23</v>
          </cell>
          <cell r="C97">
            <v>52</v>
          </cell>
          <cell r="D97">
            <v>2.2608695650000001</v>
          </cell>
          <cell r="E97">
            <v>370.6086957</v>
          </cell>
          <cell r="F97">
            <v>1911</v>
          </cell>
        </row>
        <row r="98">
          <cell r="A98" t="str">
            <v>Tanzania</v>
          </cell>
          <cell r="B98">
            <v>23</v>
          </cell>
          <cell r="C98">
            <v>55</v>
          </cell>
          <cell r="D98">
            <v>2.3913043479999998</v>
          </cell>
          <cell r="E98">
            <v>1859.3478259999999</v>
          </cell>
          <cell r="F98">
            <v>1416</v>
          </cell>
        </row>
        <row r="99">
          <cell r="A99" t="str">
            <v>Greece</v>
          </cell>
          <cell r="B99">
            <v>22</v>
          </cell>
          <cell r="C99">
            <v>44</v>
          </cell>
          <cell r="D99">
            <v>2</v>
          </cell>
          <cell r="E99">
            <v>1149.818182</v>
          </cell>
          <cell r="F99">
            <v>2055</v>
          </cell>
        </row>
        <row r="100">
          <cell r="A100" t="str">
            <v>Kazakhstan</v>
          </cell>
          <cell r="B100">
            <v>22</v>
          </cell>
          <cell r="C100">
            <v>38</v>
          </cell>
          <cell r="D100">
            <v>1.7272727269999999</v>
          </cell>
          <cell r="E100">
            <v>715.72727269999996</v>
          </cell>
          <cell r="F100">
            <v>1608</v>
          </cell>
        </row>
        <row r="101">
          <cell r="A101" t="str">
            <v>Serbia</v>
          </cell>
          <cell r="B101">
            <v>22</v>
          </cell>
          <cell r="C101">
            <v>32</v>
          </cell>
          <cell r="D101">
            <v>1.4545454550000001</v>
          </cell>
          <cell r="E101">
            <v>312.18181820000001</v>
          </cell>
          <cell r="F101">
            <v>1587</v>
          </cell>
        </row>
        <row r="102">
          <cell r="A102" t="str">
            <v>Costa Rica</v>
          </cell>
          <cell r="B102">
            <v>21</v>
          </cell>
          <cell r="C102">
            <v>31</v>
          </cell>
          <cell r="D102">
            <v>1.476190476</v>
          </cell>
          <cell r="E102">
            <v>1081.0476189999999</v>
          </cell>
          <cell r="F102">
            <v>1120</v>
          </cell>
        </row>
        <row r="103">
          <cell r="A103" t="str">
            <v>Japan</v>
          </cell>
          <cell r="B103">
            <v>21</v>
          </cell>
          <cell r="C103">
            <v>53</v>
          </cell>
          <cell r="D103">
            <v>2.5238095239999998</v>
          </cell>
          <cell r="E103">
            <v>1089.5238099999999</v>
          </cell>
          <cell r="F103">
            <v>2994</v>
          </cell>
        </row>
        <row r="104">
          <cell r="A104" t="str">
            <v>Russia</v>
          </cell>
          <cell r="B104">
            <v>21</v>
          </cell>
          <cell r="C104">
            <v>26</v>
          </cell>
          <cell r="D104">
            <v>1.2380952380000001</v>
          </cell>
          <cell r="E104">
            <v>647.80952379999997</v>
          </cell>
          <cell r="F104">
            <v>1016</v>
          </cell>
        </row>
        <row r="105">
          <cell r="A105" t="str">
            <v>Slovakia</v>
          </cell>
          <cell r="B105">
            <v>21</v>
          </cell>
          <cell r="C105">
            <v>34</v>
          </cell>
          <cell r="D105">
            <v>1.619047619</v>
          </cell>
          <cell r="E105">
            <v>972.23809519999998</v>
          </cell>
          <cell r="F105">
            <v>3318</v>
          </cell>
        </row>
        <row r="106">
          <cell r="A106" t="str">
            <v>Tajikistan</v>
          </cell>
          <cell r="B106">
            <v>21</v>
          </cell>
          <cell r="C106">
            <v>45</v>
          </cell>
          <cell r="D106">
            <v>2.1428571430000001</v>
          </cell>
          <cell r="E106">
            <v>1244.0476189999999</v>
          </cell>
          <cell r="F106">
            <v>1731</v>
          </cell>
        </row>
        <row r="107">
          <cell r="A107" t="str">
            <v>Hong Kong</v>
          </cell>
          <cell r="B107">
            <v>20</v>
          </cell>
          <cell r="C107">
            <v>32</v>
          </cell>
          <cell r="D107">
            <v>1.6</v>
          </cell>
          <cell r="E107">
            <v>727.8</v>
          </cell>
          <cell r="F107">
            <v>1560</v>
          </cell>
        </row>
        <row r="108">
          <cell r="A108" t="str">
            <v>Uganda</v>
          </cell>
          <cell r="B108">
            <v>20</v>
          </cell>
          <cell r="C108">
            <v>46</v>
          </cell>
          <cell r="D108">
            <v>2.2999999999999998</v>
          </cell>
          <cell r="E108">
            <v>2592.35</v>
          </cell>
          <cell r="F108">
            <v>1192</v>
          </cell>
        </row>
        <row r="109">
          <cell r="A109" t="str">
            <v>Zambia</v>
          </cell>
          <cell r="B109">
            <v>20</v>
          </cell>
          <cell r="C109">
            <v>52</v>
          </cell>
          <cell r="D109">
            <v>2.6</v>
          </cell>
          <cell r="E109">
            <v>2660.3</v>
          </cell>
          <cell r="F109">
            <v>901</v>
          </cell>
        </row>
        <row r="110">
          <cell r="A110" t="str">
            <v>United Arab Emirates</v>
          </cell>
          <cell r="B110">
            <v>19</v>
          </cell>
          <cell r="C110">
            <v>74</v>
          </cell>
          <cell r="D110">
            <v>3.8947368419999999</v>
          </cell>
          <cell r="E110">
            <v>1682.9473680000001</v>
          </cell>
          <cell r="F110">
            <v>2115</v>
          </cell>
        </row>
        <row r="111">
          <cell r="A111" t="str">
            <v>Benin</v>
          </cell>
          <cell r="B111">
            <v>18</v>
          </cell>
          <cell r="C111">
            <v>44</v>
          </cell>
          <cell r="D111">
            <v>2.4444444440000002</v>
          </cell>
          <cell r="E111">
            <v>1272.1111109999999</v>
          </cell>
          <cell r="F111">
            <v>729</v>
          </cell>
        </row>
        <row r="112">
          <cell r="A112" t="str">
            <v>Kyrgyzstan</v>
          </cell>
          <cell r="B112">
            <v>18</v>
          </cell>
          <cell r="C112">
            <v>35</v>
          </cell>
          <cell r="D112">
            <v>1.9444444439999999</v>
          </cell>
          <cell r="E112">
            <v>1558.055556</v>
          </cell>
          <cell r="F112">
            <v>834</v>
          </cell>
        </row>
        <row r="113">
          <cell r="A113" t="str">
            <v>Singapore</v>
          </cell>
          <cell r="B113">
            <v>18</v>
          </cell>
          <cell r="C113">
            <v>25</v>
          </cell>
          <cell r="D113">
            <v>1.388888889</v>
          </cell>
          <cell r="E113">
            <v>600.22222220000003</v>
          </cell>
          <cell r="F113">
            <v>1666</v>
          </cell>
        </row>
        <row r="114">
          <cell r="A114" t="str">
            <v>Bulgaria</v>
          </cell>
          <cell r="B114">
            <v>17</v>
          </cell>
          <cell r="C114">
            <v>33</v>
          </cell>
          <cell r="D114">
            <v>1.9411764709999999</v>
          </cell>
          <cell r="E114">
            <v>681.47058819999995</v>
          </cell>
          <cell r="F114">
            <v>1548</v>
          </cell>
        </row>
        <row r="115">
          <cell r="A115" t="str">
            <v>Gabon</v>
          </cell>
          <cell r="B115">
            <v>17</v>
          </cell>
          <cell r="C115">
            <v>33</v>
          </cell>
          <cell r="D115">
            <v>1.9411764709999999</v>
          </cell>
          <cell r="E115">
            <v>1302.4117650000001</v>
          </cell>
          <cell r="F115">
            <v>626</v>
          </cell>
        </row>
        <row r="116">
          <cell r="A116" t="str">
            <v>Angola</v>
          </cell>
          <cell r="B116">
            <v>16</v>
          </cell>
          <cell r="C116">
            <v>40</v>
          </cell>
          <cell r="D116">
            <v>2.5</v>
          </cell>
          <cell r="E116">
            <v>2020.5625</v>
          </cell>
          <cell r="F116">
            <v>492</v>
          </cell>
        </row>
        <row r="117">
          <cell r="A117" t="str">
            <v>Denmark</v>
          </cell>
          <cell r="B117">
            <v>16</v>
          </cell>
          <cell r="C117">
            <v>30</v>
          </cell>
          <cell r="D117">
            <v>1.875</v>
          </cell>
          <cell r="E117">
            <v>572.75</v>
          </cell>
          <cell r="F117">
            <v>1743</v>
          </cell>
        </row>
        <row r="118">
          <cell r="A118" t="str">
            <v>Mozambique</v>
          </cell>
          <cell r="B118">
            <v>16</v>
          </cell>
          <cell r="C118">
            <v>36</v>
          </cell>
          <cell r="D118">
            <v>2.25</v>
          </cell>
          <cell r="E118">
            <v>1212.6875</v>
          </cell>
          <cell r="F118">
            <v>548</v>
          </cell>
        </row>
        <row r="119">
          <cell r="A119" t="str">
            <v>Taiwan</v>
          </cell>
          <cell r="B119">
            <v>16</v>
          </cell>
          <cell r="C119">
            <v>16</v>
          </cell>
          <cell r="D119">
            <v>1</v>
          </cell>
          <cell r="E119">
            <v>536.3125</v>
          </cell>
          <cell r="F119">
            <v>1089</v>
          </cell>
        </row>
        <row r="120">
          <cell r="A120" t="str">
            <v>Finland</v>
          </cell>
          <cell r="B120">
            <v>15</v>
          </cell>
          <cell r="C120">
            <v>28</v>
          </cell>
          <cell r="D120">
            <v>1.8666666670000001</v>
          </cell>
          <cell r="E120">
            <v>723.26666669999997</v>
          </cell>
          <cell r="F120">
            <v>1935</v>
          </cell>
        </row>
        <row r="121">
          <cell r="A121" t="str">
            <v>Azerbaijan</v>
          </cell>
          <cell r="B121">
            <v>14</v>
          </cell>
          <cell r="C121">
            <v>24</v>
          </cell>
          <cell r="D121">
            <v>1.7142857140000001</v>
          </cell>
          <cell r="E121">
            <v>702.7857143</v>
          </cell>
          <cell r="F121">
            <v>1149</v>
          </cell>
        </row>
        <row r="122">
          <cell r="A122" t="str">
            <v>Congo - Brazzaville</v>
          </cell>
          <cell r="B122">
            <v>14</v>
          </cell>
          <cell r="C122">
            <v>26</v>
          </cell>
          <cell r="D122">
            <v>1.8571428569999999</v>
          </cell>
          <cell r="E122">
            <v>847.64285710000001</v>
          </cell>
          <cell r="F122">
            <v>788</v>
          </cell>
        </row>
        <row r="123">
          <cell r="A123" t="str">
            <v>Trinidad &amp; Tobago</v>
          </cell>
          <cell r="B123">
            <v>14</v>
          </cell>
          <cell r="C123">
            <v>28</v>
          </cell>
          <cell r="D123">
            <v>2</v>
          </cell>
          <cell r="E123">
            <v>1154.2142859999999</v>
          </cell>
          <cell r="F123">
            <v>1588</v>
          </cell>
        </row>
        <row r="124">
          <cell r="A124" t="str">
            <v>Malawi</v>
          </cell>
          <cell r="B124">
            <v>13</v>
          </cell>
          <cell r="C124">
            <v>19</v>
          </cell>
          <cell r="D124">
            <v>1.461538462</v>
          </cell>
          <cell r="E124">
            <v>736.84615380000002</v>
          </cell>
          <cell r="F124">
            <v>346</v>
          </cell>
        </row>
        <row r="125">
          <cell r="A125" t="str">
            <v>Panama</v>
          </cell>
          <cell r="B125">
            <v>13</v>
          </cell>
          <cell r="C125">
            <v>30</v>
          </cell>
          <cell r="D125">
            <v>2.307692308</v>
          </cell>
          <cell r="E125">
            <v>1545</v>
          </cell>
          <cell r="F125">
            <v>1447</v>
          </cell>
        </row>
        <row r="126">
          <cell r="A126" t="str">
            <v>Sierra Leone</v>
          </cell>
          <cell r="B126">
            <v>13</v>
          </cell>
          <cell r="C126">
            <v>36</v>
          </cell>
          <cell r="D126">
            <v>2.769230769</v>
          </cell>
          <cell r="E126">
            <v>2281.8461539999998</v>
          </cell>
          <cell r="F126">
            <v>781</v>
          </cell>
        </row>
        <row r="127">
          <cell r="A127" t="str">
            <v>Sudan</v>
          </cell>
          <cell r="B127">
            <v>13</v>
          </cell>
          <cell r="C127">
            <v>41</v>
          </cell>
          <cell r="D127">
            <v>3.153846154</v>
          </cell>
          <cell r="E127">
            <v>1067.1538459999999</v>
          </cell>
          <cell r="F127">
            <v>792</v>
          </cell>
        </row>
        <row r="128">
          <cell r="A128" t="str">
            <v>Albania</v>
          </cell>
          <cell r="B128">
            <v>12</v>
          </cell>
          <cell r="C128">
            <v>31</v>
          </cell>
          <cell r="D128">
            <v>2.5833333330000001</v>
          </cell>
          <cell r="E128">
            <v>1239.25</v>
          </cell>
          <cell r="F128">
            <v>1351</v>
          </cell>
        </row>
        <row r="129">
          <cell r="A129" t="str">
            <v>Botswana</v>
          </cell>
          <cell r="B129">
            <v>12</v>
          </cell>
          <cell r="C129">
            <v>24</v>
          </cell>
          <cell r="D129">
            <v>2</v>
          </cell>
          <cell r="E129">
            <v>1578.166667</v>
          </cell>
          <cell r="F129">
            <v>640</v>
          </cell>
        </row>
        <row r="130">
          <cell r="A130" t="str">
            <v>Rwanda</v>
          </cell>
          <cell r="B130">
            <v>12</v>
          </cell>
          <cell r="C130">
            <v>21</v>
          </cell>
          <cell r="D130">
            <v>1.75</v>
          </cell>
          <cell r="E130">
            <v>606.58333330000005</v>
          </cell>
          <cell r="F130">
            <v>295</v>
          </cell>
        </row>
        <row r="131">
          <cell r="A131" t="str">
            <v>Armenia</v>
          </cell>
          <cell r="B131">
            <v>10</v>
          </cell>
          <cell r="C131">
            <v>16</v>
          </cell>
          <cell r="D131">
            <v>1.6</v>
          </cell>
          <cell r="E131">
            <v>768.8</v>
          </cell>
          <cell r="F131">
            <v>1339</v>
          </cell>
        </row>
        <row r="132">
          <cell r="A132" t="str">
            <v>Bosnia &amp; Herzegovina</v>
          </cell>
          <cell r="B132">
            <v>10</v>
          </cell>
          <cell r="C132">
            <v>8</v>
          </cell>
          <cell r="D132">
            <v>0.8</v>
          </cell>
          <cell r="E132">
            <v>140.6</v>
          </cell>
          <cell r="F132">
            <v>349</v>
          </cell>
        </row>
        <row r="133">
          <cell r="A133" t="str">
            <v>Jamaica</v>
          </cell>
          <cell r="B133">
            <v>10</v>
          </cell>
          <cell r="C133">
            <v>17</v>
          </cell>
          <cell r="D133">
            <v>1.7</v>
          </cell>
          <cell r="E133">
            <v>1792.3</v>
          </cell>
          <cell r="F133">
            <v>541</v>
          </cell>
        </row>
        <row r="134">
          <cell r="A134" t="str">
            <v>Norway</v>
          </cell>
          <cell r="B134">
            <v>10</v>
          </cell>
          <cell r="C134">
            <v>10</v>
          </cell>
          <cell r="D134">
            <v>1</v>
          </cell>
          <cell r="E134">
            <v>552.79999999999995</v>
          </cell>
          <cell r="F134">
            <v>260</v>
          </cell>
        </row>
        <row r="135">
          <cell r="A135" t="str">
            <v>Puerto Rico</v>
          </cell>
          <cell r="B135">
            <v>10</v>
          </cell>
          <cell r="C135">
            <v>25</v>
          </cell>
          <cell r="D135">
            <v>2.5</v>
          </cell>
          <cell r="E135">
            <v>1090.9000000000001</v>
          </cell>
          <cell r="F135">
            <v>971</v>
          </cell>
        </row>
        <row r="136">
          <cell r="A136" t="str">
            <v>Belarus</v>
          </cell>
          <cell r="B136">
            <v>9</v>
          </cell>
          <cell r="C136">
            <v>26</v>
          </cell>
          <cell r="D136">
            <v>2.888888889</v>
          </cell>
          <cell r="E136">
            <v>1885.333333</v>
          </cell>
          <cell r="F136">
            <v>835</v>
          </cell>
        </row>
        <row r="137">
          <cell r="A137" t="str">
            <v>Namibia</v>
          </cell>
          <cell r="B137">
            <v>9</v>
          </cell>
          <cell r="C137">
            <v>28</v>
          </cell>
          <cell r="D137">
            <v>3.111111111</v>
          </cell>
          <cell r="E137">
            <v>3091.666667</v>
          </cell>
          <cell r="F137">
            <v>523</v>
          </cell>
        </row>
        <row r="138">
          <cell r="A138" t="str">
            <v>Guyana</v>
          </cell>
          <cell r="B138">
            <v>8</v>
          </cell>
          <cell r="C138">
            <v>8</v>
          </cell>
          <cell r="D138">
            <v>1</v>
          </cell>
          <cell r="E138">
            <v>305.375</v>
          </cell>
          <cell r="F138">
            <v>343</v>
          </cell>
        </row>
        <row r="139">
          <cell r="A139" t="str">
            <v>Suriname</v>
          </cell>
          <cell r="B139">
            <v>8</v>
          </cell>
          <cell r="C139">
            <v>10</v>
          </cell>
          <cell r="D139">
            <v>1.25</v>
          </cell>
          <cell r="E139">
            <v>640.25</v>
          </cell>
          <cell r="F139">
            <v>316</v>
          </cell>
        </row>
        <row r="140">
          <cell r="A140" t="str">
            <v>Western Sahara</v>
          </cell>
          <cell r="B140">
            <v>8</v>
          </cell>
          <cell r="C140">
            <v>8</v>
          </cell>
          <cell r="D140">
            <v>1</v>
          </cell>
          <cell r="E140">
            <v>173</v>
          </cell>
          <cell r="F140">
            <v>176</v>
          </cell>
        </row>
        <row r="141">
          <cell r="A141" t="str">
            <v>Croatia</v>
          </cell>
          <cell r="B141">
            <v>7</v>
          </cell>
          <cell r="C141">
            <v>9</v>
          </cell>
          <cell r="D141">
            <v>1.2857142859999999</v>
          </cell>
          <cell r="E141">
            <v>725</v>
          </cell>
          <cell r="F141">
            <v>868</v>
          </cell>
        </row>
        <row r="142">
          <cell r="A142" t="str">
            <v>Georgia</v>
          </cell>
          <cell r="B142">
            <v>7</v>
          </cell>
          <cell r="C142">
            <v>9</v>
          </cell>
          <cell r="D142">
            <v>1.2857142859999999</v>
          </cell>
          <cell r="E142">
            <v>1135.7142859999999</v>
          </cell>
          <cell r="F142">
            <v>896</v>
          </cell>
        </row>
        <row r="143">
          <cell r="A143" t="str">
            <v>Latvia</v>
          </cell>
          <cell r="B143">
            <v>7</v>
          </cell>
          <cell r="C143">
            <v>7</v>
          </cell>
          <cell r="D143">
            <v>1</v>
          </cell>
          <cell r="E143">
            <v>264.85714289999999</v>
          </cell>
          <cell r="F143">
            <v>426</v>
          </cell>
        </row>
        <row r="144">
          <cell r="A144" t="str">
            <v>Lithuania</v>
          </cell>
          <cell r="B144">
            <v>7</v>
          </cell>
          <cell r="C144">
            <v>8</v>
          </cell>
          <cell r="D144">
            <v>1.1428571430000001</v>
          </cell>
          <cell r="E144">
            <v>343.7142857</v>
          </cell>
          <cell r="F144">
            <v>365</v>
          </cell>
        </row>
        <row r="145">
          <cell r="A145" t="str">
            <v>Mauritius</v>
          </cell>
          <cell r="B145">
            <v>7</v>
          </cell>
          <cell r="C145">
            <v>8</v>
          </cell>
          <cell r="D145">
            <v>1.1428571430000001</v>
          </cell>
          <cell r="E145">
            <v>342.42857140000001</v>
          </cell>
          <cell r="F145">
            <v>254</v>
          </cell>
        </row>
        <row r="146">
          <cell r="A146" t="str">
            <v>North Macedonia</v>
          </cell>
          <cell r="B146">
            <v>7</v>
          </cell>
          <cell r="C146">
            <v>13</v>
          </cell>
          <cell r="D146">
            <v>1.8571428569999999</v>
          </cell>
          <cell r="E146">
            <v>2367</v>
          </cell>
          <cell r="F146">
            <v>804</v>
          </cell>
        </row>
        <row r="147">
          <cell r="A147" t="str">
            <v>Cape Verde</v>
          </cell>
          <cell r="B147">
            <v>6</v>
          </cell>
          <cell r="C147">
            <v>10</v>
          </cell>
          <cell r="D147">
            <v>1.6666666670000001</v>
          </cell>
          <cell r="E147">
            <v>382.83333329999999</v>
          </cell>
          <cell r="F147">
            <v>304</v>
          </cell>
        </row>
        <row r="148">
          <cell r="A148" t="str">
            <v>Haiti</v>
          </cell>
          <cell r="B148">
            <v>6</v>
          </cell>
          <cell r="C148">
            <v>9</v>
          </cell>
          <cell r="D148">
            <v>1.5</v>
          </cell>
          <cell r="E148">
            <v>652.33333330000005</v>
          </cell>
          <cell r="F148">
            <v>363</v>
          </cell>
        </row>
        <row r="149">
          <cell r="A149" t="str">
            <v>Fiji</v>
          </cell>
          <cell r="B149">
            <v>5</v>
          </cell>
          <cell r="C149">
            <v>24</v>
          </cell>
          <cell r="D149">
            <v>4.8</v>
          </cell>
          <cell r="E149">
            <v>2194</v>
          </cell>
          <cell r="F149">
            <v>969</v>
          </cell>
        </row>
        <row r="150">
          <cell r="A150" t="str">
            <v>Gambia</v>
          </cell>
          <cell r="B150">
            <v>5</v>
          </cell>
          <cell r="C150">
            <v>10</v>
          </cell>
          <cell r="D150">
            <v>2</v>
          </cell>
          <cell r="E150">
            <v>613.20000000000005</v>
          </cell>
          <cell r="F150">
            <v>229</v>
          </cell>
        </row>
        <row r="151">
          <cell r="A151" t="str">
            <v>Oman</v>
          </cell>
          <cell r="B151">
            <v>5</v>
          </cell>
          <cell r="C151">
            <v>3</v>
          </cell>
          <cell r="D151">
            <v>0.6</v>
          </cell>
          <cell r="E151">
            <v>503</v>
          </cell>
          <cell r="F151">
            <v>338</v>
          </cell>
        </row>
        <row r="152">
          <cell r="A152" t="str">
            <v>Papua New Guinea</v>
          </cell>
          <cell r="B152">
            <v>5</v>
          </cell>
          <cell r="C152">
            <v>19</v>
          </cell>
          <cell r="D152">
            <v>3.8</v>
          </cell>
          <cell r="E152">
            <v>2133.6</v>
          </cell>
          <cell r="F152">
            <v>305</v>
          </cell>
        </row>
        <row r="153">
          <cell r="A153" t="str">
            <v>Burundi</v>
          </cell>
          <cell r="B153">
            <v>4</v>
          </cell>
          <cell r="C153">
            <v>7</v>
          </cell>
          <cell r="D153">
            <v>1.75</v>
          </cell>
          <cell r="E153">
            <v>278.25</v>
          </cell>
          <cell r="F153">
            <v>121</v>
          </cell>
        </row>
        <row r="154">
          <cell r="A154" t="str">
            <v>Chad</v>
          </cell>
          <cell r="B154">
            <v>4</v>
          </cell>
          <cell r="C154">
            <v>21</v>
          </cell>
          <cell r="D154">
            <v>5.25</v>
          </cell>
          <cell r="E154">
            <v>2020.75</v>
          </cell>
          <cell r="F154">
            <v>144</v>
          </cell>
        </row>
        <row r="155">
          <cell r="A155" t="str">
            <v>Cyprus</v>
          </cell>
          <cell r="B155">
            <v>4</v>
          </cell>
          <cell r="C155">
            <v>9</v>
          </cell>
          <cell r="D155">
            <v>2.25</v>
          </cell>
          <cell r="E155">
            <v>1674.5</v>
          </cell>
          <cell r="F155">
            <v>919</v>
          </cell>
        </row>
        <row r="156">
          <cell r="A156" t="str">
            <v>Estonia</v>
          </cell>
          <cell r="B156">
            <v>4</v>
          </cell>
          <cell r="C156">
            <v>5</v>
          </cell>
          <cell r="D156">
            <v>1.25</v>
          </cell>
          <cell r="E156">
            <v>696</v>
          </cell>
          <cell r="F156">
            <v>416</v>
          </cell>
        </row>
        <row r="157">
          <cell r="A157" t="str">
            <v>Qatar</v>
          </cell>
          <cell r="B157">
            <v>4</v>
          </cell>
          <cell r="C157">
            <v>12</v>
          </cell>
          <cell r="D157">
            <v>3</v>
          </cell>
          <cell r="E157">
            <v>1683.25</v>
          </cell>
          <cell r="F157">
            <v>224</v>
          </cell>
        </row>
        <row r="158">
          <cell r="A158" t="str">
            <v>Seychelles</v>
          </cell>
          <cell r="B158">
            <v>4</v>
          </cell>
          <cell r="C158">
            <v>11</v>
          </cell>
          <cell r="D158">
            <v>2.75</v>
          </cell>
          <cell r="E158">
            <v>1869.25</v>
          </cell>
          <cell r="F158">
            <v>555</v>
          </cell>
        </row>
        <row r="159">
          <cell r="A159" t="str">
            <v>Timor-Leste</v>
          </cell>
          <cell r="B159">
            <v>4</v>
          </cell>
          <cell r="C159">
            <v>7</v>
          </cell>
          <cell r="D159">
            <v>1.75</v>
          </cell>
          <cell r="E159">
            <v>461.75</v>
          </cell>
          <cell r="F159">
            <v>86</v>
          </cell>
        </row>
        <row r="160">
          <cell r="A160" t="str">
            <v>Austria</v>
          </cell>
          <cell r="B160">
            <v>3</v>
          </cell>
          <cell r="C160">
            <v>10</v>
          </cell>
          <cell r="D160">
            <v>3.3333333330000001</v>
          </cell>
          <cell r="E160">
            <v>4290</v>
          </cell>
          <cell r="F160">
            <v>1814</v>
          </cell>
        </row>
        <row r="161">
          <cell r="A161" t="str">
            <v>Belize</v>
          </cell>
          <cell r="B161">
            <v>3</v>
          </cell>
          <cell r="C161">
            <v>6</v>
          </cell>
          <cell r="D161">
            <v>2</v>
          </cell>
          <cell r="E161">
            <v>1406</v>
          </cell>
          <cell r="F161">
            <v>460</v>
          </cell>
        </row>
        <row r="162">
          <cell r="A162" t="str">
            <v>Brunei</v>
          </cell>
          <cell r="B162">
            <v>3</v>
          </cell>
          <cell r="C162">
            <v>2</v>
          </cell>
          <cell r="D162">
            <v>0.66666666699999999</v>
          </cell>
          <cell r="E162">
            <v>393</v>
          </cell>
          <cell r="F162">
            <v>176</v>
          </cell>
        </row>
        <row r="163">
          <cell r="A163" t="str">
            <v>Djibouti</v>
          </cell>
          <cell r="B163">
            <v>3</v>
          </cell>
          <cell r="C163">
            <v>4</v>
          </cell>
          <cell r="D163">
            <v>1.3333333329999999</v>
          </cell>
          <cell r="E163">
            <v>108.33333330000001</v>
          </cell>
          <cell r="F163">
            <v>24</v>
          </cell>
        </row>
        <row r="164">
          <cell r="A164" t="str">
            <v>Guinea-Bissau</v>
          </cell>
          <cell r="B164">
            <v>3</v>
          </cell>
          <cell r="C164">
            <v>3</v>
          </cell>
          <cell r="D164">
            <v>1</v>
          </cell>
          <cell r="E164">
            <v>458</v>
          </cell>
          <cell r="F164">
            <v>67</v>
          </cell>
        </row>
        <row r="165">
          <cell r="A165" t="str">
            <v>Kosovo</v>
          </cell>
          <cell r="B165">
            <v>3</v>
          </cell>
          <cell r="C165">
            <v>3</v>
          </cell>
          <cell r="D165">
            <v>1</v>
          </cell>
          <cell r="E165">
            <v>381</v>
          </cell>
          <cell r="F165">
            <v>239</v>
          </cell>
        </row>
        <row r="166">
          <cell r="A166" t="str">
            <v>Kuwait</v>
          </cell>
          <cell r="B166">
            <v>3</v>
          </cell>
          <cell r="C166">
            <v>5</v>
          </cell>
          <cell r="D166">
            <v>1.6666666670000001</v>
          </cell>
          <cell r="E166">
            <v>196</v>
          </cell>
          <cell r="F166">
            <v>134</v>
          </cell>
        </row>
        <row r="167">
          <cell r="A167" t="str">
            <v>Montenegro</v>
          </cell>
          <cell r="B167">
            <v>3</v>
          </cell>
          <cell r="C167">
            <v>6</v>
          </cell>
          <cell r="D167">
            <v>2</v>
          </cell>
          <cell r="E167">
            <v>309.33333329999999</v>
          </cell>
          <cell r="F167">
            <v>350</v>
          </cell>
        </row>
        <row r="168">
          <cell r="A168" t="str">
            <v>St. Lucia</v>
          </cell>
          <cell r="B168">
            <v>3</v>
          </cell>
          <cell r="C168">
            <v>5</v>
          </cell>
          <cell r="D168">
            <v>1.6666666670000001</v>
          </cell>
          <cell r="E168">
            <v>1202</v>
          </cell>
          <cell r="F168">
            <v>434</v>
          </cell>
        </row>
        <row r="169">
          <cell r="A169" t="str">
            <v>Bahamas</v>
          </cell>
          <cell r="B169">
            <v>2</v>
          </cell>
          <cell r="C169">
            <v>2</v>
          </cell>
          <cell r="D169">
            <v>1</v>
          </cell>
          <cell r="E169">
            <v>201.5</v>
          </cell>
          <cell r="F169">
            <v>89</v>
          </cell>
        </row>
        <row r="170">
          <cell r="A170" t="str">
            <v>Bermuda</v>
          </cell>
          <cell r="B170">
            <v>2</v>
          </cell>
          <cell r="C170">
            <v>3</v>
          </cell>
          <cell r="D170">
            <v>1.5</v>
          </cell>
          <cell r="E170">
            <v>840</v>
          </cell>
          <cell r="F170">
            <v>369</v>
          </cell>
        </row>
        <row r="171">
          <cell r="A171" t="str">
            <v>Bhutan</v>
          </cell>
          <cell r="B171">
            <v>2</v>
          </cell>
          <cell r="C171">
            <v>2</v>
          </cell>
          <cell r="D171">
            <v>1</v>
          </cell>
          <cell r="E171">
            <v>194</v>
          </cell>
          <cell r="F171">
            <v>76</v>
          </cell>
        </row>
        <row r="172">
          <cell r="A172" t="str">
            <v>China</v>
          </cell>
          <cell r="B172">
            <v>2</v>
          </cell>
          <cell r="C172">
            <v>7</v>
          </cell>
          <cell r="D172">
            <v>3.5</v>
          </cell>
          <cell r="E172">
            <v>3024</v>
          </cell>
          <cell r="F172">
            <v>379</v>
          </cell>
        </row>
        <row r="173">
          <cell r="A173" t="str">
            <v>Comoros</v>
          </cell>
          <cell r="B173">
            <v>2</v>
          </cell>
          <cell r="C173">
            <v>6</v>
          </cell>
          <cell r="D173">
            <v>3</v>
          </cell>
          <cell r="E173">
            <v>507</v>
          </cell>
          <cell r="F173">
            <v>59</v>
          </cell>
        </row>
        <row r="174">
          <cell r="A174" t="str">
            <v>Eswatini</v>
          </cell>
          <cell r="B174">
            <v>2</v>
          </cell>
          <cell r="C174">
            <v>6</v>
          </cell>
          <cell r="D174">
            <v>3</v>
          </cell>
          <cell r="E174">
            <v>2525.5</v>
          </cell>
          <cell r="F174">
            <v>28</v>
          </cell>
        </row>
        <row r="175">
          <cell r="A175" t="str">
            <v>Guadeloupe</v>
          </cell>
          <cell r="B175">
            <v>2</v>
          </cell>
          <cell r="C175">
            <v>2</v>
          </cell>
          <cell r="D175">
            <v>1</v>
          </cell>
          <cell r="E175">
            <v>544</v>
          </cell>
          <cell r="F175">
            <v>105</v>
          </cell>
        </row>
        <row r="176">
          <cell r="A176" t="str">
            <v>Guam</v>
          </cell>
          <cell r="B176">
            <v>2</v>
          </cell>
          <cell r="C176">
            <v>1</v>
          </cell>
          <cell r="D176">
            <v>0.5</v>
          </cell>
          <cell r="E176">
            <v>39.5</v>
          </cell>
          <cell r="F176">
            <v>39</v>
          </cell>
        </row>
        <row r="177">
          <cell r="A177" t="str">
            <v>Iceland</v>
          </cell>
          <cell r="B177">
            <v>2</v>
          </cell>
          <cell r="C177">
            <v>2</v>
          </cell>
          <cell r="D177">
            <v>1</v>
          </cell>
          <cell r="E177">
            <v>289</v>
          </cell>
          <cell r="F177">
            <v>85</v>
          </cell>
        </row>
        <row r="178">
          <cell r="A178" t="str">
            <v>Liberia</v>
          </cell>
          <cell r="B178">
            <v>2</v>
          </cell>
          <cell r="C178">
            <v>3</v>
          </cell>
          <cell r="D178">
            <v>1.5</v>
          </cell>
          <cell r="E178">
            <v>195.5</v>
          </cell>
          <cell r="F178">
            <v>50</v>
          </cell>
        </row>
        <row r="179">
          <cell r="A179" t="str">
            <v>Maldives</v>
          </cell>
          <cell r="B179">
            <v>2</v>
          </cell>
          <cell r="C179">
            <v>3</v>
          </cell>
          <cell r="D179">
            <v>1.5</v>
          </cell>
          <cell r="E179">
            <v>827</v>
          </cell>
          <cell r="F179">
            <v>51</v>
          </cell>
        </row>
        <row r="180">
          <cell r="A180" t="str">
            <v>Moldova</v>
          </cell>
          <cell r="B180">
            <v>2</v>
          </cell>
          <cell r="C180">
            <v>2</v>
          </cell>
          <cell r="D180">
            <v>1</v>
          </cell>
          <cell r="E180">
            <v>338</v>
          </cell>
          <cell r="F180">
            <v>155</v>
          </cell>
        </row>
        <row r="181">
          <cell r="A181" t="str">
            <v>RÃ©union</v>
          </cell>
          <cell r="B181">
            <v>2</v>
          </cell>
          <cell r="C181">
            <v>2</v>
          </cell>
          <cell r="D181">
            <v>1</v>
          </cell>
          <cell r="E181">
            <v>535.5</v>
          </cell>
          <cell r="F181">
            <v>207</v>
          </cell>
        </row>
        <row r="182">
          <cell r="A182" t="str">
            <v>Samoa</v>
          </cell>
          <cell r="B182">
            <v>2</v>
          </cell>
          <cell r="C182">
            <v>3</v>
          </cell>
          <cell r="D182">
            <v>1.5</v>
          </cell>
          <cell r="E182">
            <v>124.5</v>
          </cell>
          <cell r="F182">
            <v>11</v>
          </cell>
        </row>
        <row r="183">
          <cell r="A183" t="str">
            <v>Slovenia</v>
          </cell>
          <cell r="B183">
            <v>2</v>
          </cell>
          <cell r="C183">
            <v>2</v>
          </cell>
          <cell r="D183">
            <v>1</v>
          </cell>
          <cell r="E183">
            <v>22.5</v>
          </cell>
          <cell r="F183">
            <v>7</v>
          </cell>
        </row>
        <row r="184">
          <cell r="A184" t="str">
            <v>South Sudan</v>
          </cell>
          <cell r="B184">
            <v>2</v>
          </cell>
          <cell r="C184">
            <v>2</v>
          </cell>
          <cell r="D184">
            <v>1</v>
          </cell>
          <cell r="E184">
            <v>913.5</v>
          </cell>
          <cell r="F184">
            <v>124</v>
          </cell>
        </row>
        <row r="185">
          <cell r="A185" t="str">
            <v>St. Vincent &amp; Grenadines</v>
          </cell>
          <cell r="B185">
            <v>2</v>
          </cell>
          <cell r="C185">
            <v>2</v>
          </cell>
          <cell r="D185">
            <v>1</v>
          </cell>
          <cell r="E185">
            <v>201.5</v>
          </cell>
          <cell r="F185">
            <v>108</v>
          </cell>
        </row>
        <row r="186">
          <cell r="A186" t="str">
            <v>(not set)</v>
          </cell>
          <cell r="B186">
            <v>1</v>
          </cell>
          <cell r="C186">
            <v>1</v>
          </cell>
          <cell r="D186">
            <v>1</v>
          </cell>
          <cell r="E186">
            <v>279</v>
          </cell>
          <cell r="F186">
            <v>5</v>
          </cell>
        </row>
        <row r="187">
          <cell r="A187" t="str">
            <v>Bahrain</v>
          </cell>
          <cell r="B187">
            <v>1</v>
          </cell>
          <cell r="C187">
            <v>6</v>
          </cell>
          <cell r="D187">
            <v>6</v>
          </cell>
          <cell r="E187">
            <v>3295</v>
          </cell>
          <cell r="F187">
            <v>577</v>
          </cell>
        </row>
        <row r="188">
          <cell r="A188" t="str">
            <v>Barbados</v>
          </cell>
          <cell r="B188">
            <v>1</v>
          </cell>
          <cell r="C188">
            <v>3</v>
          </cell>
          <cell r="D188">
            <v>3</v>
          </cell>
          <cell r="E188">
            <v>691</v>
          </cell>
          <cell r="F188">
            <v>81</v>
          </cell>
        </row>
        <row r="189">
          <cell r="A189" t="str">
            <v>Central African Republic</v>
          </cell>
          <cell r="B189">
            <v>1</v>
          </cell>
          <cell r="C189">
            <v>0</v>
          </cell>
          <cell r="D189">
            <v>0</v>
          </cell>
          <cell r="E189">
            <v>1</v>
          </cell>
          <cell r="F189">
            <v>3</v>
          </cell>
        </row>
        <row r="190">
          <cell r="A190" t="str">
            <v>Lesotho</v>
          </cell>
          <cell r="B190">
            <v>1</v>
          </cell>
          <cell r="C190">
            <v>11</v>
          </cell>
          <cell r="D190">
            <v>11</v>
          </cell>
          <cell r="E190">
            <v>13327</v>
          </cell>
          <cell r="F190">
            <v>50</v>
          </cell>
        </row>
        <row r="191">
          <cell r="A191" t="str">
            <v>Luxembourg</v>
          </cell>
          <cell r="B191">
            <v>1</v>
          </cell>
          <cell r="C191">
            <v>1</v>
          </cell>
          <cell r="D191">
            <v>1</v>
          </cell>
          <cell r="E191">
            <v>385</v>
          </cell>
          <cell r="F191">
            <v>93</v>
          </cell>
        </row>
        <row r="192">
          <cell r="A192" t="str">
            <v>Macao</v>
          </cell>
          <cell r="B192">
            <v>1</v>
          </cell>
          <cell r="C192">
            <v>1</v>
          </cell>
          <cell r="D192">
            <v>1</v>
          </cell>
          <cell r="E192">
            <v>460</v>
          </cell>
          <cell r="F192">
            <v>104</v>
          </cell>
        </row>
        <row r="193">
          <cell r="A193" t="str">
            <v>Malta</v>
          </cell>
          <cell r="B193">
            <v>1</v>
          </cell>
          <cell r="C193">
            <v>2</v>
          </cell>
          <cell r="D193">
            <v>2</v>
          </cell>
          <cell r="E193">
            <v>980</v>
          </cell>
          <cell r="F193">
            <v>67</v>
          </cell>
        </row>
        <row r="194">
          <cell r="A194" t="str">
            <v>Martinique</v>
          </cell>
          <cell r="B194">
            <v>1</v>
          </cell>
          <cell r="C194">
            <v>1</v>
          </cell>
          <cell r="D194">
            <v>1</v>
          </cell>
          <cell r="E194">
            <v>2</v>
          </cell>
          <cell r="F194">
            <v>5</v>
          </cell>
        </row>
        <row r="195">
          <cell r="A195" t="str">
            <v>Niger</v>
          </cell>
          <cell r="B195">
            <v>1</v>
          </cell>
          <cell r="C195">
            <v>2</v>
          </cell>
          <cell r="D195">
            <v>2</v>
          </cell>
          <cell r="E195">
            <v>2420</v>
          </cell>
          <cell r="F195">
            <v>6</v>
          </cell>
        </row>
        <row r="196">
          <cell r="A196" t="str">
            <v>SÃ£o TomÃ© &amp; PrÃ­ncipe</v>
          </cell>
          <cell r="B196">
            <v>1</v>
          </cell>
          <cell r="C196">
            <v>1</v>
          </cell>
          <cell r="D196">
            <v>1</v>
          </cell>
          <cell r="E196">
            <v>87</v>
          </cell>
          <cell r="F196">
            <v>5</v>
          </cell>
        </row>
        <row r="197">
          <cell r="A197" t="str">
            <v>Tonga</v>
          </cell>
          <cell r="B197">
            <v>1</v>
          </cell>
          <cell r="C197">
            <v>2</v>
          </cell>
          <cell r="D197">
            <v>2</v>
          </cell>
          <cell r="E197">
            <v>446</v>
          </cell>
          <cell r="F197">
            <v>7</v>
          </cell>
        </row>
        <row r="198">
          <cell r="A198" t="str">
            <v>Vanuatu</v>
          </cell>
          <cell r="B198">
            <v>1</v>
          </cell>
          <cell r="C198">
            <v>1</v>
          </cell>
          <cell r="D198">
            <v>1</v>
          </cell>
          <cell r="E198">
            <v>1114</v>
          </cell>
          <cell r="F198">
            <v>3</v>
          </cell>
        </row>
        <row r="199">
          <cell r="A199" t="str">
            <v>Dominica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1</v>
          </cell>
        </row>
        <row r="200">
          <cell r="A200" t="str">
            <v>Grenada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9.5703125" bestFit="1" customWidth="1"/>
    <col min="3" max="3" width="6.28515625" bestFit="1" customWidth="1"/>
    <col min="4" max="4" width="18" bestFit="1" customWidth="1"/>
    <col min="5" max="5" width="11.85546875" bestFit="1" customWidth="1"/>
    <col min="6" max="6" width="7.140625" bestFit="1" customWidth="1"/>
    <col min="7" max="7" width="7.7109375" bestFit="1" customWidth="1"/>
    <col min="8" max="8" width="10.5703125" bestFit="1" customWidth="1"/>
    <col min="9" max="9" width="7.7109375" bestFit="1" customWidth="1"/>
    <col min="10" max="10" width="11.28515625" bestFit="1" customWidth="1"/>
    <col min="11" max="11" width="24.85546875" bestFit="1" customWidth="1"/>
    <col min="12" max="12" width="17.7109375" bestFit="1" customWidth="1"/>
    <col min="13" max="13" width="16.85546875" bestFit="1" customWidth="1"/>
  </cols>
  <sheetData>
    <row r="1" spans="1:13" x14ac:dyDescent="0.25">
      <c r="A1" s="2" t="s">
        <v>0</v>
      </c>
      <c r="B1" s="2" t="s">
        <v>23</v>
      </c>
      <c r="C1" s="2" t="s">
        <v>24</v>
      </c>
      <c r="D1" s="1" t="s">
        <v>7</v>
      </c>
      <c r="E1" s="2" t="s">
        <v>6</v>
      </c>
      <c r="F1" s="2" t="s">
        <v>22</v>
      </c>
      <c r="G1" s="2" t="s">
        <v>25</v>
      </c>
      <c r="H1" s="2" t="s">
        <v>26</v>
      </c>
      <c r="I1" s="2" t="s">
        <v>27</v>
      </c>
      <c r="J1" s="1" t="s">
        <v>21</v>
      </c>
      <c r="K1" s="1" t="s">
        <v>4</v>
      </c>
      <c r="L1" s="1" t="s">
        <v>10</v>
      </c>
      <c r="M1" s="1" t="s">
        <v>17</v>
      </c>
    </row>
    <row r="2" spans="1:13" x14ac:dyDescent="0.25">
      <c r="A2" t="str">
        <f>'[1]admob-report '!$A2</f>
        <v>Afghanistan</v>
      </c>
      <c r="B2">
        <f t="shared" ref="B2:B33" si="0">(C2 * 3.67)</f>
        <v>3.9269000000000003</v>
      </c>
      <c r="C2">
        <f>'[1]admob-report '!$P2</f>
        <v>1.07</v>
      </c>
      <c r="D2">
        <f>'[1]admob-report '!$B2</f>
        <v>0.05</v>
      </c>
      <c r="E2">
        <f>'[1]admob-report '!$Q2</f>
        <v>27</v>
      </c>
      <c r="F2" s="4">
        <f>Admob!$I2</f>
        <v>8.72E-2</v>
      </c>
      <c r="G2" s="9">
        <f>IFERROR((D2 / VLOOKUP(A2, Admob!A:H, 8, FALSE)) * 1000, 0)</f>
        <v>0.29069767441860467</v>
      </c>
      <c r="H2">
        <f t="shared" ref="H2:H33" si="1">(D2 - C2)</f>
        <v>-1.02</v>
      </c>
      <c r="I2">
        <f>IFERROR(((D2 - C2) / C2) * 100, 0)</f>
        <v>-95.327102803738313</v>
      </c>
      <c r="J2">
        <f>IFERROR(C2/E2, 0)</f>
        <v>3.9629629629629633E-2</v>
      </c>
      <c r="K2">
        <f>IFERROR(VLOOKUP(A2, Firebase!A:E, 5, FALSE), 0)</f>
        <v>2039.0512819999999</v>
      </c>
      <c r="L2" s="4">
        <f>'[1]admob-report '!$E2</f>
        <v>0.93430000000000002</v>
      </c>
      <c r="M2" s="4">
        <f>'[1]admob-report '!$G2</f>
        <v>0.67190000000000005</v>
      </c>
    </row>
    <row r="3" spans="1:13" x14ac:dyDescent="0.25">
      <c r="A3" t="str">
        <f>'[1]admob-report '!$A3</f>
        <v>Albania</v>
      </c>
      <c r="B3">
        <f t="shared" si="0"/>
        <v>21.4695</v>
      </c>
      <c r="C3">
        <f>'[1]admob-report '!$P3</f>
        <v>5.85</v>
      </c>
      <c r="D3">
        <f>'[1]admob-report '!$B3</f>
        <v>0.09</v>
      </c>
      <c r="E3">
        <f>'[1]admob-report '!$Q3</f>
        <v>117</v>
      </c>
      <c r="F3" s="4">
        <f>Admob!$I3</f>
        <v>4.0300000000000002E-2</v>
      </c>
      <c r="G3" s="9">
        <f>IFERROR((D3 / VLOOKUP(A3, Admob!A:H, 8, FALSE)) * 1000, 0)</f>
        <v>0.36290322580645157</v>
      </c>
      <c r="H3">
        <f t="shared" si="1"/>
        <v>-5.76</v>
      </c>
      <c r="I3">
        <f t="shared" ref="I3:I66" si="2">IFERROR(((D3 - C3) / C3) * 100, 0)</f>
        <v>-98.461538461538467</v>
      </c>
      <c r="J3">
        <f t="shared" ref="J3:J66" si="3">IFERROR(C3/E3, 0)</f>
        <v>4.9999999999999996E-2</v>
      </c>
      <c r="K3">
        <f>IFERROR(VLOOKUP(A3, Firebase!A:E, 5, FALSE), 0)</f>
        <v>1239.25</v>
      </c>
      <c r="L3" s="4">
        <f>'[1]admob-report '!$E3</f>
        <v>1</v>
      </c>
      <c r="M3" s="4">
        <f>'[1]admob-report '!$G3</f>
        <v>0.91180000000000005</v>
      </c>
    </row>
    <row r="4" spans="1:13" x14ac:dyDescent="0.25">
      <c r="A4" t="str">
        <f>'[1]admob-report '!$A4</f>
        <v>Algeria</v>
      </c>
      <c r="B4">
        <f t="shared" si="0"/>
        <v>10.7898</v>
      </c>
      <c r="C4">
        <f>'[1]admob-report '!$P4</f>
        <v>2.94</v>
      </c>
      <c r="D4">
        <f>'[1]admob-report '!$B4</f>
        <v>0.39</v>
      </c>
      <c r="E4">
        <f>'[1]admob-report '!$Q4</f>
        <v>49</v>
      </c>
      <c r="F4" s="4">
        <f>Admob!$I4</f>
        <v>6.1600000000000002E-2</v>
      </c>
      <c r="G4" s="9">
        <f>IFERROR((D4 / VLOOKUP(A4, Admob!A:H, 8, FALSE)) * 1000, 0)</f>
        <v>0.31630170316301703</v>
      </c>
      <c r="H4">
        <f t="shared" si="1"/>
        <v>-2.5499999999999998</v>
      </c>
      <c r="I4">
        <f t="shared" si="2"/>
        <v>-86.734693877551024</v>
      </c>
      <c r="J4">
        <f t="shared" si="3"/>
        <v>0.06</v>
      </c>
      <c r="K4">
        <f>IFERROR(VLOOKUP(A4, Firebase!A:E, 5, FALSE), 0)</f>
        <v>1148.9192310000001</v>
      </c>
      <c r="L4" s="4">
        <f>'[1]admob-report '!$E4</f>
        <v>0.94169999999999998</v>
      </c>
      <c r="M4" s="4">
        <f>'[1]admob-report '!$G4</f>
        <v>0.77059999999999995</v>
      </c>
    </row>
    <row r="5" spans="1:13" x14ac:dyDescent="0.25">
      <c r="A5" t="str">
        <f>'[1]admob-report '!$A5</f>
        <v>Angola</v>
      </c>
      <c r="B5">
        <f t="shared" si="0"/>
        <v>41.617799999999995</v>
      </c>
      <c r="C5">
        <f>'[1]admob-report '!$P5</f>
        <v>11.34</v>
      </c>
      <c r="D5">
        <f>'[1]admob-report '!$B5</f>
        <v>0.04</v>
      </c>
      <c r="E5">
        <f>'[1]admob-report '!$Q5</f>
        <v>74</v>
      </c>
      <c r="F5" s="4">
        <f>Admob!$I5</f>
        <v>3.5099999999999999E-2</v>
      </c>
      <c r="G5" s="9">
        <f>IFERROR((D5 / VLOOKUP(A5, Admob!A:H, 8, FALSE)) * 1000, 0)</f>
        <v>0.70175438596491235</v>
      </c>
      <c r="H5">
        <f t="shared" si="1"/>
        <v>-11.3</v>
      </c>
      <c r="I5">
        <f t="shared" si="2"/>
        <v>-99.647266313932988</v>
      </c>
      <c r="J5">
        <f t="shared" si="3"/>
        <v>0.15324324324324323</v>
      </c>
      <c r="K5">
        <f>IFERROR(VLOOKUP(A5, Firebase!A:E, 5, FALSE), 0)</f>
        <v>2020.5625</v>
      </c>
      <c r="L5" s="4">
        <f>'[1]admob-report '!$E5</f>
        <v>1</v>
      </c>
      <c r="M5" s="4">
        <f>'[1]admob-report '!$G5</f>
        <v>0.86360000000000003</v>
      </c>
    </row>
    <row r="6" spans="1:13" x14ac:dyDescent="0.25">
      <c r="A6" t="str">
        <f>'[1]admob-report '!$A6</f>
        <v>Argentina</v>
      </c>
      <c r="B6">
        <f t="shared" si="0"/>
        <v>0.73399999999999999</v>
      </c>
      <c r="C6">
        <f>'[1]admob-report '!$P6</f>
        <v>0.2</v>
      </c>
      <c r="D6">
        <f>'[1]admob-report '!$B6</f>
        <v>4.9800000000000004</v>
      </c>
      <c r="E6">
        <f>'[1]admob-report '!$Q6</f>
        <v>2</v>
      </c>
      <c r="F6" s="4">
        <f>Admob!$I6</f>
        <v>4.3200000000000002E-2</v>
      </c>
      <c r="G6" s="9">
        <f>IFERROR((D6 / VLOOKUP(A6, Admob!A:H, 8, FALSE)) * 1000, 0)</f>
        <v>0.5079041305456401</v>
      </c>
      <c r="H6">
        <f t="shared" si="1"/>
        <v>4.78</v>
      </c>
      <c r="I6">
        <f t="shared" si="2"/>
        <v>2390</v>
      </c>
      <c r="J6">
        <f t="shared" si="3"/>
        <v>0.1</v>
      </c>
      <c r="K6">
        <f>IFERROR(VLOOKUP(A6, Firebase!A:E, 5, FALSE), 0)</f>
        <v>1392.1552589999999</v>
      </c>
      <c r="L6" s="4">
        <f>'[1]admob-report '!$E6</f>
        <v>0.98870000000000002</v>
      </c>
      <c r="M6" s="4">
        <f>'[1]admob-report '!$G6</f>
        <v>0.8891</v>
      </c>
    </row>
    <row r="7" spans="1:13" x14ac:dyDescent="0.25">
      <c r="A7" t="str">
        <f>'[1]admob-report '!$A7</f>
        <v>Armenia</v>
      </c>
      <c r="B7">
        <f t="shared" si="0"/>
        <v>13.762499999999999</v>
      </c>
      <c r="C7">
        <f>'[1]admob-report '!$P7</f>
        <v>3.75</v>
      </c>
      <c r="D7">
        <f>'[1]admob-report '!$B7</f>
        <v>0.06</v>
      </c>
      <c r="E7">
        <f>'[1]admob-report '!$Q7</f>
        <v>14</v>
      </c>
      <c r="F7" s="4">
        <f>Admob!$I7</f>
        <v>5.5199999999999999E-2</v>
      </c>
      <c r="G7" s="9">
        <f>IFERROR((D7 / VLOOKUP(A7, Admob!A:H, 8, FALSE)) * 1000, 0)</f>
        <v>0.41379310344827586</v>
      </c>
      <c r="H7">
        <f t="shared" si="1"/>
        <v>-3.69</v>
      </c>
      <c r="I7">
        <f t="shared" si="2"/>
        <v>-98.4</v>
      </c>
      <c r="J7">
        <f t="shared" si="3"/>
        <v>0.26785714285714285</v>
      </c>
      <c r="K7">
        <f>IFERROR(VLOOKUP(A7, Firebase!A:E, 5, FALSE), 0)</f>
        <v>768.8</v>
      </c>
      <c r="L7" s="4">
        <f>'[1]admob-report '!$E7</f>
        <v>0.75929999999999997</v>
      </c>
      <c r="M7" s="4">
        <f>'[1]admob-report '!$G7</f>
        <v>0.8841</v>
      </c>
    </row>
    <row r="8" spans="1:13" x14ac:dyDescent="0.25">
      <c r="A8" t="str">
        <f>'[1]admob-report '!$A8</f>
        <v>Australia</v>
      </c>
      <c r="B8">
        <f t="shared" si="0"/>
        <v>23.9651</v>
      </c>
      <c r="C8">
        <f>'[1]admob-report '!$P8</f>
        <v>6.53</v>
      </c>
      <c r="D8">
        <f>'[1]admob-report '!$B8</f>
        <v>6.7</v>
      </c>
      <c r="E8">
        <f>'[1]admob-report '!$Q8</f>
        <v>120</v>
      </c>
      <c r="F8" s="4">
        <f>Admob!$I8</f>
        <v>4.4600000000000001E-2</v>
      </c>
      <c r="G8" s="9">
        <f>IFERROR((D8 / VLOOKUP(A8, Admob!A:H, 8, FALSE)) * 1000, 0)</f>
        <v>5.1498847040737896</v>
      </c>
      <c r="H8">
        <f t="shared" si="1"/>
        <v>0.16999999999999993</v>
      </c>
      <c r="I8">
        <f t="shared" si="2"/>
        <v>2.6033690658499222</v>
      </c>
      <c r="J8">
        <f t="shared" si="3"/>
        <v>5.4416666666666669E-2</v>
      </c>
      <c r="K8">
        <f>IFERROR(VLOOKUP(A8, Firebase!A:E, 5, FALSE), 0)</f>
        <v>899.45569620000003</v>
      </c>
      <c r="L8" s="4">
        <f>'[1]admob-report '!$E8</f>
        <v>1</v>
      </c>
      <c r="M8" s="4">
        <f>'[1]admob-report '!$G8</f>
        <v>0.89970000000000006</v>
      </c>
    </row>
    <row r="9" spans="1:13" x14ac:dyDescent="0.25">
      <c r="A9" t="str">
        <f>'[1]admob-report '!$A9</f>
        <v>Austria</v>
      </c>
      <c r="B9">
        <f t="shared" si="0"/>
        <v>0.55049999999999999</v>
      </c>
      <c r="C9">
        <f>'[1]admob-report '!$P9</f>
        <v>0.15</v>
      </c>
      <c r="D9">
        <f>'[1]admob-report '!$B9</f>
        <v>1.06</v>
      </c>
      <c r="E9">
        <f>'[1]admob-report '!$Q9</f>
        <v>4</v>
      </c>
      <c r="F9" s="4">
        <f>Admob!$I9</f>
        <v>7.3899999999999993E-2</v>
      </c>
      <c r="G9" s="9">
        <f>IFERROR((D9 / VLOOKUP(A9, Admob!A:H, 8, FALSE)) * 1000, 0)</f>
        <v>2.0075757575757573</v>
      </c>
      <c r="H9">
        <f t="shared" si="1"/>
        <v>0.91</v>
      </c>
      <c r="I9">
        <f t="shared" si="2"/>
        <v>606.66666666666674</v>
      </c>
      <c r="J9">
        <f t="shared" si="3"/>
        <v>3.7499999999999999E-2</v>
      </c>
      <c r="K9">
        <f>IFERROR(VLOOKUP(A9, Firebase!A:E, 5, FALSE), 0)</f>
        <v>4290</v>
      </c>
      <c r="L9" s="4">
        <f>'[1]admob-report '!$E9</f>
        <v>1</v>
      </c>
      <c r="M9" s="4">
        <f>'[1]admob-report '!$G9</f>
        <v>0.96530000000000005</v>
      </c>
    </row>
    <row r="10" spans="1:13" x14ac:dyDescent="0.25">
      <c r="A10" t="str">
        <f>'[1]admob-report '!$A10</f>
        <v>Azerbaijan</v>
      </c>
      <c r="B10">
        <f t="shared" si="0"/>
        <v>7.7436999999999996</v>
      </c>
      <c r="C10">
        <f>'[1]admob-report '!$P10</f>
        <v>2.11</v>
      </c>
      <c r="D10">
        <f>'[1]admob-report '!$B10</f>
        <v>0.08</v>
      </c>
      <c r="E10">
        <f>'[1]admob-report '!$Q10</f>
        <v>39</v>
      </c>
      <c r="F10" s="4">
        <f>Admob!$I10</f>
        <v>0.1008</v>
      </c>
      <c r="G10" s="9">
        <f>IFERROR((D10 / VLOOKUP(A10, Admob!A:H, 8, FALSE)) * 1000, 0)</f>
        <v>0.62015503875968991</v>
      </c>
      <c r="H10">
        <f t="shared" si="1"/>
        <v>-2.0299999999999998</v>
      </c>
      <c r="I10">
        <f t="shared" si="2"/>
        <v>-96.208530805687204</v>
      </c>
      <c r="J10">
        <f t="shared" si="3"/>
        <v>5.4102564102564102E-2</v>
      </c>
      <c r="K10">
        <f>IFERROR(VLOOKUP(A10, Firebase!A:E, 5, FALSE), 0)</f>
        <v>702.7857143</v>
      </c>
      <c r="L10" s="4">
        <f>'[1]admob-report '!$E10</f>
        <v>0.92259999999999998</v>
      </c>
      <c r="M10" s="4">
        <f>'[1]admob-report '!$G10</f>
        <v>0.90210000000000001</v>
      </c>
    </row>
    <row r="11" spans="1:13" x14ac:dyDescent="0.25">
      <c r="A11" t="str">
        <f>'[1]admob-report '!$A11</f>
        <v>Bahamas</v>
      </c>
      <c r="B11">
        <f t="shared" si="0"/>
        <v>0</v>
      </c>
      <c r="C11">
        <f>'[1]admob-report '!$P11</f>
        <v>0</v>
      </c>
      <c r="D11">
        <f>'[1]admob-report '!$B11</f>
        <v>0.02</v>
      </c>
      <c r="E11">
        <f>'[1]admob-report '!$Q11</f>
        <v>0</v>
      </c>
      <c r="F11" s="4">
        <f>Admob!$I11</f>
        <v>0</v>
      </c>
      <c r="G11" s="9">
        <f>IFERROR((D11 / VLOOKUP(A11, Admob!A:H, 8, FALSE)) * 1000, 0)</f>
        <v>1.1764705882352942</v>
      </c>
      <c r="H11">
        <f t="shared" si="1"/>
        <v>0.02</v>
      </c>
      <c r="I11">
        <f t="shared" si="2"/>
        <v>0</v>
      </c>
      <c r="J11">
        <f t="shared" si="3"/>
        <v>0</v>
      </c>
      <c r="K11">
        <f>IFERROR(VLOOKUP(A11, Firebase!A:E, 5, FALSE), 0)</f>
        <v>201.5</v>
      </c>
      <c r="L11" s="4">
        <f>'[1]admob-report '!$E11</f>
        <v>1</v>
      </c>
      <c r="M11" s="4">
        <f>'[1]admob-report '!$G11</f>
        <v>0.85</v>
      </c>
    </row>
    <row r="12" spans="1:13" x14ac:dyDescent="0.25">
      <c r="A12" t="str">
        <f>'[1]admob-report '!$A12</f>
        <v>Bahrain</v>
      </c>
      <c r="B12">
        <f t="shared" si="0"/>
        <v>0.47710000000000002</v>
      </c>
      <c r="C12">
        <f>'[1]admob-report '!$P12</f>
        <v>0.13</v>
      </c>
      <c r="D12">
        <f>'[1]admob-report '!$B12</f>
        <v>0.1</v>
      </c>
      <c r="E12">
        <f>'[1]admob-report '!$Q12</f>
        <v>3</v>
      </c>
      <c r="F12" s="4">
        <f>Admob!$I12</f>
        <v>3.8800000000000001E-2</v>
      </c>
      <c r="G12" s="9">
        <f>IFERROR((D12 / VLOOKUP(A12, Admob!A:H, 8, FALSE)) * 1000, 0)</f>
        <v>0.970873786407767</v>
      </c>
      <c r="H12">
        <f t="shared" si="1"/>
        <v>-0.03</v>
      </c>
      <c r="I12">
        <f t="shared" si="2"/>
        <v>-23.076923076923077</v>
      </c>
      <c r="J12">
        <f t="shared" si="3"/>
        <v>4.3333333333333335E-2</v>
      </c>
      <c r="K12">
        <f>IFERROR(VLOOKUP(A12, Firebase!A:E, 5, FALSE), 0)</f>
        <v>3295</v>
      </c>
      <c r="L12" s="4">
        <f>'[1]admob-report '!$E12</f>
        <v>1</v>
      </c>
      <c r="M12" s="4">
        <f>'[1]admob-report '!$G12</f>
        <v>0.88029999999999997</v>
      </c>
    </row>
    <row r="13" spans="1:13" x14ac:dyDescent="0.25">
      <c r="A13" t="str">
        <f>'[1]admob-report '!$A13</f>
        <v>Bangladesh</v>
      </c>
      <c r="B13">
        <f t="shared" si="0"/>
        <v>1.6882000000000001</v>
      </c>
      <c r="C13">
        <f>'[1]admob-report '!$P13</f>
        <v>0.46</v>
      </c>
      <c r="D13">
        <f>'[1]admob-report '!$B13</f>
        <v>0.22</v>
      </c>
      <c r="E13">
        <f>'[1]admob-report '!$Q13</f>
        <v>8</v>
      </c>
      <c r="F13" s="4">
        <f>Admob!$I13</f>
        <v>4.7399999999999998E-2</v>
      </c>
      <c r="G13" s="9">
        <f>IFERROR((D13 / VLOOKUP(A13, Admob!A:H, 8, FALSE)) * 1000, 0)</f>
        <v>0.26097271648873072</v>
      </c>
      <c r="H13">
        <f t="shared" si="1"/>
        <v>-0.24000000000000002</v>
      </c>
      <c r="I13">
        <f t="shared" si="2"/>
        <v>-52.173913043478258</v>
      </c>
      <c r="J13">
        <f t="shared" si="3"/>
        <v>5.7500000000000002E-2</v>
      </c>
      <c r="K13">
        <f>IFERROR(VLOOKUP(A13, Firebase!A:E, 5, FALSE), 0)</f>
        <v>1798.5124559999999</v>
      </c>
      <c r="L13" s="4">
        <f>'[1]admob-report '!$E13</f>
        <v>0.98680000000000001</v>
      </c>
      <c r="M13" s="4">
        <f>'[1]admob-report '!$G13</f>
        <v>0.754</v>
      </c>
    </row>
    <row r="14" spans="1:13" x14ac:dyDescent="0.25">
      <c r="A14" t="str">
        <f>'[1]admob-report '!$A14</f>
        <v>Belarus</v>
      </c>
      <c r="B14">
        <f t="shared" si="0"/>
        <v>0</v>
      </c>
      <c r="C14">
        <f>'[1]admob-report '!$P14</f>
        <v>0</v>
      </c>
      <c r="D14">
        <f>'[1]admob-report '!$B14</f>
        <v>0.08</v>
      </c>
      <c r="E14">
        <f>'[1]admob-report '!$Q14</f>
        <v>0</v>
      </c>
      <c r="F14" s="4">
        <f>Admob!$I14</f>
        <v>2.8199999999999999E-2</v>
      </c>
      <c r="G14" s="9">
        <f>IFERROR((D14 / VLOOKUP(A14, Admob!A:H, 8, FALSE)) * 1000, 0)</f>
        <v>0.4519774011299435</v>
      </c>
      <c r="H14">
        <f t="shared" si="1"/>
        <v>0.08</v>
      </c>
      <c r="I14">
        <f t="shared" si="2"/>
        <v>0</v>
      </c>
      <c r="J14">
        <f t="shared" si="3"/>
        <v>0</v>
      </c>
      <c r="K14">
        <f>IFERROR(VLOOKUP(A14, Firebase!A:E, 5, FALSE), 0)</f>
        <v>1885.333333</v>
      </c>
      <c r="L14" s="4">
        <f>'[1]admob-report '!$E14</f>
        <v>1</v>
      </c>
      <c r="M14" s="4">
        <f>'[1]admob-report '!$G14</f>
        <v>0.91710000000000003</v>
      </c>
    </row>
    <row r="15" spans="1:13" x14ac:dyDescent="0.25">
      <c r="A15" t="str">
        <f>'[1]admob-report '!$A15</f>
        <v>Belgium</v>
      </c>
      <c r="B15">
        <f t="shared" si="0"/>
        <v>0</v>
      </c>
      <c r="C15">
        <f>'[1]admob-report '!$P15</f>
        <v>0</v>
      </c>
      <c r="D15">
        <f>'[1]admob-report '!$B15</f>
        <v>3.96</v>
      </c>
      <c r="E15">
        <f>'[1]admob-report '!$Q15</f>
        <v>0</v>
      </c>
      <c r="F15" s="4">
        <f>Admob!$I15</f>
        <v>4.7100000000000003E-2</v>
      </c>
      <c r="G15" s="9">
        <f>IFERROR((D15 / VLOOKUP(A15, Admob!A:H, 8, FALSE)) * 1000, 0)</f>
        <v>2.3036649214659688</v>
      </c>
      <c r="H15">
        <f t="shared" si="1"/>
        <v>3.96</v>
      </c>
      <c r="I15">
        <f t="shared" si="2"/>
        <v>0</v>
      </c>
      <c r="J15">
        <f t="shared" si="3"/>
        <v>0</v>
      </c>
      <c r="K15">
        <f>IFERROR(VLOOKUP(A15, Firebase!A:E, 5, FALSE), 0)</f>
        <v>768.84523809999996</v>
      </c>
      <c r="L15" s="4">
        <f>'[1]admob-report '!$E15</f>
        <v>1</v>
      </c>
      <c r="M15" s="4">
        <f>'[1]admob-report '!$G15</f>
        <v>0.90090000000000003</v>
      </c>
    </row>
    <row r="16" spans="1:13" x14ac:dyDescent="0.25">
      <c r="A16" t="str">
        <f>'[1]admob-report '!$A16</f>
        <v>Belize</v>
      </c>
      <c r="B16">
        <f t="shared" si="0"/>
        <v>2.0185</v>
      </c>
      <c r="C16">
        <f>'[1]admob-report '!$P16</f>
        <v>0.55000000000000004</v>
      </c>
      <c r="D16">
        <f>'[1]admob-report '!$B16</f>
        <v>0</v>
      </c>
      <c r="E16">
        <f>'[1]admob-report '!$Q16</f>
        <v>14</v>
      </c>
      <c r="F16" s="4">
        <f>Admob!$I16</f>
        <v>0</v>
      </c>
      <c r="G16" s="9">
        <f>IFERROR((D16 / VLOOKUP(A16, Admob!A:H, 8, FALSE)) * 1000, 0)</f>
        <v>0</v>
      </c>
      <c r="H16">
        <f t="shared" si="1"/>
        <v>-0.55000000000000004</v>
      </c>
      <c r="I16">
        <f t="shared" si="2"/>
        <v>-100</v>
      </c>
      <c r="J16">
        <f t="shared" si="3"/>
        <v>3.9285714285714292E-2</v>
      </c>
      <c r="K16">
        <f>IFERROR(VLOOKUP(A16, Firebase!A:E, 5, FALSE), 0)</f>
        <v>1406</v>
      </c>
      <c r="L16" s="4">
        <f>'[1]admob-report '!$E16</f>
        <v>1</v>
      </c>
      <c r="M16" s="4">
        <f>'[1]admob-report '!$G16</f>
        <v>0.81820000000000004</v>
      </c>
    </row>
    <row r="17" spans="1:13" x14ac:dyDescent="0.25">
      <c r="A17" t="str">
        <f>'[1]admob-report '!$A17</f>
        <v>Benin</v>
      </c>
      <c r="B17">
        <f t="shared" si="0"/>
        <v>0</v>
      </c>
      <c r="C17">
        <f>'[1]admob-report '!$P17</f>
        <v>0</v>
      </c>
      <c r="D17">
        <f>'[1]admob-report '!$B17</f>
        <v>0.03</v>
      </c>
      <c r="E17">
        <f>'[1]admob-report '!$Q17</f>
        <v>0</v>
      </c>
      <c r="F17" s="4">
        <f>Admob!$I17</f>
        <v>9.4299999999999995E-2</v>
      </c>
      <c r="G17" s="9">
        <f>IFERROR((D17 / VLOOKUP(A17, Admob!A:H, 8, FALSE)) * 1000, 0)</f>
        <v>0.56603773584905659</v>
      </c>
      <c r="H17">
        <f t="shared" si="1"/>
        <v>0.03</v>
      </c>
      <c r="I17">
        <f t="shared" si="2"/>
        <v>0</v>
      </c>
      <c r="J17">
        <f t="shared" si="3"/>
        <v>0</v>
      </c>
      <c r="K17">
        <f>IFERROR(VLOOKUP(A17, Firebase!A:E, 5, FALSE), 0)</f>
        <v>1272.1111109999999</v>
      </c>
      <c r="L17" s="4">
        <f>'[1]admob-report '!$E17</f>
        <v>0.93640000000000001</v>
      </c>
      <c r="M17" s="4">
        <f>'[1]admob-report '!$G17</f>
        <v>0.51459999999999995</v>
      </c>
    </row>
    <row r="18" spans="1:13" x14ac:dyDescent="0.25">
      <c r="A18" t="str">
        <f>'[1]admob-report '!$A18</f>
        <v>Bermuda</v>
      </c>
      <c r="B18">
        <f t="shared" si="0"/>
        <v>3.8168000000000002</v>
      </c>
      <c r="C18">
        <f>'[1]admob-report '!$P18</f>
        <v>1.04</v>
      </c>
      <c r="D18">
        <f>'[1]admob-report '!$B18</f>
        <v>0.28999999999999998</v>
      </c>
      <c r="E18">
        <f>'[1]admob-report '!$Q18</f>
        <v>1</v>
      </c>
      <c r="F18" s="4">
        <f>Admob!$I18</f>
        <v>7.7899999999999997E-2</v>
      </c>
      <c r="G18" s="9">
        <f>IFERROR((D18 / VLOOKUP(A18, Admob!A:H, 8, FALSE)) * 1000, 0)</f>
        <v>3.7662337662337659</v>
      </c>
      <c r="H18">
        <f t="shared" si="1"/>
        <v>-0.75</v>
      </c>
      <c r="I18">
        <f t="shared" si="2"/>
        <v>-72.115384615384613</v>
      </c>
      <c r="J18">
        <f t="shared" si="3"/>
        <v>1.04</v>
      </c>
      <c r="K18">
        <f>IFERROR(VLOOKUP(A18, Firebase!A:E, 5, FALSE), 0)</f>
        <v>840</v>
      </c>
      <c r="L18" s="4">
        <f>'[1]admob-report '!$E18</f>
        <v>1</v>
      </c>
      <c r="M18" s="4">
        <f>'[1]admob-report '!$G18</f>
        <v>0.93899999999999995</v>
      </c>
    </row>
    <row r="19" spans="1:13" x14ac:dyDescent="0.25">
      <c r="A19" t="str">
        <f>'[1]admob-report '!$A19</f>
        <v>Bhutan</v>
      </c>
      <c r="B19">
        <f t="shared" si="0"/>
        <v>20.9557</v>
      </c>
      <c r="C19">
        <f>'[1]admob-report '!$P19</f>
        <v>5.71</v>
      </c>
      <c r="D19">
        <f>'[1]admob-report '!$B19</f>
        <v>0</v>
      </c>
      <c r="E19">
        <f>'[1]admob-report '!$Q19</f>
        <v>30</v>
      </c>
      <c r="F19" s="4">
        <f>Admob!$I19</f>
        <v>0</v>
      </c>
      <c r="G19" s="9">
        <f>IFERROR((D19 / VLOOKUP(A19, Admob!A:H, 8, FALSE)) * 1000, 0)</f>
        <v>0</v>
      </c>
      <c r="H19">
        <f t="shared" si="1"/>
        <v>-5.71</v>
      </c>
      <c r="I19">
        <f t="shared" si="2"/>
        <v>-100</v>
      </c>
      <c r="J19">
        <f t="shared" si="3"/>
        <v>0.19033333333333333</v>
      </c>
      <c r="K19">
        <f>IFERROR(VLOOKUP(A19, Firebase!A:E, 5, FALSE), 0)</f>
        <v>194</v>
      </c>
      <c r="L19" s="4">
        <f>'[1]admob-report '!$E19</f>
        <v>1</v>
      </c>
      <c r="M19" s="4">
        <f>'[1]admob-report '!$G19</f>
        <v>0.64710000000000001</v>
      </c>
    </row>
    <row r="20" spans="1:13" x14ac:dyDescent="0.25">
      <c r="A20" t="str">
        <f>'[1]admob-report '!$A20</f>
        <v>Bolivia</v>
      </c>
      <c r="B20">
        <f t="shared" si="0"/>
        <v>34.2044</v>
      </c>
      <c r="C20">
        <f>'[1]admob-report '!$P20</f>
        <v>9.32</v>
      </c>
      <c r="D20">
        <f>'[1]admob-report '!$B20</f>
        <v>0.28999999999999998</v>
      </c>
      <c r="E20">
        <f>'[1]admob-report '!$Q20</f>
        <v>36</v>
      </c>
      <c r="F20" s="4">
        <f>Admob!$I20</f>
        <v>3.0599999999999999E-2</v>
      </c>
      <c r="G20" s="9">
        <f>IFERROR((D20 / VLOOKUP(A20, Admob!A:H, 8, FALSE)) * 1000, 0)</f>
        <v>0.19307589880159787</v>
      </c>
      <c r="H20">
        <f t="shared" si="1"/>
        <v>-9.0300000000000011</v>
      </c>
      <c r="I20">
        <f t="shared" si="2"/>
        <v>-96.888412017167397</v>
      </c>
      <c r="J20">
        <f t="shared" si="3"/>
        <v>0.25888888888888889</v>
      </c>
      <c r="K20">
        <f>IFERROR(VLOOKUP(A20, Firebase!A:E, 5, FALSE), 0)</f>
        <v>1084.019802</v>
      </c>
      <c r="L20" s="4">
        <f>'[1]admob-report '!$E20</f>
        <v>0.93410000000000004</v>
      </c>
      <c r="M20" s="4">
        <f>'[1]admob-report '!$G20</f>
        <v>0.88349999999999995</v>
      </c>
    </row>
    <row r="21" spans="1:13" x14ac:dyDescent="0.25">
      <c r="A21" t="str">
        <f>'[1]admob-report '!$A21</f>
        <v>Bosnia &amp; Herzegovina</v>
      </c>
      <c r="B21">
        <f t="shared" si="0"/>
        <v>0.84410000000000007</v>
      </c>
      <c r="C21">
        <f>'[1]admob-report '!$P21</f>
        <v>0.23</v>
      </c>
      <c r="D21">
        <f>'[1]admob-report '!$B21</f>
        <v>0.02</v>
      </c>
      <c r="E21">
        <f>'[1]admob-report '!$Q21</f>
        <v>3</v>
      </c>
      <c r="F21" s="4">
        <f>Admob!$I21</f>
        <v>5.7700000000000001E-2</v>
      </c>
      <c r="G21" s="9">
        <f>IFERROR((D21 / VLOOKUP(A21, Admob!A:H, 8, FALSE)) * 1000, 0)</f>
        <v>0.38461538461538464</v>
      </c>
      <c r="H21">
        <f t="shared" si="1"/>
        <v>-0.21000000000000002</v>
      </c>
      <c r="I21">
        <f t="shared" si="2"/>
        <v>-91.304347826086968</v>
      </c>
      <c r="J21">
        <f t="shared" si="3"/>
        <v>7.6666666666666675E-2</v>
      </c>
      <c r="K21">
        <f>IFERROR(VLOOKUP(A21, Firebase!A:E, 5, FALSE), 0)</f>
        <v>140.6</v>
      </c>
      <c r="L21" s="4">
        <f>'[1]admob-report '!$E21</f>
        <v>1</v>
      </c>
      <c r="M21" s="4">
        <f>'[1]admob-report '!$G21</f>
        <v>0.8387</v>
      </c>
    </row>
    <row r="22" spans="1:13" x14ac:dyDescent="0.25">
      <c r="A22" t="str">
        <f>'[1]admob-report '!$A22</f>
        <v>Botswana</v>
      </c>
      <c r="B22">
        <f t="shared" si="0"/>
        <v>3.6700000000000003E-2</v>
      </c>
      <c r="C22">
        <f>'[1]admob-report '!$P22</f>
        <v>0.01</v>
      </c>
      <c r="D22">
        <f>'[1]admob-report '!$B22</f>
        <v>0.02</v>
      </c>
      <c r="E22">
        <f>'[1]admob-report '!$Q22</f>
        <v>0</v>
      </c>
      <c r="F22" s="4">
        <f>Admob!$I22</f>
        <v>0</v>
      </c>
      <c r="G22" s="9">
        <f>IFERROR((D22 / VLOOKUP(A22, Admob!A:H, 8, FALSE)) * 1000, 0)</f>
        <v>0.37735849056603771</v>
      </c>
      <c r="H22">
        <f t="shared" si="1"/>
        <v>0.01</v>
      </c>
      <c r="I22">
        <f t="shared" si="2"/>
        <v>100</v>
      </c>
      <c r="J22">
        <f t="shared" si="3"/>
        <v>0</v>
      </c>
      <c r="K22">
        <f>IFERROR(VLOOKUP(A22, Firebase!A:E, 5, FALSE), 0)</f>
        <v>1578.166667</v>
      </c>
      <c r="L22" s="4">
        <f>'[1]admob-report '!$E22</f>
        <v>0.98280000000000001</v>
      </c>
      <c r="M22" s="4">
        <f>'[1]admob-report '!$G22</f>
        <v>0.92979999999999996</v>
      </c>
    </row>
    <row r="23" spans="1:13" x14ac:dyDescent="0.25">
      <c r="A23" t="str">
        <f>'[1]admob-report '!$A23</f>
        <v>Brazil</v>
      </c>
      <c r="B23">
        <f t="shared" si="0"/>
        <v>0.51380000000000003</v>
      </c>
      <c r="C23">
        <f>'[1]admob-report '!$P23</f>
        <v>0.14000000000000001</v>
      </c>
      <c r="D23">
        <f>'[1]admob-report '!$B23</f>
        <v>9.5299999999999994</v>
      </c>
      <c r="E23">
        <f>'[1]admob-report '!$Q23</f>
        <v>0</v>
      </c>
      <c r="F23" s="4">
        <f>Admob!$I23</f>
        <v>5.0500000000000003E-2</v>
      </c>
      <c r="G23" s="9">
        <f>IFERROR((D23 / VLOOKUP(A23, Admob!A:H, 8, FALSE)) * 1000, 0)</f>
        <v>1.2455888119200103</v>
      </c>
      <c r="H23">
        <f t="shared" si="1"/>
        <v>9.3899999999999988</v>
      </c>
      <c r="I23">
        <f t="shared" si="2"/>
        <v>6707.1428571428551</v>
      </c>
      <c r="J23">
        <f t="shared" si="3"/>
        <v>0</v>
      </c>
      <c r="K23">
        <f>IFERROR(VLOOKUP(A23, Firebase!A:E, 5, FALSE), 0)</f>
        <v>1063.9642859999999</v>
      </c>
      <c r="L23" s="4">
        <f>'[1]admob-report '!$E23</f>
        <v>0.99690000000000001</v>
      </c>
      <c r="M23" s="4">
        <f>'[1]admob-report '!$G23</f>
        <v>0.87460000000000004</v>
      </c>
    </row>
    <row r="24" spans="1:13" x14ac:dyDescent="0.25">
      <c r="A24" t="str">
        <f>'[1]admob-report '!$A24</f>
        <v>Brunei</v>
      </c>
      <c r="B24">
        <f t="shared" si="0"/>
        <v>1.6515</v>
      </c>
      <c r="C24">
        <f>'[1]admob-report '!$P24</f>
        <v>0.45</v>
      </c>
      <c r="D24">
        <f>'[1]admob-report '!$B24</f>
        <v>0.02</v>
      </c>
      <c r="E24">
        <f>'[1]admob-report '!$Q24</f>
        <v>8</v>
      </c>
      <c r="F24" s="4">
        <f>Admob!$I24</f>
        <v>0.1429</v>
      </c>
      <c r="G24" s="9">
        <f>IFERROR((D24 / VLOOKUP(A24, Admob!A:H, 8, FALSE)) * 1000, 0)</f>
        <v>1.4285714285714286</v>
      </c>
      <c r="H24">
        <f t="shared" si="1"/>
        <v>-0.43</v>
      </c>
      <c r="I24">
        <f t="shared" si="2"/>
        <v>-95.555555555555543</v>
      </c>
      <c r="J24">
        <f t="shared" si="3"/>
        <v>5.6250000000000001E-2</v>
      </c>
      <c r="K24">
        <f>IFERROR(VLOOKUP(A24, Firebase!A:E, 5, FALSE), 0)</f>
        <v>393</v>
      </c>
      <c r="L24" s="4">
        <f>'[1]admob-report '!$E24</f>
        <v>1</v>
      </c>
      <c r="M24" s="4">
        <f>'[1]admob-report '!$G24</f>
        <v>0.77780000000000005</v>
      </c>
    </row>
    <row r="25" spans="1:13" x14ac:dyDescent="0.25">
      <c r="A25" t="str">
        <f>'[1]admob-report '!$A25</f>
        <v>Bulgaria</v>
      </c>
      <c r="B25">
        <f t="shared" si="0"/>
        <v>4.8811</v>
      </c>
      <c r="C25">
        <f>'[1]admob-report '!$P25</f>
        <v>1.33</v>
      </c>
      <c r="D25">
        <f>'[1]admob-report '!$B25</f>
        <v>0.19</v>
      </c>
      <c r="E25">
        <f>'[1]admob-report '!$Q25</f>
        <v>14</v>
      </c>
      <c r="F25" s="4">
        <f>Admob!$I25</f>
        <v>2.76E-2</v>
      </c>
      <c r="G25" s="9">
        <f>IFERROR((D25 / VLOOKUP(A25, Admob!A:H, 8, FALSE)) * 1000, 0)</f>
        <v>0.58282208588957052</v>
      </c>
      <c r="H25">
        <f t="shared" si="1"/>
        <v>-1.1400000000000001</v>
      </c>
      <c r="I25">
        <f t="shared" si="2"/>
        <v>-85.714285714285722</v>
      </c>
      <c r="J25">
        <f t="shared" si="3"/>
        <v>9.5000000000000001E-2</v>
      </c>
      <c r="K25">
        <f>IFERROR(VLOOKUP(A25, Firebase!A:E, 5, FALSE), 0)</f>
        <v>681.47058819999995</v>
      </c>
      <c r="L25" s="4">
        <f>'[1]admob-report '!$E25</f>
        <v>1</v>
      </c>
      <c r="M25" s="4">
        <f>'[1]admob-report '!$G25</f>
        <v>0.88590000000000002</v>
      </c>
    </row>
    <row r="26" spans="1:13" x14ac:dyDescent="0.25">
      <c r="A26" t="str">
        <f>'[1]admob-report '!$A26</f>
        <v>Burkina Faso</v>
      </c>
      <c r="B26">
        <f t="shared" si="0"/>
        <v>1.1376999999999999</v>
      </c>
      <c r="C26">
        <f>'[1]admob-report '!$P26</f>
        <v>0.31</v>
      </c>
      <c r="D26">
        <f>'[1]admob-report '!$B26</f>
        <v>0.04</v>
      </c>
      <c r="E26">
        <f>'[1]admob-report '!$Q26</f>
        <v>5</v>
      </c>
      <c r="F26" s="4">
        <f>Admob!$I26</f>
        <v>5.2600000000000001E-2</v>
      </c>
      <c r="G26" s="9">
        <f>IFERROR((D26 / VLOOKUP(A26, Admob!A:H, 8, FALSE)) * 1000, 0)</f>
        <v>0.4210526315789474</v>
      </c>
      <c r="H26">
        <f t="shared" si="1"/>
        <v>-0.27</v>
      </c>
      <c r="I26">
        <f t="shared" si="2"/>
        <v>-87.096774193548399</v>
      </c>
      <c r="J26">
        <f t="shared" si="3"/>
        <v>6.2E-2</v>
      </c>
      <c r="K26">
        <f>IFERROR(VLOOKUP(A26, Firebase!A:E, 5, FALSE), 0)</f>
        <v>1388.37931</v>
      </c>
      <c r="L26" s="4">
        <f>'[1]admob-report '!$E26</f>
        <v>0.79049999999999998</v>
      </c>
      <c r="M26" s="4">
        <f>'[1]admob-report '!$G26</f>
        <v>0.81200000000000006</v>
      </c>
    </row>
    <row r="27" spans="1:13" x14ac:dyDescent="0.25">
      <c r="A27" t="str">
        <f>'[1]admob-report '!$A27</f>
        <v>Burundi</v>
      </c>
      <c r="B27">
        <f t="shared" si="0"/>
        <v>0.22019999999999998</v>
      </c>
      <c r="C27">
        <f>'[1]admob-report '!$P27</f>
        <v>0.06</v>
      </c>
      <c r="D27">
        <f>'[1]admob-report '!$B27</f>
        <v>0</v>
      </c>
      <c r="E27">
        <f>'[1]admob-report '!$Q27</f>
        <v>1</v>
      </c>
      <c r="F27" s="4">
        <f>Admob!$I27</f>
        <v>0</v>
      </c>
      <c r="G27" s="9">
        <f>IFERROR((D27 / VLOOKUP(A27, Admob!A:H, 8, FALSE)) * 1000, 0)</f>
        <v>0</v>
      </c>
      <c r="H27">
        <f t="shared" si="1"/>
        <v>-0.06</v>
      </c>
      <c r="I27">
        <f t="shared" si="2"/>
        <v>-100</v>
      </c>
      <c r="J27">
        <f t="shared" si="3"/>
        <v>0.06</v>
      </c>
      <c r="K27">
        <f>IFERROR(VLOOKUP(A27, Firebase!A:E, 5, FALSE), 0)</f>
        <v>278.25</v>
      </c>
      <c r="L27" s="4">
        <f>'[1]admob-report '!$E27</f>
        <v>1</v>
      </c>
      <c r="M27" s="4">
        <f>'[1]admob-report '!$G27</f>
        <v>0.6</v>
      </c>
    </row>
    <row r="28" spans="1:13" x14ac:dyDescent="0.25">
      <c r="A28" t="str">
        <f>'[1]admob-report '!$A28</f>
        <v>Cambodia</v>
      </c>
      <c r="B28">
        <f t="shared" si="0"/>
        <v>55.453699999999998</v>
      </c>
      <c r="C28">
        <f>'[1]admob-report '!$P28</f>
        <v>15.11</v>
      </c>
      <c r="D28">
        <f>'[1]admob-report '!$B28</f>
        <v>0.11</v>
      </c>
      <c r="E28">
        <f>'[1]admob-report '!$Q28</f>
        <v>331</v>
      </c>
      <c r="F28" s="4">
        <f>Admob!$I28</f>
        <v>6.8400000000000002E-2</v>
      </c>
      <c r="G28" s="9">
        <f>IFERROR((D28 / VLOOKUP(A28, Admob!A:H, 8, FALSE)) * 1000, 0)</f>
        <v>0.41825095057034223</v>
      </c>
      <c r="H28">
        <f t="shared" si="1"/>
        <v>-15</v>
      </c>
      <c r="I28">
        <f t="shared" si="2"/>
        <v>-99.272005294506954</v>
      </c>
      <c r="J28">
        <f t="shared" si="3"/>
        <v>4.5649546827794561E-2</v>
      </c>
      <c r="K28">
        <f>IFERROR(VLOOKUP(A28, Firebase!A:E, 5, FALSE), 0)</f>
        <v>343.03846149999998</v>
      </c>
      <c r="L28" s="4">
        <f>'[1]admob-report '!$E28</f>
        <v>1</v>
      </c>
      <c r="M28" s="4">
        <f>'[1]admob-report '!$G28</f>
        <v>0.69030000000000002</v>
      </c>
    </row>
    <row r="29" spans="1:13" x14ac:dyDescent="0.25">
      <c r="A29" t="str">
        <f>'[1]admob-report '!$A29</f>
        <v>Cameroon</v>
      </c>
      <c r="B29">
        <f t="shared" si="0"/>
        <v>0.88079999999999992</v>
      </c>
      <c r="C29">
        <f>'[1]admob-report '!$P29</f>
        <v>0.24</v>
      </c>
      <c r="D29">
        <f>'[1]admob-report '!$B29</f>
        <v>0.03</v>
      </c>
      <c r="E29">
        <f>'[1]admob-report '!$Q29</f>
        <v>0</v>
      </c>
      <c r="F29" s="4">
        <f>Admob!$I29</f>
        <v>0.1928</v>
      </c>
      <c r="G29" s="9">
        <f>IFERROR((D29 / VLOOKUP(A29, Admob!A:H, 8, FALSE)) * 1000, 0)</f>
        <v>0.36144578313253012</v>
      </c>
      <c r="H29">
        <f t="shared" si="1"/>
        <v>-0.21</v>
      </c>
      <c r="I29">
        <f t="shared" si="2"/>
        <v>-87.5</v>
      </c>
      <c r="J29">
        <f t="shared" si="3"/>
        <v>0</v>
      </c>
      <c r="K29">
        <f>IFERROR(VLOOKUP(A29, Firebase!A:E, 5, FALSE), 0)</f>
        <v>988.86206900000002</v>
      </c>
      <c r="L29" s="4">
        <f>'[1]admob-report '!$E29</f>
        <v>0.77939999999999998</v>
      </c>
      <c r="M29" s="4">
        <f>'[1]admob-report '!$G29</f>
        <v>0.78300000000000003</v>
      </c>
    </row>
    <row r="30" spans="1:13" x14ac:dyDescent="0.25">
      <c r="A30" t="str">
        <f>'[1]admob-report '!$A30</f>
        <v>Canada</v>
      </c>
      <c r="B30">
        <f t="shared" si="0"/>
        <v>7.3400000000000007E-2</v>
      </c>
      <c r="C30">
        <f>'[1]admob-report '!$P30</f>
        <v>0.02</v>
      </c>
      <c r="D30">
        <f>'[1]admob-report '!$B30</f>
        <v>22.4</v>
      </c>
      <c r="E30">
        <f>'[1]admob-report '!$Q30</f>
        <v>0</v>
      </c>
      <c r="F30" s="4">
        <f>Admob!$I30</f>
        <v>4.0899999999999999E-2</v>
      </c>
      <c r="G30" s="9">
        <f>IFERROR((D30 / VLOOKUP(A30, Admob!A:H, 8, FALSE)) * 1000, 0)</f>
        <v>6.5901735804648425</v>
      </c>
      <c r="H30">
        <f t="shared" si="1"/>
        <v>22.38</v>
      </c>
      <c r="I30">
        <f t="shared" si="2"/>
        <v>111900</v>
      </c>
      <c r="J30">
        <f t="shared" si="3"/>
        <v>0</v>
      </c>
      <c r="K30">
        <f>IFERROR(VLOOKUP(A30, Firebase!A:E, 5, FALSE), 0)</f>
        <v>814.4107143</v>
      </c>
      <c r="L30" s="4">
        <f>'[1]admob-report '!$E30</f>
        <v>0.99950000000000006</v>
      </c>
      <c r="M30" s="4">
        <f>'[1]admob-report '!$G30</f>
        <v>0.879</v>
      </c>
    </row>
    <row r="31" spans="1:13" x14ac:dyDescent="0.25">
      <c r="A31" t="str">
        <f>'[1]admob-report '!$A31</f>
        <v>Cape Verde</v>
      </c>
      <c r="B31">
        <f t="shared" si="0"/>
        <v>0</v>
      </c>
      <c r="C31">
        <f>'[1]admob-report '!$P31</f>
        <v>0</v>
      </c>
      <c r="D31">
        <f>'[1]admob-report '!$B31</f>
        <v>0.02</v>
      </c>
      <c r="E31">
        <f>'[1]admob-report '!$Q31</f>
        <v>0</v>
      </c>
      <c r="F31" s="4">
        <f>Admob!$I31</f>
        <v>0.02</v>
      </c>
      <c r="G31" s="9">
        <f>IFERROR((D31 / VLOOKUP(A31, Admob!A:H, 8, FALSE)) * 1000, 0)</f>
        <v>0.4</v>
      </c>
      <c r="H31">
        <f t="shared" si="1"/>
        <v>0.02</v>
      </c>
      <c r="I31">
        <f t="shared" si="2"/>
        <v>0</v>
      </c>
      <c r="J31">
        <f t="shared" si="3"/>
        <v>0</v>
      </c>
      <c r="K31">
        <f>IFERROR(VLOOKUP(A31, Firebase!A:E, 5, FALSE), 0)</f>
        <v>382.83333329999999</v>
      </c>
      <c r="L31" s="4">
        <f>'[1]admob-report '!$E31</f>
        <v>0.94920000000000004</v>
      </c>
      <c r="M31" s="4">
        <f>'[1]admob-report '!$G31</f>
        <v>0.89290000000000003</v>
      </c>
    </row>
    <row r="32" spans="1:13" x14ac:dyDescent="0.25">
      <c r="A32" t="str">
        <f>'[1]admob-report '!$A32</f>
        <v>Chad</v>
      </c>
      <c r="B32">
        <f t="shared" si="0"/>
        <v>0</v>
      </c>
      <c r="C32">
        <f>'[1]admob-report '!$P32</f>
        <v>0</v>
      </c>
      <c r="D32">
        <f>'[1]admob-report '!$B32</f>
        <v>0</v>
      </c>
      <c r="E32">
        <f>'[1]admob-report '!$Q32</f>
        <v>0</v>
      </c>
      <c r="F32" s="4">
        <f>Admob!$I32</f>
        <v>0.1</v>
      </c>
      <c r="G32" s="9">
        <f>IFERROR((D32 / VLOOKUP(A32, Admob!A:H, 8, FALSE)) * 1000, 0)</f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>IFERROR(VLOOKUP(A32, Firebase!A:E, 5, FALSE), 0)</f>
        <v>2020.75</v>
      </c>
      <c r="L32" s="4">
        <f>'[1]admob-report '!$E32</f>
        <v>1</v>
      </c>
      <c r="M32" s="4">
        <f>'[1]admob-report '!$G32</f>
        <v>0.71430000000000005</v>
      </c>
    </row>
    <row r="33" spans="1:13" x14ac:dyDescent="0.25">
      <c r="A33" t="str">
        <f>'[1]admob-report '!$A33</f>
        <v>Chile</v>
      </c>
      <c r="B33">
        <f t="shared" si="0"/>
        <v>0.22019999999999998</v>
      </c>
      <c r="C33">
        <f>'[1]admob-report '!$P33</f>
        <v>0.06</v>
      </c>
      <c r="D33">
        <f>'[1]admob-report '!$B33</f>
        <v>4.53</v>
      </c>
      <c r="E33">
        <f>'[1]admob-report '!$Q33</f>
        <v>0</v>
      </c>
      <c r="F33" s="4">
        <f>Admob!$I33</f>
        <v>2.76E-2</v>
      </c>
      <c r="G33" s="9">
        <f>IFERROR((D33 / VLOOKUP(A33, Admob!A:H, 8, FALSE)) * 1000, 0)</f>
        <v>1.0495829471733087</v>
      </c>
      <c r="H33">
        <f t="shared" si="1"/>
        <v>4.4700000000000006</v>
      </c>
      <c r="I33">
        <f t="shared" si="2"/>
        <v>7450.0000000000018</v>
      </c>
      <c r="J33">
        <f t="shared" si="3"/>
        <v>0</v>
      </c>
      <c r="K33">
        <f>IFERROR(VLOOKUP(A33, Firebase!A:E, 5, FALSE), 0)</f>
        <v>882.06626510000001</v>
      </c>
      <c r="L33" s="4">
        <f>'[1]admob-report '!$E33</f>
        <v>0.99809999999999999</v>
      </c>
      <c r="M33" s="4">
        <f>'[1]admob-report '!$G33</f>
        <v>0.91</v>
      </c>
    </row>
    <row r="34" spans="1:13" x14ac:dyDescent="0.25">
      <c r="A34" t="str">
        <f>'[1]admob-report '!$A34</f>
        <v>China</v>
      </c>
      <c r="B34">
        <f t="shared" ref="B34:B65" si="4">(C34 * 3.67)</f>
        <v>0</v>
      </c>
      <c r="C34">
        <f>'[1]admob-report '!$P34</f>
        <v>0</v>
      </c>
      <c r="D34">
        <f>'[1]admob-report '!$B34</f>
        <v>0.03</v>
      </c>
      <c r="E34">
        <f>'[1]admob-report '!$Q34</f>
        <v>0</v>
      </c>
      <c r="F34" s="4">
        <f>Admob!$I34</f>
        <v>0</v>
      </c>
      <c r="G34" s="9">
        <f>IFERROR((D34 / VLOOKUP(A34, Admob!A:H, 8, FALSE)) * 1000, 0)</f>
        <v>0.83333333333333326</v>
      </c>
      <c r="H34">
        <f t="shared" ref="H34:H65" si="5">(D34 - C34)</f>
        <v>0.03</v>
      </c>
      <c r="I34">
        <f t="shared" si="2"/>
        <v>0</v>
      </c>
      <c r="J34">
        <f t="shared" si="3"/>
        <v>0</v>
      </c>
      <c r="K34">
        <f>IFERROR(VLOOKUP(A34, Firebase!A:E, 5, FALSE), 0)</f>
        <v>3024</v>
      </c>
      <c r="L34" s="4">
        <f>'[1]admob-report '!$E34</f>
        <v>1</v>
      </c>
      <c r="M34" s="4">
        <f>'[1]admob-report '!$G34</f>
        <v>0.97299999999999998</v>
      </c>
    </row>
    <row r="35" spans="1:13" x14ac:dyDescent="0.25">
      <c r="A35" t="str">
        <f>'[1]admob-report '!$A35</f>
        <v>Colombia</v>
      </c>
      <c r="B35">
        <f t="shared" si="4"/>
        <v>0</v>
      </c>
      <c r="C35">
        <f>'[1]admob-report '!$P35</f>
        <v>0</v>
      </c>
      <c r="D35">
        <f>'[1]admob-report '!$B35</f>
        <v>1.43</v>
      </c>
      <c r="E35">
        <f>'[1]admob-report '!$Q35</f>
        <v>0</v>
      </c>
      <c r="F35" s="4">
        <f>Admob!$I35</f>
        <v>6.0199999999999997E-2</v>
      </c>
      <c r="G35" s="9">
        <f>IFERROR((D35 / VLOOKUP(A35, Admob!A:H, 8, FALSE)) * 1000, 0)</f>
        <v>0.55924912006257332</v>
      </c>
      <c r="H35">
        <f t="shared" si="5"/>
        <v>1.43</v>
      </c>
      <c r="I35">
        <f t="shared" si="2"/>
        <v>0</v>
      </c>
      <c r="J35">
        <f t="shared" si="3"/>
        <v>0</v>
      </c>
      <c r="K35">
        <f>IFERROR(VLOOKUP(A35, Firebase!A:E, 5, FALSE), 0)</f>
        <v>1412.758065</v>
      </c>
      <c r="L35" s="4">
        <f>'[1]admob-report '!$E35</f>
        <v>1</v>
      </c>
      <c r="M35" s="4">
        <f>'[1]admob-report '!$G35</f>
        <v>0.86829999999999996</v>
      </c>
    </row>
    <row r="36" spans="1:13" x14ac:dyDescent="0.25">
      <c r="A36" t="str">
        <f>'[1]admob-report '!$A36</f>
        <v>Comoros</v>
      </c>
      <c r="B36">
        <f t="shared" si="4"/>
        <v>88.153399999999991</v>
      </c>
      <c r="C36">
        <f>'[1]admob-report '!$P36</f>
        <v>24.02</v>
      </c>
      <c r="D36">
        <f>'[1]admob-report '!$B36</f>
        <v>0</v>
      </c>
      <c r="E36">
        <f>'[1]admob-report '!$Q36</f>
        <v>84</v>
      </c>
      <c r="F36" s="4">
        <f>Admob!$I36</f>
        <v>0</v>
      </c>
      <c r="G36" s="9">
        <f>IFERROR((D36 / VLOOKUP(A36, Admob!A:H, 8, FALSE)) * 1000, 0)</f>
        <v>0</v>
      </c>
      <c r="H36">
        <f t="shared" si="5"/>
        <v>-24.02</v>
      </c>
      <c r="I36">
        <f t="shared" si="2"/>
        <v>-100</v>
      </c>
      <c r="J36">
        <f t="shared" si="3"/>
        <v>0.28595238095238096</v>
      </c>
      <c r="K36">
        <f>IFERROR(VLOOKUP(A36, Firebase!A:E, 5, FALSE), 0)</f>
        <v>507</v>
      </c>
      <c r="L36" s="4">
        <f>'[1]admob-report '!$E36</f>
        <v>1</v>
      </c>
      <c r="M36" s="4">
        <f>'[1]admob-report '!$G36</f>
        <v>0.85709999999999997</v>
      </c>
    </row>
    <row r="37" spans="1:13" x14ac:dyDescent="0.25">
      <c r="A37" t="str">
        <f>'[1]admob-report '!$A37</f>
        <v>Congo - Brazzaville</v>
      </c>
      <c r="B37">
        <f t="shared" si="4"/>
        <v>16.771900000000002</v>
      </c>
      <c r="C37">
        <f>'[1]admob-report '!$P37</f>
        <v>4.57</v>
      </c>
      <c r="D37">
        <f>'[1]admob-report '!$B37</f>
        <v>0.03</v>
      </c>
      <c r="E37">
        <f>'[1]admob-report '!$Q37</f>
        <v>105</v>
      </c>
      <c r="F37" s="4">
        <f>Admob!$I37</f>
        <v>7.8299999999999995E-2</v>
      </c>
      <c r="G37" s="9">
        <f>IFERROR((D37 / VLOOKUP(A37, Admob!A:H, 8, FALSE)) * 1000, 0)</f>
        <v>0.2608695652173913</v>
      </c>
      <c r="H37">
        <f t="shared" si="5"/>
        <v>-4.54</v>
      </c>
      <c r="I37">
        <f t="shared" si="2"/>
        <v>-99.343544857768052</v>
      </c>
      <c r="J37">
        <f t="shared" si="3"/>
        <v>4.3523809523809527E-2</v>
      </c>
      <c r="K37">
        <f>IFERROR(VLOOKUP(A37, Firebase!A:E, 5, FALSE), 0)</f>
        <v>847.64285710000001</v>
      </c>
      <c r="L37" s="4">
        <f>'[1]admob-report '!$E37</f>
        <v>0.93620000000000003</v>
      </c>
      <c r="M37" s="4">
        <f>'[1]admob-report '!$G37</f>
        <v>0.87119999999999997</v>
      </c>
    </row>
    <row r="38" spans="1:13" x14ac:dyDescent="0.25">
      <c r="A38" t="str">
        <f>'[1]admob-report '!$A38</f>
        <v>Congo - Kinshasa</v>
      </c>
      <c r="B38">
        <f t="shared" si="4"/>
        <v>0.69730000000000003</v>
      </c>
      <c r="C38">
        <f>'[1]admob-report '!$P38</f>
        <v>0.19</v>
      </c>
      <c r="D38">
        <f>'[1]admob-report '!$B38</f>
        <v>0.03</v>
      </c>
      <c r="E38">
        <f>'[1]admob-report '!$Q38</f>
        <v>3</v>
      </c>
      <c r="F38" s="4">
        <f>Admob!$I38</f>
        <v>7.2499999999999995E-2</v>
      </c>
      <c r="G38" s="9">
        <f>IFERROR((D38 / VLOOKUP(A38, Admob!A:H, 8, FALSE)) * 1000, 0)</f>
        <v>0.43478260869565216</v>
      </c>
      <c r="H38">
        <f t="shared" si="5"/>
        <v>-0.16</v>
      </c>
      <c r="I38">
        <f t="shared" si="2"/>
        <v>-84.210526315789465</v>
      </c>
      <c r="J38">
        <f t="shared" si="3"/>
        <v>6.3333333333333339E-2</v>
      </c>
      <c r="K38">
        <f>IFERROR(VLOOKUP(A38, Firebase!A:E, 5, FALSE), 0)</f>
        <v>1587.866667</v>
      </c>
      <c r="L38" s="4">
        <f>'[1]admob-report '!$E38</f>
        <v>1</v>
      </c>
      <c r="M38" s="4">
        <f>'[1]admob-report '!$G38</f>
        <v>0.70409999999999995</v>
      </c>
    </row>
    <row r="39" spans="1:13" x14ac:dyDescent="0.25">
      <c r="A39" t="str">
        <f>'[1]admob-report '!$A39</f>
        <v>Costa Rica</v>
      </c>
      <c r="B39">
        <f t="shared" si="4"/>
        <v>13.579000000000001</v>
      </c>
      <c r="C39">
        <f>'[1]admob-report '!$P39</f>
        <v>3.7</v>
      </c>
      <c r="D39">
        <f>'[1]admob-report '!$B39</f>
        <v>0.21</v>
      </c>
      <c r="E39">
        <f>'[1]admob-report '!$Q39</f>
        <v>10</v>
      </c>
      <c r="F39" s="4">
        <f>Admob!$I39</f>
        <v>4.2900000000000001E-2</v>
      </c>
      <c r="G39" s="9">
        <f>IFERROR((D39 / VLOOKUP(A39, Admob!A:H, 8, FALSE)) * 1000, 0)</f>
        <v>1</v>
      </c>
      <c r="H39">
        <f t="shared" si="5"/>
        <v>-3.49</v>
      </c>
      <c r="I39">
        <f t="shared" si="2"/>
        <v>-94.324324324324323</v>
      </c>
      <c r="J39">
        <f t="shared" si="3"/>
        <v>0.37</v>
      </c>
      <c r="K39">
        <f>IFERROR(VLOOKUP(A39, Firebase!A:E, 5, FALSE), 0)</f>
        <v>1081.0476189999999</v>
      </c>
      <c r="L39" s="4">
        <f>'[1]admob-report '!$E39</f>
        <v>1</v>
      </c>
      <c r="M39" s="4">
        <f>'[1]admob-report '!$G39</f>
        <v>0.8861</v>
      </c>
    </row>
    <row r="40" spans="1:13" x14ac:dyDescent="0.25">
      <c r="A40" t="str">
        <f>'[1]admob-report '!$A40</f>
        <v>Côte d’Ivoire</v>
      </c>
      <c r="B40">
        <f t="shared" si="4"/>
        <v>3.4497999999999998</v>
      </c>
      <c r="C40">
        <f>'[1]admob-report '!$P40</f>
        <v>0.94</v>
      </c>
      <c r="D40">
        <f>'[1]admob-report '!$B40</f>
        <v>0.08</v>
      </c>
      <c r="E40">
        <f>'[1]admob-report '!$Q40</f>
        <v>16</v>
      </c>
      <c r="F40" s="4">
        <f>Admob!$I40</f>
        <v>4.8300000000000003E-2</v>
      </c>
      <c r="G40" s="9">
        <f>IFERROR((D40 / VLOOKUP(A40, Admob!A:H, 8, FALSE)) * 1000, 0)</f>
        <v>0.29739776951672864</v>
      </c>
      <c r="H40">
        <f t="shared" si="5"/>
        <v>-0.86</v>
      </c>
      <c r="I40">
        <f t="shared" si="2"/>
        <v>-91.489361702127653</v>
      </c>
      <c r="J40">
        <f t="shared" si="3"/>
        <v>5.8749999999999997E-2</v>
      </c>
      <c r="K40">
        <f>IFERROR(VLOOKUP(A40, Firebase!A:E, 5, FALSE), 0)</f>
        <v>0</v>
      </c>
      <c r="L40" s="4">
        <f>'[1]admob-report '!$E40</f>
        <v>1</v>
      </c>
      <c r="M40" s="4">
        <f>'[1]admob-report '!$G40</f>
        <v>0.79120000000000001</v>
      </c>
    </row>
    <row r="41" spans="1:13" x14ac:dyDescent="0.25">
      <c r="A41" t="str">
        <f>'[1]admob-report '!$A41</f>
        <v>Croatia</v>
      </c>
      <c r="B41">
        <f t="shared" si="4"/>
        <v>192.08780000000002</v>
      </c>
      <c r="C41">
        <f>'[1]admob-report '!$P41</f>
        <v>52.34</v>
      </c>
      <c r="D41">
        <f>'[1]admob-report '!$B41</f>
        <v>0.14000000000000001</v>
      </c>
      <c r="E41">
        <f>'[1]admob-report '!$Q41</f>
        <v>96</v>
      </c>
      <c r="F41" s="4">
        <f>Admob!$I41</f>
        <v>3.5700000000000003E-2</v>
      </c>
      <c r="G41" s="9">
        <f>IFERROR((D41 / VLOOKUP(A41, Admob!A:H, 8, FALSE)) * 1000, 0)</f>
        <v>0.83333333333333337</v>
      </c>
      <c r="H41">
        <f t="shared" si="5"/>
        <v>-52.2</v>
      </c>
      <c r="I41">
        <f t="shared" si="2"/>
        <v>-99.732518150554071</v>
      </c>
      <c r="J41">
        <f t="shared" si="3"/>
        <v>0.54520833333333341</v>
      </c>
      <c r="K41">
        <f>IFERROR(VLOOKUP(A41, Firebase!A:E, 5, FALSE), 0)</f>
        <v>725</v>
      </c>
      <c r="L41" s="4">
        <f>'[1]admob-report '!$E41</f>
        <v>1</v>
      </c>
      <c r="M41" s="4">
        <f>'[1]admob-report '!$G41</f>
        <v>0.94379999999999997</v>
      </c>
    </row>
    <row r="42" spans="1:13" x14ac:dyDescent="0.25">
      <c r="A42" t="str">
        <f>'[1]admob-report '!$A42</f>
        <v>Cuba</v>
      </c>
      <c r="B42">
        <f t="shared" si="4"/>
        <v>4.3672999999999993</v>
      </c>
      <c r="C42">
        <f>'[1]admob-report '!$P42</f>
        <v>1.19</v>
      </c>
      <c r="D42">
        <f>'[1]admob-report '!$B42</f>
        <v>0</v>
      </c>
      <c r="E42">
        <f>'[1]admob-report '!$Q42</f>
        <v>19</v>
      </c>
      <c r="F42" s="4">
        <f>Admob!$I42</f>
        <v>0</v>
      </c>
      <c r="G42" s="9">
        <f>IFERROR((D42 / VLOOKUP(A42, Admob!A:H, 8, FALSE)) * 1000, 0)</f>
        <v>0</v>
      </c>
      <c r="H42">
        <f t="shared" si="5"/>
        <v>-1.19</v>
      </c>
      <c r="I42">
        <f t="shared" si="2"/>
        <v>-100</v>
      </c>
      <c r="J42">
        <f t="shared" si="3"/>
        <v>6.2631578947368413E-2</v>
      </c>
      <c r="K42">
        <f>IFERROR(VLOOKUP(A42, Firebase!A:E, 5, FALSE), 0)</f>
        <v>2031.9402990000001</v>
      </c>
      <c r="L42" s="4">
        <f>'[1]admob-report '!$E42</f>
        <v>1</v>
      </c>
      <c r="M42" s="4">
        <f>'[1]admob-report '!$G42</f>
        <v>0.25</v>
      </c>
    </row>
    <row r="43" spans="1:13" x14ac:dyDescent="0.25">
      <c r="A43" t="str">
        <f>'[1]admob-report '!$A43</f>
        <v>Cyprus</v>
      </c>
      <c r="B43">
        <f t="shared" si="4"/>
        <v>21.689699999999998</v>
      </c>
      <c r="C43">
        <f>'[1]admob-report '!$P43</f>
        <v>5.91</v>
      </c>
      <c r="D43">
        <f>'[1]admob-report '!$B43</f>
        <v>0.23</v>
      </c>
      <c r="E43">
        <f>'[1]admob-report '!$Q43</f>
        <v>57</v>
      </c>
      <c r="F43" s="4">
        <f>Admob!$I43</f>
        <v>9.3899999999999997E-2</v>
      </c>
      <c r="G43" s="9">
        <f>IFERROR((D43 / VLOOKUP(A43, Admob!A:H, 8, FALSE)) * 1000, 0)</f>
        <v>1.07981220657277</v>
      </c>
      <c r="H43">
        <f t="shared" si="5"/>
        <v>-5.68</v>
      </c>
      <c r="I43">
        <f t="shared" si="2"/>
        <v>-96.108291032148898</v>
      </c>
      <c r="J43">
        <f t="shared" si="3"/>
        <v>0.1036842105263158</v>
      </c>
      <c r="K43">
        <f>IFERROR(VLOOKUP(A43, Firebase!A:E, 5, FALSE), 0)</f>
        <v>1674.5</v>
      </c>
      <c r="L43" s="4">
        <f>'[1]admob-report '!$E43</f>
        <v>1</v>
      </c>
      <c r="M43" s="4">
        <f>'[1]admob-report '!$G43</f>
        <v>0.94669999999999999</v>
      </c>
    </row>
    <row r="44" spans="1:13" x14ac:dyDescent="0.25">
      <c r="A44" t="str">
        <f>'[1]admob-report '!$A44</f>
        <v>Czechia</v>
      </c>
      <c r="B44">
        <f t="shared" si="4"/>
        <v>0</v>
      </c>
      <c r="C44">
        <f>'[1]admob-report '!$P44</f>
        <v>0</v>
      </c>
      <c r="D44">
        <f>'[1]admob-report '!$B44</f>
        <v>0.62</v>
      </c>
      <c r="E44">
        <f>'[1]admob-report '!$Q44</f>
        <v>0</v>
      </c>
      <c r="F44" s="4">
        <f>Admob!$I44</f>
        <v>3.5999999999999997E-2</v>
      </c>
      <c r="G44" s="9">
        <f>IFERROR((D44 / VLOOKUP(A44, Admob!A:H, 8, FALSE)) * 1000, 0)</f>
        <v>1.0616438356164384</v>
      </c>
      <c r="H44">
        <f t="shared" si="5"/>
        <v>0.62</v>
      </c>
      <c r="I44">
        <f t="shared" si="2"/>
        <v>0</v>
      </c>
      <c r="J44">
        <f t="shared" si="3"/>
        <v>0</v>
      </c>
      <c r="K44">
        <f>IFERROR(VLOOKUP(A44, Firebase!A:E, 5, FALSE), 0)</f>
        <v>1123.315789</v>
      </c>
      <c r="L44" s="4">
        <f>'[1]admob-report '!$E44</f>
        <v>0.99850000000000005</v>
      </c>
      <c r="M44" s="4">
        <f>'[1]admob-report '!$G44</f>
        <v>0.89570000000000005</v>
      </c>
    </row>
    <row r="45" spans="1:13" x14ac:dyDescent="0.25">
      <c r="A45" t="str">
        <f>'[1]admob-report '!$A45</f>
        <v>Denmark</v>
      </c>
      <c r="B45">
        <f t="shared" si="4"/>
        <v>1.101</v>
      </c>
      <c r="C45">
        <f>'[1]admob-report '!$P45</f>
        <v>0.3</v>
      </c>
      <c r="D45">
        <f>'[1]admob-report '!$B45</f>
        <v>1.02</v>
      </c>
      <c r="E45">
        <f>'[1]admob-report '!$Q45</f>
        <v>8</v>
      </c>
      <c r="F45" s="4">
        <f>Admob!$I45</f>
        <v>6.1499999999999999E-2</v>
      </c>
      <c r="G45" s="9">
        <f>IFERROR((D45 / VLOOKUP(A45, Admob!A:H, 8, FALSE)) * 1000, 0)</f>
        <v>2.7272727272727275</v>
      </c>
      <c r="H45">
        <f t="shared" si="5"/>
        <v>0.72</v>
      </c>
      <c r="I45">
        <f t="shared" si="2"/>
        <v>240</v>
      </c>
      <c r="J45">
        <f t="shared" si="3"/>
        <v>3.7499999999999999E-2</v>
      </c>
      <c r="K45">
        <f>IFERROR(VLOOKUP(A45, Firebase!A:E, 5, FALSE), 0)</f>
        <v>572.75</v>
      </c>
      <c r="L45" s="4">
        <f>'[1]admob-report '!$E45</f>
        <v>1</v>
      </c>
      <c r="M45" s="4">
        <f>'[1]admob-report '!$G45</f>
        <v>0.90559999999999996</v>
      </c>
    </row>
    <row r="46" spans="1:13" x14ac:dyDescent="0.25">
      <c r="A46" t="str">
        <f>'[1]admob-report '!$A46</f>
        <v>Dominican Republic</v>
      </c>
      <c r="B46">
        <f t="shared" si="4"/>
        <v>0</v>
      </c>
      <c r="C46">
        <f>'[1]admob-report '!$P46</f>
        <v>0</v>
      </c>
      <c r="D46">
        <f>'[1]admob-report '!$B46</f>
        <v>7.0000000000000007E-2</v>
      </c>
      <c r="E46">
        <f>'[1]admob-report '!$Q46</f>
        <v>0</v>
      </c>
      <c r="F46" s="4">
        <f>Admob!$I46</f>
        <v>5.8799999999999998E-2</v>
      </c>
      <c r="G46" s="9">
        <f>IFERROR((D46 / VLOOKUP(A46, Admob!A:H, 8, FALSE)) * 1000, 0)</f>
        <v>0.41176470588235298</v>
      </c>
      <c r="H46">
        <f t="shared" si="5"/>
        <v>7.0000000000000007E-2</v>
      </c>
      <c r="I46">
        <f t="shared" si="2"/>
        <v>0</v>
      </c>
      <c r="J46">
        <f t="shared" si="3"/>
        <v>0</v>
      </c>
      <c r="K46">
        <f>IFERROR(VLOOKUP(A46, Firebase!A:E, 5, FALSE), 0)</f>
        <v>614.91176470000005</v>
      </c>
      <c r="L46" s="4">
        <f>'[1]admob-report '!$E46</f>
        <v>1</v>
      </c>
      <c r="M46" s="4">
        <f>'[1]admob-report '!$G46</f>
        <v>0.83330000000000004</v>
      </c>
    </row>
    <row r="47" spans="1:13" x14ac:dyDescent="0.25">
      <c r="A47" t="str">
        <f>'[1]admob-report '!$A47</f>
        <v>Ecuador</v>
      </c>
      <c r="B47">
        <f t="shared" si="4"/>
        <v>4.9545000000000003</v>
      </c>
      <c r="C47">
        <f>'[1]admob-report '!$P47</f>
        <v>1.35</v>
      </c>
      <c r="D47">
        <f>'[1]admob-report '!$B47</f>
        <v>0.41</v>
      </c>
      <c r="E47">
        <f>'[1]admob-report '!$Q47</f>
        <v>23</v>
      </c>
      <c r="F47" s="4">
        <f>Admob!$I47</f>
        <v>5.0299999999999997E-2</v>
      </c>
      <c r="G47" s="9">
        <f>IFERROR((D47 / VLOOKUP(A47, Admob!A:H, 8, FALSE)) * 1000, 0)</f>
        <v>0.40473840078973344</v>
      </c>
      <c r="H47">
        <f t="shared" si="5"/>
        <v>-0.94000000000000017</v>
      </c>
      <c r="I47">
        <f t="shared" si="2"/>
        <v>-69.629629629629648</v>
      </c>
      <c r="J47">
        <f t="shared" si="3"/>
        <v>5.8695652173913045E-2</v>
      </c>
      <c r="K47">
        <f>IFERROR(VLOOKUP(A47, Firebase!A:E, 5, FALSE), 0)</f>
        <v>832.37634409999998</v>
      </c>
      <c r="L47" s="4">
        <f>'[1]admob-report '!$E47</f>
        <v>0.98939999999999995</v>
      </c>
      <c r="M47" s="4">
        <f>'[1]admob-report '!$G47</f>
        <v>0.83720000000000006</v>
      </c>
    </row>
    <row r="48" spans="1:13" x14ac:dyDescent="0.25">
      <c r="A48" t="str">
        <f>'[1]admob-report '!$A48</f>
        <v>Egypt</v>
      </c>
      <c r="B48">
        <f t="shared" si="4"/>
        <v>13.101899999999999</v>
      </c>
      <c r="C48">
        <f>'[1]admob-report '!$P48</f>
        <v>3.57</v>
      </c>
      <c r="D48">
        <f>'[1]admob-report '!$B48</f>
        <v>0.32</v>
      </c>
      <c r="E48">
        <f>'[1]admob-report '!$Q48</f>
        <v>82</v>
      </c>
      <c r="F48" s="4">
        <f>Admob!$I48</f>
        <v>4.65E-2</v>
      </c>
      <c r="G48" s="9">
        <f>IFERROR((D48 / VLOOKUP(A48, Admob!A:H, 8, FALSE)) * 1000, 0)</f>
        <v>0.31683168316831684</v>
      </c>
      <c r="H48">
        <f t="shared" si="5"/>
        <v>-3.25</v>
      </c>
      <c r="I48">
        <f t="shared" si="2"/>
        <v>-91.036414565826334</v>
      </c>
      <c r="J48">
        <f t="shared" si="3"/>
        <v>4.3536585365853656E-2</v>
      </c>
      <c r="K48">
        <f>IFERROR(VLOOKUP(A48, Firebase!A:E, 5, FALSE), 0)</f>
        <v>1024.976048</v>
      </c>
      <c r="L48" s="4">
        <f>'[1]admob-report '!$E48</f>
        <v>1</v>
      </c>
      <c r="M48" s="4">
        <f>'[1]admob-report '!$G48</f>
        <v>0.83819999999999995</v>
      </c>
    </row>
    <row r="49" spans="1:13" x14ac:dyDescent="0.25">
      <c r="A49" t="str">
        <f>'[1]admob-report '!$A49</f>
        <v>El Salvador</v>
      </c>
      <c r="B49">
        <f t="shared" si="4"/>
        <v>0</v>
      </c>
      <c r="C49">
        <f>'[1]admob-report '!$P49</f>
        <v>0</v>
      </c>
      <c r="D49">
        <f>'[1]admob-report '!$B49</f>
        <v>0.06</v>
      </c>
      <c r="E49">
        <f>'[1]admob-report '!$Q49</f>
        <v>0</v>
      </c>
      <c r="F49" s="4">
        <f>Admob!$I49</f>
        <v>7.0400000000000004E-2</v>
      </c>
      <c r="G49" s="9">
        <f>IFERROR((D49 / VLOOKUP(A49, Admob!A:H, 8, FALSE)) * 1000, 0)</f>
        <v>0.42253521126760563</v>
      </c>
      <c r="H49">
        <f t="shared" si="5"/>
        <v>0.06</v>
      </c>
      <c r="I49">
        <f t="shared" si="2"/>
        <v>0</v>
      </c>
      <c r="J49">
        <f t="shared" si="3"/>
        <v>0</v>
      </c>
      <c r="K49">
        <f>IFERROR(VLOOKUP(A49, Firebase!A:E, 5, FALSE), 0)</f>
        <v>711.79411760000005</v>
      </c>
      <c r="L49" s="4">
        <f>'[1]admob-report '!$E49</f>
        <v>0.91059999999999997</v>
      </c>
      <c r="M49" s="4">
        <f>'[1]admob-report '!$G49</f>
        <v>0.87119999999999997</v>
      </c>
    </row>
    <row r="50" spans="1:13" x14ac:dyDescent="0.25">
      <c r="A50" t="str">
        <f>'[1]admob-report '!$A50</f>
        <v>Estonia</v>
      </c>
      <c r="B50">
        <f t="shared" si="4"/>
        <v>0</v>
      </c>
      <c r="C50">
        <f>'[1]admob-report '!$P50</f>
        <v>0</v>
      </c>
      <c r="D50">
        <f>'[1]admob-report '!$B50</f>
        <v>0.16</v>
      </c>
      <c r="E50">
        <f>'[1]admob-report '!$Q50</f>
        <v>0</v>
      </c>
      <c r="F50" s="4">
        <f>Admob!$I50</f>
        <v>9.7799999999999998E-2</v>
      </c>
      <c r="G50" s="9">
        <f>IFERROR((D50 / VLOOKUP(A50, Admob!A:H, 8, FALSE)) * 1000, 0)</f>
        <v>1.7391304347826089</v>
      </c>
      <c r="H50">
        <f t="shared" si="5"/>
        <v>0.16</v>
      </c>
      <c r="I50">
        <f t="shared" si="2"/>
        <v>0</v>
      </c>
      <c r="J50">
        <f t="shared" si="3"/>
        <v>0</v>
      </c>
      <c r="K50">
        <f>IFERROR(VLOOKUP(A50, Firebase!A:E, 5, FALSE), 0)</f>
        <v>696</v>
      </c>
      <c r="L50" s="4">
        <f>'[1]admob-report '!$E50</f>
        <v>1</v>
      </c>
      <c r="M50" s="4">
        <f>'[1]admob-report '!$G50</f>
        <v>0.97870000000000001</v>
      </c>
    </row>
    <row r="51" spans="1:13" x14ac:dyDescent="0.25">
      <c r="A51" t="str">
        <f>'[1]admob-report '!$A51</f>
        <v>Ethiopia</v>
      </c>
      <c r="B51">
        <f t="shared" si="4"/>
        <v>0</v>
      </c>
      <c r="C51">
        <f>'[1]admob-report '!$P51</f>
        <v>0</v>
      </c>
      <c r="D51">
        <f>'[1]admob-report '!$B51</f>
        <v>0.16</v>
      </c>
      <c r="E51">
        <f>'[1]admob-report '!$Q51</f>
        <v>0</v>
      </c>
      <c r="F51" s="4">
        <f>Admob!$I51</f>
        <v>5.2299999999999999E-2</v>
      </c>
      <c r="G51" s="9">
        <f>IFERROR((D51 / VLOOKUP(A51, Admob!A:H, 8, FALSE)) * 1000, 0)</f>
        <v>0.34858387799564272</v>
      </c>
      <c r="H51">
        <f t="shared" si="5"/>
        <v>0.16</v>
      </c>
      <c r="I51">
        <f t="shared" si="2"/>
        <v>0</v>
      </c>
      <c r="J51">
        <f t="shared" si="3"/>
        <v>0</v>
      </c>
      <c r="K51">
        <f>IFERROR(VLOOKUP(A51, Firebase!A:E, 5, FALSE), 0)</f>
        <v>1525.7816089999999</v>
      </c>
      <c r="L51" s="4">
        <f>'[1]admob-report '!$E51</f>
        <v>0.88480000000000003</v>
      </c>
      <c r="M51" s="4">
        <f>'[1]admob-report '!$G51</f>
        <v>0.76629999999999998</v>
      </c>
    </row>
    <row r="52" spans="1:13" x14ac:dyDescent="0.25">
      <c r="A52" t="str">
        <f>'[1]admob-report '!$A52</f>
        <v>Fiji</v>
      </c>
      <c r="B52">
        <f t="shared" si="4"/>
        <v>0</v>
      </c>
      <c r="C52">
        <f>'[1]admob-report '!$P52</f>
        <v>0</v>
      </c>
      <c r="D52">
        <f>'[1]admob-report '!$B52</f>
        <v>0.04</v>
      </c>
      <c r="E52">
        <f>'[1]admob-report '!$Q52</f>
        <v>0</v>
      </c>
      <c r="F52" s="4">
        <f>Admob!$I52</f>
        <v>3.1399999999999997E-2</v>
      </c>
      <c r="G52" s="9">
        <f>IFERROR((D52 / VLOOKUP(A52, Admob!A:H, 8, FALSE)) * 1000, 0)</f>
        <v>0.20942408376963351</v>
      </c>
      <c r="H52">
        <f t="shared" si="5"/>
        <v>0.04</v>
      </c>
      <c r="I52">
        <f t="shared" si="2"/>
        <v>0</v>
      </c>
      <c r="J52">
        <f t="shared" si="3"/>
        <v>0</v>
      </c>
      <c r="K52">
        <f>IFERROR(VLOOKUP(A52, Firebase!A:E, 5, FALSE), 0)</f>
        <v>2194</v>
      </c>
      <c r="L52" s="4">
        <f>'[1]admob-report '!$E52</f>
        <v>0.91439999999999999</v>
      </c>
      <c r="M52" s="4">
        <f>'[1]admob-report '!$G52</f>
        <v>0.94089999999999996</v>
      </c>
    </row>
    <row r="53" spans="1:13" x14ac:dyDescent="0.25">
      <c r="A53" t="str">
        <f>'[1]admob-report '!$A53</f>
        <v>Finland</v>
      </c>
      <c r="B53">
        <f t="shared" si="4"/>
        <v>3.2296</v>
      </c>
      <c r="C53">
        <f>'[1]admob-report '!$P53</f>
        <v>0.88</v>
      </c>
      <c r="D53">
        <f>'[1]admob-report '!$B53</f>
        <v>0.89</v>
      </c>
      <c r="E53">
        <f>'[1]admob-report '!$Q53</f>
        <v>12</v>
      </c>
      <c r="F53" s="4">
        <f>Admob!$I53</f>
        <v>3.0099999999999998E-2</v>
      </c>
      <c r="G53" s="9">
        <f>IFERROR((D53 / VLOOKUP(A53, Admob!A:H, 8, FALSE)) * 1000, 0)</f>
        <v>2.0601851851851851</v>
      </c>
      <c r="H53">
        <f t="shared" si="5"/>
        <v>1.0000000000000009E-2</v>
      </c>
      <c r="I53">
        <f t="shared" si="2"/>
        <v>1.1363636363636374</v>
      </c>
      <c r="J53">
        <f t="shared" si="3"/>
        <v>7.3333333333333334E-2</v>
      </c>
      <c r="K53">
        <f>IFERROR(VLOOKUP(A53, Firebase!A:E, 5, FALSE), 0)</f>
        <v>723.26666669999997</v>
      </c>
      <c r="L53" s="4">
        <f>'[1]admob-report '!$E53</f>
        <v>1</v>
      </c>
      <c r="M53" s="4">
        <f>'[1]admob-report '!$G53</f>
        <v>0.90569999999999995</v>
      </c>
    </row>
    <row r="54" spans="1:13" x14ac:dyDescent="0.25">
      <c r="A54" t="str">
        <f>'[1]admob-report '!$A54</f>
        <v>France</v>
      </c>
      <c r="B54">
        <f t="shared" si="4"/>
        <v>0</v>
      </c>
      <c r="C54">
        <f>'[1]admob-report '!$P54</f>
        <v>0</v>
      </c>
      <c r="D54">
        <f>'[1]admob-report '!$B54</f>
        <v>8.65</v>
      </c>
      <c r="E54">
        <f>'[1]admob-report '!$Q54</f>
        <v>0</v>
      </c>
      <c r="F54" s="4">
        <f>Admob!$I54</f>
        <v>3.27E-2</v>
      </c>
      <c r="G54" s="9">
        <f>IFERROR((D54 / VLOOKUP(A54, Admob!A:H, 8, FALSE)) * 1000, 0)</f>
        <v>1.9898780768345987</v>
      </c>
      <c r="H54">
        <f t="shared" si="5"/>
        <v>8.65</v>
      </c>
      <c r="I54">
        <f t="shared" si="2"/>
        <v>0</v>
      </c>
      <c r="J54">
        <f t="shared" si="3"/>
        <v>0</v>
      </c>
      <c r="K54">
        <f>IFERROR(VLOOKUP(A54, Firebase!A:E, 5, FALSE), 0)</f>
        <v>902.39252339999996</v>
      </c>
      <c r="L54" s="4">
        <f>'[1]admob-report '!$E54</f>
        <v>0.94830000000000003</v>
      </c>
      <c r="M54" s="4">
        <f>'[1]admob-report '!$G54</f>
        <v>0.85909999999999997</v>
      </c>
    </row>
    <row r="55" spans="1:13" x14ac:dyDescent="0.25">
      <c r="A55" t="str">
        <f>'[1]admob-report '!$A55</f>
        <v>Gabon</v>
      </c>
      <c r="B55">
        <f t="shared" si="4"/>
        <v>0.62390000000000001</v>
      </c>
      <c r="C55">
        <f>'[1]admob-report '!$P55</f>
        <v>0.17</v>
      </c>
      <c r="D55">
        <f>'[1]admob-report '!$B55</f>
        <v>0</v>
      </c>
      <c r="E55">
        <f>'[1]admob-report '!$Q55</f>
        <v>1</v>
      </c>
      <c r="F55" s="4">
        <f>Admob!$I55</f>
        <v>0.23080000000000001</v>
      </c>
      <c r="G55" s="9">
        <f>IFERROR((D55 / VLOOKUP(A55, Admob!A:H, 8, FALSE)) * 1000, 0)</f>
        <v>0</v>
      </c>
      <c r="H55">
        <f t="shared" si="5"/>
        <v>-0.17</v>
      </c>
      <c r="I55">
        <f t="shared" si="2"/>
        <v>-100</v>
      </c>
      <c r="J55">
        <f t="shared" si="3"/>
        <v>0.17</v>
      </c>
      <c r="K55">
        <f>IFERROR(VLOOKUP(A55, Firebase!A:E, 5, FALSE), 0)</f>
        <v>1302.4117650000001</v>
      </c>
      <c r="L55" s="4">
        <f>'[1]admob-report '!$E55</f>
        <v>0.52270000000000005</v>
      </c>
      <c r="M55" s="4">
        <f>'[1]admob-report '!$G55</f>
        <v>0.56520000000000004</v>
      </c>
    </row>
    <row r="56" spans="1:13" x14ac:dyDescent="0.25">
      <c r="A56" t="str">
        <f>'[1]admob-report '!$A56</f>
        <v>Gambia</v>
      </c>
      <c r="B56">
        <f t="shared" si="4"/>
        <v>0</v>
      </c>
      <c r="C56">
        <f>'[1]admob-report '!$P56</f>
        <v>0</v>
      </c>
      <c r="D56">
        <f>'[1]admob-report '!$B56</f>
        <v>0</v>
      </c>
      <c r="E56">
        <f>'[1]admob-report '!$Q56</f>
        <v>0</v>
      </c>
      <c r="F56" s="4">
        <f>Admob!$I56</f>
        <v>0</v>
      </c>
      <c r="G56" s="9">
        <f>IFERROR((D56 / VLOOKUP(A56, Admob!A:H, 8, FALSE)) * 1000, 0)</f>
        <v>0</v>
      </c>
      <c r="H56">
        <f t="shared" si="5"/>
        <v>0</v>
      </c>
      <c r="I56">
        <f t="shared" si="2"/>
        <v>0</v>
      </c>
      <c r="J56">
        <f t="shared" si="3"/>
        <v>0</v>
      </c>
      <c r="K56">
        <f>IFERROR(VLOOKUP(A56, Firebase!A:E, 5, FALSE), 0)</f>
        <v>613.20000000000005</v>
      </c>
      <c r="L56" s="4">
        <f>'[1]admob-report '!$E56</f>
        <v>1</v>
      </c>
      <c r="M56" s="4">
        <f>'[1]admob-report '!$G56</f>
        <v>0.6875</v>
      </c>
    </row>
    <row r="57" spans="1:13" x14ac:dyDescent="0.25">
      <c r="A57" t="str">
        <f>'[1]admob-report '!$A57</f>
        <v>Georgia</v>
      </c>
      <c r="B57">
        <f t="shared" si="4"/>
        <v>0</v>
      </c>
      <c r="C57">
        <f>'[1]admob-report '!$P57</f>
        <v>0</v>
      </c>
      <c r="D57">
        <f>'[1]admob-report '!$B57</f>
        <v>0.08</v>
      </c>
      <c r="E57">
        <f>'[1]admob-report '!$Q57</f>
        <v>0</v>
      </c>
      <c r="F57" s="4">
        <f>Admob!$I57</f>
        <v>1.23E-2</v>
      </c>
      <c r="G57" s="9">
        <f>IFERROR((D57 / VLOOKUP(A57, Admob!A:H, 8, FALSE)) * 1000, 0)</f>
        <v>0.32786885245901637</v>
      </c>
      <c r="H57">
        <f t="shared" si="5"/>
        <v>0.08</v>
      </c>
      <c r="I57">
        <f t="shared" si="2"/>
        <v>0</v>
      </c>
      <c r="J57">
        <f t="shared" si="3"/>
        <v>0</v>
      </c>
      <c r="K57">
        <f>IFERROR(VLOOKUP(A57, Firebase!A:E, 5, FALSE), 0)</f>
        <v>1135.7142859999999</v>
      </c>
      <c r="L57" s="4">
        <f>'[1]admob-report '!$E57</f>
        <v>1</v>
      </c>
      <c r="M57" s="4">
        <f>'[1]admob-report '!$G57</f>
        <v>0.93130000000000002</v>
      </c>
    </row>
    <row r="58" spans="1:13" x14ac:dyDescent="0.25">
      <c r="A58" t="str">
        <f>'[1]admob-report '!$A58</f>
        <v>Germany</v>
      </c>
      <c r="B58">
        <f t="shared" si="4"/>
        <v>0</v>
      </c>
      <c r="C58">
        <f>'[1]admob-report '!$P58</f>
        <v>0</v>
      </c>
      <c r="D58">
        <f>'[1]admob-report '!$B58</f>
        <v>8.7799999999999994</v>
      </c>
      <c r="E58">
        <f>'[1]admob-report '!$Q58</f>
        <v>0</v>
      </c>
      <c r="F58" s="4">
        <f>Admob!$I58</f>
        <v>3.0300000000000001E-2</v>
      </c>
      <c r="G58" s="9">
        <f>IFERROR((D58 / VLOOKUP(A58, Admob!A:H, 8, FALSE)) * 1000, 0)</f>
        <v>2.3989071038251364</v>
      </c>
      <c r="H58">
        <f t="shared" si="5"/>
        <v>8.7799999999999994</v>
      </c>
      <c r="I58">
        <f t="shared" si="2"/>
        <v>0</v>
      </c>
      <c r="J58">
        <f t="shared" si="3"/>
        <v>0</v>
      </c>
      <c r="K58">
        <f>IFERROR(VLOOKUP(A58, Firebase!A:E, 5, FALSE), 0)</f>
        <v>1107.46875</v>
      </c>
      <c r="L58" s="4">
        <f>'[1]admob-report '!$E58</f>
        <v>0.99099999999999999</v>
      </c>
      <c r="M58" s="4">
        <f>'[1]admob-report '!$G58</f>
        <v>0.89639999999999997</v>
      </c>
    </row>
    <row r="59" spans="1:13" x14ac:dyDescent="0.25">
      <c r="A59" t="str">
        <f>'[1]admob-report '!$A59</f>
        <v>Ghana</v>
      </c>
      <c r="B59">
        <f t="shared" si="4"/>
        <v>5.9454000000000002</v>
      </c>
      <c r="C59">
        <f>'[1]admob-report '!$P59</f>
        <v>1.62</v>
      </c>
      <c r="D59">
        <f>'[1]admob-report '!$B59</f>
        <v>0.05</v>
      </c>
      <c r="E59">
        <f>'[1]admob-report '!$Q59</f>
        <v>8</v>
      </c>
      <c r="F59" s="4">
        <f>Admob!$I59</f>
        <v>8.0600000000000005E-2</v>
      </c>
      <c r="G59" s="9">
        <f>IFERROR((D59 / VLOOKUP(A59, Admob!A:H, 8, FALSE)) * 1000, 0)</f>
        <v>0.80645161290322576</v>
      </c>
      <c r="H59">
        <f t="shared" si="5"/>
        <v>-1.57</v>
      </c>
      <c r="I59">
        <f t="shared" si="2"/>
        <v>-96.913580246913583</v>
      </c>
      <c r="J59">
        <f t="shared" si="3"/>
        <v>0.20250000000000001</v>
      </c>
      <c r="K59">
        <f>IFERROR(VLOOKUP(A59, Firebase!A:E, 5, FALSE), 0)</f>
        <v>1952.185185</v>
      </c>
      <c r="L59" s="4">
        <f>'[1]admob-report '!$E59</f>
        <v>0.98799999999999999</v>
      </c>
      <c r="M59" s="4">
        <f>'[1]admob-report '!$G59</f>
        <v>0.75609999999999999</v>
      </c>
    </row>
    <row r="60" spans="1:13" x14ac:dyDescent="0.25">
      <c r="A60" t="str">
        <f>'[1]admob-report '!$A60</f>
        <v>Greece</v>
      </c>
      <c r="B60">
        <f t="shared" si="4"/>
        <v>0.55049999999999999</v>
      </c>
      <c r="C60">
        <f>'[1]admob-report '!$P60</f>
        <v>0.15</v>
      </c>
      <c r="D60">
        <f>'[1]admob-report '!$B60</f>
        <v>0.4</v>
      </c>
      <c r="E60">
        <f>'[1]admob-report '!$Q60</f>
        <v>1</v>
      </c>
      <c r="F60" s="4">
        <f>Admob!$I60</f>
        <v>3.4099999999999998E-2</v>
      </c>
      <c r="G60" s="9">
        <f>IFERROR((D60 / VLOOKUP(A60, Admob!A:H, 8, FALSE)) * 1000, 0)</f>
        <v>0.97560975609756106</v>
      </c>
      <c r="H60">
        <f t="shared" si="5"/>
        <v>0.25</v>
      </c>
      <c r="I60">
        <f t="shared" si="2"/>
        <v>166.66666666666669</v>
      </c>
      <c r="J60">
        <f t="shared" si="3"/>
        <v>0.15</v>
      </c>
      <c r="K60">
        <f>IFERROR(VLOOKUP(A60, Firebase!A:E, 5, FALSE), 0)</f>
        <v>1149.818182</v>
      </c>
      <c r="L60" s="4">
        <f>'[1]admob-report '!$E60</f>
        <v>1</v>
      </c>
      <c r="M60" s="4">
        <f>'[1]admob-report '!$G60</f>
        <v>0.88549999999999995</v>
      </c>
    </row>
    <row r="61" spans="1:13" x14ac:dyDescent="0.25">
      <c r="A61" t="str">
        <f>'[1]admob-report '!$A61</f>
        <v>Guadeloupe</v>
      </c>
      <c r="B61">
        <f t="shared" si="4"/>
        <v>0</v>
      </c>
      <c r="C61">
        <f>'[1]admob-report '!$P61</f>
        <v>0</v>
      </c>
      <c r="D61">
        <f>'[1]admob-report '!$B61</f>
        <v>0.02</v>
      </c>
      <c r="E61">
        <f>'[1]admob-report '!$Q61</f>
        <v>0</v>
      </c>
      <c r="F61" s="4">
        <f>Admob!$I61</f>
        <v>0.1429</v>
      </c>
      <c r="G61" s="9">
        <f>IFERROR((D61 / VLOOKUP(A61, Admob!A:H, 8, FALSE)) * 1000, 0)</f>
        <v>0.95238095238095233</v>
      </c>
      <c r="H61">
        <f t="shared" si="5"/>
        <v>0.02</v>
      </c>
      <c r="I61">
        <f t="shared" si="2"/>
        <v>0</v>
      </c>
      <c r="J61">
        <f t="shared" si="3"/>
        <v>0</v>
      </c>
      <c r="K61">
        <f>IFERROR(VLOOKUP(A61, Firebase!A:E, 5, FALSE), 0)</f>
        <v>544</v>
      </c>
      <c r="L61" s="4">
        <f>'[1]admob-report '!$E61</f>
        <v>1</v>
      </c>
      <c r="M61" s="4">
        <f>'[1]admob-report '!$G61</f>
        <v>0.95450000000000002</v>
      </c>
    </row>
    <row r="62" spans="1:13" x14ac:dyDescent="0.25">
      <c r="A62" t="str">
        <f>'[1]admob-report '!$A62</f>
        <v>Guam</v>
      </c>
      <c r="B62">
        <f t="shared" si="4"/>
        <v>0.14680000000000001</v>
      </c>
      <c r="C62">
        <f>'[1]admob-report '!$P62</f>
        <v>0.04</v>
      </c>
      <c r="D62">
        <f>'[1]admob-report '!$B62</f>
        <v>0.01</v>
      </c>
      <c r="E62">
        <f>'[1]admob-report '!$Q62</f>
        <v>0</v>
      </c>
      <c r="F62" s="4">
        <f>Admob!$I62</f>
        <v>0.25</v>
      </c>
      <c r="G62" s="9">
        <f>IFERROR((D62 / VLOOKUP(A62, Admob!A:H, 8, FALSE)) * 1000, 0)</f>
        <v>2.5</v>
      </c>
      <c r="H62">
        <f t="shared" si="5"/>
        <v>-0.03</v>
      </c>
      <c r="I62">
        <f t="shared" si="2"/>
        <v>-75</v>
      </c>
      <c r="J62">
        <f t="shared" si="3"/>
        <v>0</v>
      </c>
      <c r="K62">
        <f>IFERROR(VLOOKUP(A62, Firebase!A:E, 5, FALSE), 0)</f>
        <v>39.5</v>
      </c>
      <c r="L62" s="4">
        <f>'[1]admob-report '!$E62</f>
        <v>1</v>
      </c>
      <c r="M62" s="4">
        <f>'[1]admob-report '!$G62</f>
        <v>0.8</v>
      </c>
    </row>
    <row r="63" spans="1:13" x14ac:dyDescent="0.25">
      <c r="A63" t="str">
        <f>'[1]admob-report '!$A63</f>
        <v>Guatemala</v>
      </c>
      <c r="B63">
        <f t="shared" si="4"/>
        <v>0</v>
      </c>
      <c r="C63">
        <f>'[1]admob-report '!$P63</f>
        <v>0</v>
      </c>
      <c r="D63">
        <f>'[1]admob-report '!$B63</f>
        <v>0.28000000000000003</v>
      </c>
      <c r="E63">
        <f>'[1]admob-report '!$Q63</f>
        <v>0</v>
      </c>
      <c r="F63" s="4">
        <f>Admob!$I63</f>
        <v>3.85E-2</v>
      </c>
      <c r="G63" s="9">
        <f>IFERROR((D63 / VLOOKUP(A63, Admob!A:H, 8, FALSE)) * 1000, 0)</f>
        <v>0.5668016194331984</v>
      </c>
      <c r="H63">
        <f t="shared" si="5"/>
        <v>0.28000000000000003</v>
      </c>
      <c r="I63">
        <f t="shared" si="2"/>
        <v>0</v>
      </c>
      <c r="J63">
        <f t="shared" si="3"/>
        <v>0</v>
      </c>
      <c r="K63">
        <f>IFERROR(VLOOKUP(A63, Firebase!A:E, 5, FALSE), 0)</f>
        <v>1318.4571430000001</v>
      </c>
      <c r="L63" s="4">
        <f>'[1]admob-report '!$E63</f>
        <v>1</v>
      </c>
      <c r="M63" s="4">
        <f>'[1]admob-report '!$G63</f>
        <v>0.78790000000000004</v>
      </c>
    </row>
    <row r="64" spans="1:13" x14ac:dyDescent="0.25">
      <c r="A64" t="str">
        <f>'[1]admob-report '!$A64</f>
        <v>Guinea</v>
      </c>
      <c r="B64">
        <f t="shared" si="4"/>
        <v>3.6700000000000003E-2</v>
      </c>
      <c r="C64">
        <f>'[1]admob-report '!$P64</f>
        <v>0.01</v>
      </c>
      <c r="D64">
        <f>'[1]admob-report '!$B64</f>
        <v>0.03</v>
      </c>
      <c r="E64">
        <f>'[1]admob-report '!$Q64</f>
        <v>0</v>
      </c>
      <c r="F64" s="4">
        <f>Admob!$I64</f>
        <v>3.4099999999999998E-2</v>
      </c>
      <c r="G64" s="9">
        <f>IFERROR((D64 / VLOOKUP(A64, Admob!A:H, 8, FALSE)) * 1000, 0)</f>
        <v>0.34090909090909088</v>
      </c>
      <c r="H64">
        <f t="shared" si="5"/>
        <v>1.9999999999999997E-2</v>
      </c>
      <c r="I64">
        <f t="shared" si="2"/>
        <v>199.99999999999994</v>
      </c>
      <c r="J64">
        <f t="shared" si="3"/>
        <v>0</v>
      </c>
      <c r="K64">
        <f>IFERROR(VLOOKUP(A64, Firebase!A:E, 5, FALSE), 0)</f>
        <v>2047.608696</v>
      </c>
      <c r="L64" s="4">
        <f>'[1]admob-report '!$E64</f>
        <v>0.77470000000000006</v>
      </c>
      <c r="M64" s="4">
        <f>'[1]admob-report '!$G64</f>
        <v>0.62409999999999999</v>
      </c>
    </row>
    <row r="65" spans="1:13" x14ac:dyDescent="0.25">
      <c r="A65" t="str">
        <f>'[1]admob-report '!$A65</f>
        <v>Guinea-Bissau</v>
      </c>
      <c r="B65">
        <f t="shared" si="4"/>
        <v>0</v>
      </c>
      <c r="C65">
        <f>'[1]admob-report '!$P65</f>
        <v>0</v>
      </c>
      <c r="D65">
        <f>'[1]admob-report '!$B65</f>
        <v>0.03</v>
      </c>
      <c r="E65">
        <f>'[1]admob-report '!$Q65</f>
        <v>0</v>
      </c>
      <c r="F65" s="4">
        <f>Admob!$I65</f>
        <v>0</v>
      </c>
      <c r="G65" s="9">
        <f>IFERROR((D65 / VLOOKUP(A65, Admob!A:H, 8, FALSE)) * 1000, 0)</f>
        <v>6</v>
      </c>
      <c r="H65">
        <f t="shared" si="5"/>
        <v>0.03</v>
      </c>
      <c r="I65">
        <f t="shared" si="2"/>
        <v>0</v>
      </c>
      <c r="J65">
        <f t="shared" si="3"/>
        <v>0</v>
      </c>
      <c r="K65">
        <f>IFERROR(VLOOKUP(A65, Firebase!A:E, 5, FALSE), 0)</f>
        <v>458</v>
      </c>
      <c r="L65" s="4">
        <f>'[1]admob-report '!$E65</f>
        <v>1</v>
      </c>
      <c r="M65" s="4">
        <f>'[1]admob-report '!$G65</f>
        <v>0.83330000000000004</v>
      </c>
    </row>
    <row r="66" spans="1:13" x14ac:dyDescent="0.25">
      <c r="A66" t="str">
        <f>'[1]admob-report '!$A66</f>
        <v>Guyana</v>
      </c>
      <c r="B66">
        <f t="shared" ref="B66:B97" si="6">(C66 * 3.67)</f>
        <v>0</v>
      </c>
      <c r="C66">
        <f>'[1]admob-report '!$P66</f>
        <v>0</v>
      </c>
      <c r="D66">
        <f>'[1]admob-report '!$B66</f>
        <v>0.01</v>
      </c>
      <c r="E66">
        <f>'[1]admob-report '!$Q66</f>
        <v>0</v>
      </c>
      <c r="F66" s="4">
        <f>Admob!$I66</f>
        <v>0.122</v>
      </c>
      <c r="G66" s="9">
        <f>IFERROR((D66 / VLOOKUP(A66, Admob!A:H, 8, FALSE)) * 1000, 0)</f>
        <v>0.24390243902439024</v>
      </c>
      <c r="H66">
        <f t="shared" ref="H66:H97" si="7">(D66 - C66)</f>
        <v>0.01</v>
      </c>
      <c r="I66">
        <f t="shared" si="2"/>
        <v>0</v>
      </c>
      <c r="J66">
        <f t="shared" si="3"/>
        <v>0</v>
      </c>
      <c r="K66">
        <f>IFERROR(VLOOKUP(A66, Firebase!A:E, 5, FALSE), 0)</f>
        <v>305.375</v>
      </c>
      <c r="L66" s="4">
        <f>'[1]admob-report '!$E66</f>
        <v>1</v>
      </c>
      <c r="M66" s="4">
        <f>'[1]admob-report '!$G66</f>
        <v>0.87229999999999996</v>
      </c>
    </row>
    <row r="67" spans="1:13" x14ac:dyDescent="0.25">
      <c r="A67" t="str">
        <f>'[1]admob-report '!$A67</f>
        <v>Haiti</v>
      </c>
      <c r="B67">
        <f t="shared" si="6"/>
        <v>0.1835</v>
      </c>
      <c r="C67">
        <f>'[1]admob-report '!$P67</f>
        <v>0.05</v>
      </c>
      <c r="D67">
        <f>'[1]admob-report '!$B67</f>
        <v>0.01</v>
      </c>
      <c r="E67">
        <f>'[1]admob-report '!$Q67</f>
        <v>1</v>
      </c>
      <c r="F67" s="4">
        <f>Admob!$I67</f>
        <v>3.0300000000000001E-2</v>
      </c>
      <c r="G67" s="9">
        <f>IFERROR((D67 / VLOOKUP(A67, Admob!A:H, 8, FALSE)) * 1000, 0)</f>
        <v>0.30303030303030304</v>
      </c>
      <c r="H67">
        <f t="shared" si="7"/>
        <v>-0.04</v>
      </c>
      <c r="I67">
        <f t="shared" ref="I67:I130" si="8">IFERROR(((D67 - C67) / C67) * 100, 0)</f>
        <v>-80</v>
      </c>
      <c r="J67">
        <f t="shared" ref="J67:J130" si="9">IFERROR(C67/E67, 0)</f>
        <v>0.05</v>
      </c>
      <c r="K67">
        <f>IFERROR(VLOOKUP(A67, Firebase!A:E, 5, FALSE), 0)</f>
        <v>652.33333330000005</v>
      </c>
      <c r="L67" s="4">
        <f>'[1]admob-report '!$E67</f>
        <v>1</v>
      </c>
      <c r="M67" s="4">
        <f>'[1]admob-report '!$G67</f>
        <v>0.80489999999999995</v>
      </c>
    </row>
    <row r="68" spans="1:13" x14ac:dyDescent="0.25">
      <c r="A68" t="str">
        <f>'[1]admob-report '!$A68</f>
        <v>Honduras</v>
      </c>
      <c r="B68">
        <f t="shared" si="6"/>
        <v>0</v>
      </c>
      <c r="C68">
        <f>'[1]admob-report '!$P68</f>
        <v>0</v>
      </c>
      <c r="D68">
        <f>'[1]admob-report '!$B68</f>
        <v>0.31</v>
      </c>
      <c r="E68">
        <f>'[1]admob-report '!$Q68</f>
        <v>0</v>
      </c>
      <c r="F68" s="4">
        <f>Admob!$I68</f>
        <v>4.9299999999999997E-2</v>
      </c>
      <c r="G68" s="9">
        <f>IFERROR((D68 / VLOOKUP(A68, Admob!A:H, 8, FALSE)) * 1000, 0)</f>
        <v>0.33953997809419495</v>
      </c>
      <c r="H68">
        <f t="shared" si="7"/>
        <v>0.31</v>
      </c>
      <c r="I68">
        <f t="shared" si="8"/>
        <v>0</v>
      </c>
      <c r="J68">
        <f t="shared" si="9"/>
        <v>0</v>
      </c>
      <c r="K68">
        <f>IFERROR(VLOOKUP(A68, Firebase!A:E, 5, FALSE), 0)</f>
        <v>1255.057971</v>
      </c>
      <c r="L68" s="4">
        <f>'[1]admob-report '!$E68</f>
        <v>1</v>
      </c>
      <c r="M68" s="4">
        <f>'[1]admob-report '!$G68</f>
        <v>0.90490000000000004</v>
      </c>
    </row>
    <row r="69" spans="1:13" x14ac:dyDescent="0.25">
      <c r="A69" t="str">
        <f>'[1]admob-report '!$A69</f>
        <v>Hong Kong</v>
      </c>
      <c r="B69">
        <f t="shared" si="6"/>
        <v>1.4313</v>
      </c>
      <c r="C69">
        <f>'[1]admob-report '!$P69</f>
        <v>0.39</v>
      </c>
      <c r="D69">
        <f>'[1]admob-report '!$B69</f>
        <v>1.01</v>
      </c>
      <c r="E69">
        <f>'[1]admob-report '!$Q69</f>
        <v>7</v>
      </c>
      <c r="F69" s="4">
        <f>Admob!$I69</f>
        <v>1.0800000000000001E-2</v>
      </c>
      <c r="G69" s="9">
        <f>IFERROR((D69 / VLOOKUP(A69, Admob!A:H, 8, FALSE)) * 1000, 0)</f>
        <v>3.6330935251798562</v>
      </c>
      <c r="H69">
        <f t="shared" si="7"/>
        <v>0.62</v>
      </c>
      <c r="I69">
        <f t="shared" si="8"/>
        <v>158.97435897435898</v>
      </c>
      <c r="J69">
        <f t="shared" si="9"/>
        <v>5.5714285714285716E-2</v>
      </c>
      <c r="K69">
        <f>IFERROR(VLOOKUP(A69, Firebase!A:E, 5, FALSE), 0)</f>
        <v>727.8</v>
      </c>
      <c r="L69" s="4">
        <f>'[1]admob-report '!$E69</f>
        <v>1</v>
      </c>
      <c r="M69" s="4">
        <f>'[1]admob-report '!$G69</f>
        <v>0.88249999999999995</v>
      </c>
    </row>
    <row r="70" spans="1:13" x14ac:dyDescent="0.25">
      <c r="A70" t="str">
        <f>'[1]admob-report '!$A70</f>
        <v>Hungary</v>
      </c>
      <c r="B70">
        <f t="shared" si="6"/>
        <v>112.7791</v>
      </c>
      <c r="C70">
        <f>'[1]admob-report '!$P70</f>
        <v>30.73</v>
      </c>
      <c r="D70">
        <f>'[1]admob-report '!$B70</f>
        <v>0.37</v>
      </c>
      <c r="E70">
        <f>'[1]admob-report '!$Q70</f>
        <v>51</v>
      </c>
      <c r="F70" s="4">
        <f>Admob!$I70</f>
        <v>3.1199999999999999E-2</v>
      </c>
      <c r="G70" s="9">
        <f>IFERROR((D70 / VLOOKUP(A70, Admob!A:H, 8, FALSE)) * 1000, 0)</f>
        <v>0.77083333333333337</v>
      </c>
      <c r="H70">
        <f t="shared" si="7"/>
        <v>-30.36</v>
      </c>
      <c r="I70">
        <f t="shared" si="8"/>
        <v>-98.795964855190363</v>
      </c>
      <c r="J70">
        <f t="shared" si="9"/>
        <v>0.60254901960784313</v>
      </c>
      <c r="K70">
        <f>IFERROR(VLOOKUP(A70, Firebase!A:E, 5, FALSE), 0)</f>
        <v>785.07407409999996</v>
      </c>
      <c r="L70" s="4">
        <f>'[1]admob-report '!$E70</f>
        <v>1</v>
      </c>
      <c r="M70" s="4">
        <f>'[1]admob-report '!$G70</f>
        <v>0.89890000000000003</v>
      </c>
    </row>
    <row r="71" spans="1:13" x14ac:dyDescent="0.25">
      <c r="A71" t="str">
        <f>'[1]admob-report '!$A71</f>
        <v>Iceland</v>
      </c>
      <c r="B71">
        <f t="shared" si="6"/>
        <v>51.379999999999995</v>
      </c>
      <c r="C71">
        <f>'[1]admob-report '!$P71</f>
        <v>14</v>
      </c>
      <c r="D71">
        <f>'[1]admob-report '!$B71</f>
        <v>0.02</v>
      </c>
      <c r="E71">
        <f>'[1]admob-report '!$Q71</f>
        <v>212</v>
      </c>
      <c r="F71" s="4">
        <f>Admob!$I71</f>
        <v>0.15379999999999999</v>
      </c>
      <c r="G71" s="9">
        <f>IFERROR((D71 / VLOOKUP(A71, Admob!A:H, 8, FALSE)) * 1000, 0)</f>
        <v>1.5384615384615385</v>
      </c>
      <c r="H71">
        <f t="shared" si="7"/>
        <v>-13.98</v>
      </c>
      <c r="I71">
        <f t="shared" si="8"/>
        <v>-99.857142857142861</v>
      </c>
      <c r="J71">
        <f t="shared" si="9"/>
        <v>6.6037735849056603E-2</v>
      </c>
      <c r="K71">
        <f>IFERROR(VLOOKUP(A71, Firebase!A:E, 5, FALSE), 0)</f>
        <v>289</v>
      </c>
      <c r="L71" s="4">
        <f>'[1]admob-report '!$E71</f>
        <v>1</v>
      </c>
      <c r="M71" s="4">
        <f>'[1]admob-report '!$G71</f>
        <v>1</v>
      </c>
    </row>
    <row r="72" spans="1:13" x14ac:dyDescent="0.25">
      <c r="A72" t="str">
        <f>'[1]admob-report '!$A72</f>
        <v>India</v>
      </c>
      <c r="B72">
        <f t="shared" si="6"/>
        <v>0</v>
      </c>
      <c r="C72">
        <f>'[1]admob-report '!$P72</f>
        <v>0</v>
      </c>
      <c r="D72">
        <f>'[1]admob-report '!$B72</f>
        <v>3.64</v>
      </c>
      <c r="E72">
        <f>'[1]admob-report '!$Q72</f>
        <v>0</v>
      </c>
      <c r="F72" s="4">
        <f>Admob!$I72</f>
        <v>3.2199999999999999E-2</v>
      </c>
      <c r="G72" s="9">
        <f>IFERROR((D72 / VLOOKUP(A72, Admob!A:H, 8, FALSE)) * 1000, 0)</f>
        <v>0.43839576056846929</v>
      </c>
      <c r="H72">
        <f t="shared" si="7"/>
        <v>3.64</v>
      </c>
      <c r="I72">
        <f t="shared" si="8"/>
        <v>0</v>
      </c>
      <c r="J72">
        <f t="shared" si="9"/>
        <v>0</v>
      </c>
      <c r="K72">
        <f>IFERROR(VLOOKUP(A72, Firebase!A:E, 5, FALSE), 0)</f>
        <v>1648.3076920000001</v>
      </c>
      <c r="L72" s="4">
        <f>'[1]admob-report '!$E72</f>
        <v>0.9738</v>
      </c>
      <c r="M72" s="4">
        <f>'[1]admob-report '!$G72</f>
        <v>0.79159999999999997</v>
      </c>
    </row>
    <row r="73" spans="1:13" x14ac:dyDescent="0.25">
      <c r="A73" t="str">
        <f>'[1]admob-report '!$A73</f>
        <v>Indonesia</v>
      </c>
      <c r="B73">
        <f t="shared" si="6"/>
        <v>1.0276000000000001</v>
      </c>
      <c r="C73">
        <f>'[1]admob-report '!$P73</f>
        <v>0.28000000000000003</v>
      </c>
      <c r="D73">
        <f>'[1]admob-report '!$B73</f>
        <v>2.4300000000000002</v>
      </c>
      <c r="E73">
        <f>'[1]admob-report '!$Q73</f>
        <v>3</v>
      </c>
      <c r="F73" s="4">
        <f>Admob!$I73</f>
        <v>4.9200000000000001E-2</v>
      </c>
      <c r="G73" s="9">
        <f>IFERROR((D73 / VLOOKUP(A73, Admob!A:H, 8, FALSE)) * 1000, 0)</f>
        <v>0.49021585636473675</v>
      </c>
      <c r="H73">
        <f t="shared" si="7"/>
        <v>2.1500000000000004</v>
      </c>
      <c r="I73">
        <f t="shared" si="8"/>
        <v>767.85714285714289</v>
      </c>
      <c r="J73">
        <f t="shared" si="9"/>
        <v>9.3333333333333338E-2</v>
      </c>
      <c r="K73">
        <f>IFERROR(VLOOKUP(A73, Firebase!A:E, 5, FALSE), 0)</f>
        <v>1780.591216</v>
      </c>
      <c r="L73" s="4">
        <f>'[1]admob-report '!$E73</f>
        <v>0.96009999999999995</v>
      </c>
      <c r="M73" s="4">
        <f>'[1]admob-report '!$G73</f>
        <v>0.86870000000000003</v>
      </c>
    </row>
    <row r="74" spans="1:13" x14ac:dyDescent="0.25">
      <c r="A74" t="str">
        <f>'[1]admob-report '!$A74</f>
        <v>Iran</v>
      </c>
      <c r="B74">
        <f t="shared" si="6"/>
        <v>0</v>
      </c>
      <c r="C74">
        <f>'[1]admob-report '!$P74</f>
        <v>0</v>
      </c>
      <c r="D74">
        <f>'[1]admob-report '!$B74</f>
        <v>0.02</v>
      </c>
      <c r="E74">
        <f>'[1]admob-report '!$Q74</f>
        <v>0</v>
      </c>
      <c r="F74" s="4">
        <f>Admob!$I74</f>
        <v>2.8E-3</v>
      </c>
      <c r="G74" s="9">
        <f>IFERROR((D74 / VLOOKUP(A74, Admob!A:H, 8, FALSE)) * 1000, 0)</f>
        <v>5.6179775280898882E-2</v>
      </c>
      <c r="H74">
        <f t="shared" si="7"/>
        <v>0.02</v>
      </c>
      <c r="I74">
        <f t="shared" si="8"/>
        <v>0</v>
      </c>
      <c r="J74">
        <f t="shared" si="9"/>
        <v>0</v>
      </c>
      <c r="K74">
        <f>IFERROR(VLOOKUP(A74, Firebase!A:E, 5, FALSE), 0)</f>
        <v>2047.171429</v>
      </c>
      <c r="L74" s="4">
        <f>'[1]admob-report '!$E74</f>
        <v>0.30449999999999999</v>
      </c>
      <c r="M74" s="4">
        <f>'[1]admob-report '!$G74</f>
        <v>0.91990000000000005</v>
      </c>
    </row>
    <row r="75" spans="1:13" x14ac:dyDescent="0.25">
      <c r="A75" t="str">
        <f>'[1]admob-report '!$A75</f>
        <v>Iraq</v>
      </c>
      <c r="B75">
        <f t="shared" si="6"/>
        <v>0</v>
      </c>
      <c r="C75">
        <f>'[1]admob-report '!$P75</f>
        <v>0</v>
      </c>
      <c r="D75">
        <f>'[1]admob-report '!$B75</f>
        <v>0.12</v>
      </c>
      <c r="E75">
        <f>'[1]admob-report '!$Q75</f>
        <v>0</v>
      </c>
      <c r="F75" s="4">
        <f>Admob!$I75</f>
        <v>8.1000000000000003E-2</v>
      </c>
      <c r="G75" s="9">
        <f>IFERROR((D75 / VLOOKUP(A75, Admob!A:H, 8, FALSE)) * 1000, 0)</f>
        <v>0.23715415019762845</v>
      </c>
      <c r="H75">
        <f t="shared" si="7"/>
        <v>0.12</v>
      </c>
      <c r="I75">
        <f t="shared" si="8"/>
        <v>0</v>
      </c>
      <c r="J75">
        <f t="shared" si="9"/>
        <v>0</v>
      </c>
      <c r="K75">
        <f>IFERROR(VLOOKUP(A75, Firebase!A:E, 5, FALSE), 0)</f>
        <v>845.5</v>
      </c>
      <c r="L75" s="4">
        <f>'[1]admob-report '!$E75</f>
        <v>0.6512</v>
      </c>
      <c r="M75" s="4">
        <f>'[1]admob-report '!$G75</f>
        <v>0.90359999999999996</v>
      </c>
    </row>
    <row r="76" spans="1:13" x14ac:dyDescent="0.25">
      <c r="A76" t="str">
        <f>'[1]admob-report '!$A76</f>
        <v>Ireland</v>
      </c>
      <c r="B76">
        <f t="shared" si="6"/>
        <v>1.1376999999999999</v>
      </c>
      <c r="C76">
        <f>'[1]admob-report '!$P76</f>
        <v>0.31</v>
      </c>
      <c r="D76">
        <f>'[1]admob-report '!$B76</f>
        <v>1.49</v>
      </c>
      <c r="E76">
        <f>'[1]admob-report '!$Q76</f>
        <v>5</v>
      </c>
      <c r="F76" s="4">
        <f>Admob!$I76</f>
        <v>6.1100000000000002E-2</v>
      </c>
      <c r="G76" s="9">
        <f>IFERROR((D76 / VLOOKUP(A76, Admob!A:H, 8, FALSE)) * 1000, 0)</f>
        <v>2.2748091603053435</v>
      </c>
      <c r="H76">
        <f t="shared" si="7"/>
        <v>1.18</v>
      </c>
      <c r="I76">
        <f t="shared" si="8"/>
        <v>380.64516129032256</v>
      </c>
      <c r="J76">
        <f t="shared" si="9"/>
        <v>6.2E-2</v>
      </c>
      <c r="K76">
        <f>IFERROR(VLOOKUP(A76, Firebase!A:E, 5, FALSE), 0)</f>
        <v>528.64285710000001</v>
      </c>
      <c r="L76" s="4">
        <f>'[1]admob-report '!$E76</f>
        <v>0.99870000000000003</v>
      </c>
      <c r="M76" s="4">
        <f>'[1]admob-report '!$G76</f>
        <v>0.86070000000000002</v>
      </c>
    </row>
    <row r="77" spans="1:13" x14ac:dyDescent="0.25">
      <c r="A77" t="str">
        <f>'[1]admob-report '!$A77</f>
        <v>Israel</v>
      </c>
      <c r="B77">
        <f t="shared" si="6"/>
        <v>0.55049999999999999</v>
      </c>
      <c r="C77">
        <f>'[1]admob-report '!$P77</f>
        <v>0.15</v>
      </c>
      <c r="D77">
        <f>'[1]admob-report '!$B77</f>
        <v>0.98</v>
      </c>
      <c r="E77">
        <f>'[1]admob-report '!$Q77</f>
        <v>1</v>
      </c>
      <c r="F77" s="4">
        <f>Admob!$I77</f>
        <v>7.5499999999999998E-2</v>
      </c>
      <c r="G77" s="9">
        <f>IFERROR((D77 / VLOOKUP(A77, Admob!A:H, 8, FALSE)) * 1000, 0)</f>
        <v>1.8490566037735849</v>
      </c>
      <c r="H77">
        <f t="shared" si="7"/>
        <v>0.83</v>
      </c>
      <c r="I77">
        <f t="shared" si="8"/>
        <v>553.33333333333337</v>
      </c>
      <c r="J77">
        <f t="shared" si="9"/>
        <v>0.15</v>
      </c>
      <c r="K77">
        <f>IFERROR(VLOOKUP(A77, Firebase!A:E, 5, FALSE), 0)</f>
        <v>443.66037740000002</v>
      </c>
      <c r="L77" s="4">
        <f>'[1]admob-report '!$E77</f>
        <v>1</v>
      </c>
      <c r="M77" s="4">
        <f>'[1]admob-report '!$G77</f>
        <v>0.83730000000000004</v>
      </c>
    </row>
    <row r="78" spans="1:13" x14ac:dyDescent="0.25">
      <c r="A78" t="str">
        <f>'[1]admob-report '!$A78</f>
        <v>Italy</v>
      </c>
      <c r="B78">
        <f t="shared" si="6"/>
        <v>0.47710000000000002</v>
      </c>
      <c r="C78">
        <f>'[1]admob-report '!$P78</f>
        <v>0.13</v>
      </c>
      <c r="D78">
        <f>'[1]admob-report '!$B78</f>
        <v>4.3099999999999996</v>
      </c>
      <c r="E78">
        <f>'[1]admob-report '!$Q78</f>
        <v>3</v>
      </c>
      <c r="F78" s="4">
        <f>Admob!$I78</f>
        <v>3.3500000000000002E-2</v>
      </c>
      <c r="G78" s="9">
        <f>IFERROR((D78 / VLOOKUP(A78, Admob!A:H, 8, FALSE)) * 1000, 0)</f>
        <v>0.92548851191754344</v>
      </c>
      <c r="H78">
        <f t="shared" si="7"/>
        <v>4.18</v>
      </c>
      <c r="I78">
        <f t="shared" si="8"/>
        <v>3215.3846153846152</v>
      </c>
      <c r="J78">
        <f t="shared" si="9"/>
        <v>4.3333333333333335E-2</v>
      </c>
      <c r="K78">
        <f>IFERROR(VLOOKUP(A78, Firebase!A:E, 5, FALSE), 0)</f>
        <v>914.14838710000004</v>
      </c>
      <c r="L78" s="4">
        <f>'[1]admob-report '!$E78</f>
        <v>0.999</v>
      </c>
      <c r="M78" s="4">
        <f>'[1]admob-report '!$G78</f>
        <v>0.92549999999999999</v>
      </c>
    </row>
    <row r="79" spans="1:13" x14ac:dyDescent="0.25">
      <c r="A79" t="str">
        <f>'[1]admob-report '!$A79</f>
        <v>Jamaica</v>
      </c>
      <c r="B79">
        <f t="shared" si="6"/>
        <v>0</v>
      </c>
      <c r="C79">
        <f>'[1]admob-report '!$P79</f>
        <v>0</v>
      </c>
      <c r="D79">
        <f>'[1]admob-report '!$B79</f>
        <v>0.01</v>
      </c>
      <c r="E79">
        <f>'[1]admob-report '!$Q79</f>
        <v>0</v>
      </c>
      <c r="F79" s="4">
        <f>Admob!$I79</f>
        <v>0</v>
      </c>
      <c r="G79" s="9">
        <f>IFERROR((D79 / VLOOKUP(A79, Admob!A:H, 8, FALSE)) * 1000, 0)</f>
        <v>0.32258064516129031</v>
      </c>
      <c r="H79">
        <f t="shared" si="7"/>
        <v>0.01</v>
      </c>
      <c r="I79">
        <f t="shared" si="8"/>
        <v>0</v>
      </c>
      <c r="J79">
        <f t="shared" si="9"/>
        <v>0</v>
      </c>
      <c r="K79">
        <f>IFERROR(VLOOKUP(A79, Firebase!A:E, 5, FALSE), 0)</f>
        <v>1792.3</v>
      </c>
      <c r="L79" s="4">
        <f>'[1]admob-report '!$E79</f>
        <v>1</v>
      </c>
      <c r="M79" s="4">
        <f>'[1]admob-report '!$G79</f>
        <v>0.81579999999999997</v>
      </c>
    </row>
    <row r="80" spans="1:13" x14ac:dyDescent="0.25">
      <c r="A80" t="str">
        <f>'[1]admob-report '!$A80</f>
        <v>Japan</v>
      </c>
      <c r="B80">
        <f t="shared" si="6"/>
        <v>0.14680000000000001</v>
      </c>
      <c r="C80">
        <f>'[1]admob-report '!$P80</f>
        <v>0.04</v>
      </c>
      <c r="D80">
        <f>'[1]admob-report '!$B80</f>
        <v>6.1</v>
      </c>
      <c r="E80">
        <f>'[1]admob-report '!$Q80</f>
        <v>1</v>
      </c>
      <c r="F80" s="4">
        <f>Admob!$I80</f>
        <v>4.24E-2</v>
      </c>
      <c r="G80" s="9">
        <f>IFERROR((D80 / VLOOKUP(A80, Admob!A:H, 8, FALSE)) * 1000, 0)</f>
        <v>8.9181286549707597</v>
      </c>
      <c r="H80">
        <f t="shared" si="7"/>
        <v>6.06</v>
      </c>
      <c r="I80">
        <f t="shared" si="8"/>
        <v>15150</v>
      </c>
      <c r="J80">
        <f t="shared" si="9"/>
        <v>0.04</v>
      </c>
      <c r="K80">
        <f>IFERROR(VLOOKUP(A80, Firebase!A:E, 5, FALSE), 0)</f>
        <v>1089.5238099999999</v>
      </c>
      <c r="L80" s="4">
        <f>'[1]admob-report '!$E80</f>
        <v>1</v>
      </c>
      <c r="M80" s="4">
        <f>'[1]admob-report '!$G80</f>
        <v>0.87019999999999997</v>
      </c>
    </row>
    <row r="81" spans="1:13" x14ac:dyDescent="0.25">
      <c r="A81" t="str">
        <f>'[1]admob-report '!$A81</f>
        <v>Jordan</v>
      </c>
      <c r="B81">
        <f t="shared" si="6"/>
        <v>2.8626</v>
      </c>
      <c r="C81">
        <f>'[1]admob-report '!$P81</f>
        <v>0.78</v>
      </c>
      <c r="D81">
        <f>'[1]admob-report '!$B81</f>
        <v>0.14000000000000001</v>
      </c>
      <c r="E81">
        <f>'[1]admob-report '!$Q81</f>
        <v>14</v>
      </c>
      <c r="F81" s="4">
        <f>Admob!$I81</f>
        <v>2.2499999999999999E-2</v>
      </c>
      <c r="G81" s="9">
        <f>IFERROR((D81 / VLOOKUP(A81, Admob!A:H, 8, FALSE)) * 1000, 0)</f>
        <v>0.45016077170418012</v>
      </c>
      <c r="H81">
        <f t="shared" si="7"/>
        <v>-0.64</v>
      </c>
      <c r="I81">
        <f t="shared" si="8"/>
        <v>-82.051282051282044</v>
      </c>
      <c r="J81">
        <f t="shared" si="9"/>
        <v>5.5714285714285716E-2</v>
      </c>
      <c r="K81">
        <f>IFERROR(VLOOKUP(A81, Firebase!A:E, 5, FALSE), 0)</f>
        <v>708.07500000000005</v>
      </c>
      <c r="L81" s="4">
        <f>'[1]admob-report '!$E81</f>
        <v>1</v>
      </c>
      <c r="M81" s="4">
        <f>'[1]admob-report '!$G81</f>
        <v>0.85909999999999997</v>
      </c>
    </row>
    <row r="82" spans="1:13" x14ac:dyDescent="0.25">
      <c r="A82" t="str">
        <f>'[1]admob-report '!$A82</f>
        <v>Kazakhstan</v>
      </c>
      <c r="B82">
        <f t="shared" si="6"/>
        <v>3.6700000000000003E-2</v>
      </c>
      <c r="C82">
        <f>'[1]admob-report '!$P82</f>
        <v>0.01</v>
      </c>
      <c r="D82">
        <f>'[1]admob-report '!$B82</f>
        <v>0.18</v>
      </c>
      <c r="E82">
        <f>'[1]admob-report '!$Q82</f>
        <v>1</v>
      </c>
      <c r="F82" s="4">
        <f>Admob!$I82</f>
        <v>7.6200000000000004E-2</v>
      </c>
      <c r="G82" s="9">
        <f>IFERROR((D82 / VLOOKUP(A82, Admob!A:H, 8, FALSE)) * 1000, 0)</f>
        <v>0.80717488789237657</v>
      </c>
      <c r="H82">
        <f t="shared" si="7"/>
        <v>0.16999999999999998</v>
      </c>
      <c r="I82">
        <f t="shared" si="8"/>
        <v>1699.9999999999995</v>
      </c>
      <c r="J82">
        <f t="shared" si="9"/>
        <v>0.01</v>
      </c>
      <c r="K82">
        <f>IFERROR(VLOOKUP(A82, Firebase!A:E, 5, FALSE), 0)</f>
        <v>715.72727269999996</v>
      </c>
      <c r="L82" s="4">
        <f>'[1]admob-report '!$E82</f>
        <v>1</v>
      </c>
      <c r="M82" s="4">
        <f>'[1]admob-report '!$G82</f>
        <v>0.82899999999999996</v>
      </c>
    </row>
    <row r="83" spans="1:13" x14ac:dyDescent="0.25">
      <c r="A83" t="str">
        <f>'[1]admob-report '!$A83</f>
        <v>Kenya</v>
      </c>
      <c r="B83">
        <f t="shared" si="6"/>
        <v>1.1376999999999999</v>
      </c>
      <c r="C83">
        <f>'[1]admob-report '!$P83</f>
        <v>0.31</v>
      </c>
      <c r="D83">
        <f>'[1]admob-report '!$B83</f>
        <v>0.12</v>
      </c>
      <c r="E83">
        <f>'[1]admob-report '!$Q83</f>
        <v>9</v>
      </c>
      <c r="F83" s="4">
        <f>Admob!$I83</f>
        <v>4.3099999999999999E-2</v>
      </c>
      <c r="G83" s="9">
        <f>IFERROR((D83 / VLOOKUP(A83, Admob!A:H, 8, FALSE)) * 1000, 0)</f>
        <v>0.47058823529411759</v>
      </c>
      <c r="H83">
        <f t="shared" si="7"/>
        <v>-0.19</v>
      </c>
      <c r="I83">
        <f t="shared" si="8"/>
        <v>-61.29032258064516</v>
      </c>
      <c r="J83">
        <f t="shared" si="9"/>
        <v>3.4444444444444444E-2</v>
      </c>
      <c r="K83">
        <f>IFERROR(VLOOKUP(A83, Firebase!A:E, 5, FALSE), 0)</f>
        <v>1744.376471</v>
      </c>
      <c r="L83" s="4">
        <f>'[1]admob-report '!$E83</f>
        <v>0.97409999999999997</v>
      </c>
      <c r="M83" s="4">
        <f>'[1]admob-report '!$G83</f>
        <v>0.84719999999999995</v>
      </c>
    </row>
    <row r="84" spans="1:13" x14ac:dyDescent="0.25">
      <c r="A84" t="str">
        <f>'[1]admob-report '!$A84</f>
        <v>Kosovo</v>
      </c>
      <c r="B84">
        <f t="shared" si="6"/>
        <v>4.6608999999999998</v>
      </c>
      <c r="C84">
        <f>'[1]admob-report '!$P84</f>
        <v>1.27</v>
      </c>
      <c r="D84">
        <f>'[1]admob-report '!$B84</f>
        <v>0.01</v>
      </c>
      <c r="E84">
        <f>'[1]admob-report '!$Q84</f>
        <v>24</v>
      </c>
      <c r="F84" s="4">
        <f>Admob!$I84</f>
        <v>6.5199999999999994E-2</v>
      </c>
      <c r="G84" s="9">
        <f>IFERROR((D84 / VLOOKUP(A84, Admob!A:H, 8, FALSE)) * 1000, 0)</f>
        <v>0.21739130434782611</v>
      </c>
      <c r="H84">
        <f t="shared" si="7"/>
        <v>-1.26</v>
      </c>
      <c r="I84">
        <f t="shared" si="8"/>
        <v>-99.212598425196859</v>
      </c>
      <c r="J84">
        <f t="shared" si="9"/>
        <v>5.2916666666666667E-2</v>
      </c>
      <c r="K84">
        <f>IFERROR(VLOOKUP(A84, Firebase!A:E, 5, FALSE), 0)</f>
        <v>381</v>
      </c>
      <c r="L84" s="4">
        <f>'[1]admob-report '!$E84</f>
        <v>1</v>
      </c>
      <c r="M84" s="4">
        <f>'[1]admob-report '!$G84</f>
        <v>0.92</v>
      </c>
    </row>
    <row r="85" spans="1:13" x14ac:dyDescent="0.25">
      <c r="A85" t="str">
        <f>'[1]admob-report '!$A85</f>
        <v>Kuwait</v>
      </c>
      <c r="B85">
        <f t="shared" si="6"/>
        <v>8.2575000000000003</v>
      </c>
      <c r="C85">
        <f>'[1]admob-report '!$P85</f>
        <v>2.25</v>
      </c>
      <c r="D85">
        <f>'[1]admob-report '!$B85</f>
        <v>0.02</v>
      </c>
      <c r="E85">
        <f>'[1]admob-report '!$Q85</f>
        <v>35</v>
      </c>
      <c r="F85" s="4">
        <f>Admob!$I85</f>
        <v>0.46150000000000002</v>
      </c>
      <c r="G85" s="9">
        <f>IFERROR((D85 / VLOOKUP(A85, Admob!A:H, 8, FALSE)) * 1000, 0)</f>
        <v>1.5384615384615385</v>
      </c>
      <c r="H85">
        <f t="shared" si="7"/>
        <v>-2.23</v>
      </c>
      <c r="I85">
        <f t="shared" si="8"/>
        <v>-99.1111111111111</v>
      </c>
      <c r="J85">
        <f t="shared" si="9"/>
        <v>6.4285714285714279E-2</v>
      </c>
      <c r="K85">
        <f>IFERROR(VLOOKUP(A85, Firebase!A:E, 5, FALSE), 0)</f>
        <v>196</v>
      </c>
      <c r="L85" s="4">
        <f>'[1]admob-report '!$E85</f>
        <v>1</v>
      </c>
      <c r="M85" s="4">
        <f>'[1]admob-report '!$G85</f>
        <v>0.61899999999999999</v>
      </c>
    </row>
    <row r="86" spans="1:13" x14ac:dyDescent="0.25">
      <c r="A86" t="str">
        <f>'[1]admob-report '!$A86</f>
        <v>Kyrgyzstan</v>
      </c>
      <c r="B86">
        <f t="shared" si="6"/>
        <v>0.62390000000000001</v>
      </c>
      <c r="C86">
        <f>'[1]admob-report '!$P86</f>
        <v>0.17</v>
      </c>
      <c r="D86">
        <f>'[1]admob-report '!$B86</f>
        <v>0.02</v>
      </c>
      <c r="E86">
        <f>'[1]admob-report '!$Q86</f>
        <v>3</v>
      </c>
      <c r="F86" s="4">
        <f>Admob!$I86</f>
        <v>5.3600000000000002E-2</v>
      </c>
      <c r="G86" s="9">
        <f>IFERROR((D86 / VLOOKUP(A86, Admob!A:H, 8, FALSE)) * 1000, 0)</f>
        <v>0.35714285714285715</v>
      </c>
      <c r="H86">
        <f t="shared" si="7"/>
        <v>-0.15000000000000002</v>
      </c>
      <c r="I86">
        <f t="shared" si="8"/>
        <v>-88.235294117647072</v>
      </c>
      <c r="J86">
        <f t="shared" si="9"/>
        <v>5.6666666666666671E-2</v>
      </c>
      <c r="K86">
        <f>IFERROR(VLOOKUP(A86, Firebase!A:E, 5, FALSE), 0)</f>
        <v>1558.055556</v>
      </c>
      <c r="L86" s="4">
        <f>'[1]admob-report '!$E86</f>
        <v>0.8901</v>
      </c>
      <c r="M86" s="4">
        <f>'[1]admob-report '!$G86</f>
        <v>0.69140000000000001</v>
      </c>
    </row>
    <row r="87" spans="1:13" x14ac:dyDescent="0.25">
      <c r="A87" t="str">
        <f>'[1]admob-report '!$A87</f>
        <v>Laos</v>
      </c>
      <c r="B87">
        <f t="shared" si="6"/>
        <v>0.84410000000000007</v>
      </c>
      <c r="C87">
        <f>'[1]admob-report '!$P87</f>
        <v>0.23</v>
      </c>
      <c r="D87">
        <f>'[1]admob-report '!$B87</f>
        <v>0.03</v>
      </c>
      <c r="E87">
        <f>'[1]admob-report '!$Q87</f>
        <v>2</v>
      </c>
      <c r="F87" s="4">
        <f>Admob!$I87</f>
        <v>1.83E-2</v>
      </c>
      <c r="G87" s="9">
        <f>IFERROR((D87 / VLOOKUP(A87, Admob!A:H, 8, FALSE)) * 1000, 0)</f>
        <v>0.2752293577981651</v>
      </c>
      <c r="H87">
        <f t="shared" si="7"/>
        <v>-0.2</v>
      </c>
      <c r="I87">
        <f t="shared" si="8"/>
        <v>-86.956521739130437</v>
      </c>
      <c r="J87">
        <f t="shared" si="9"/>
        <v>0.115</v>
      </c>
      <c r="K87">
        <f>IFERROR(VLOOKUP(A87, Firebase!A:E, 5, FALSE), 0)</f>
        <v>716.64516130000004</v>
      </c>
      <c r="L87" s="4">
        <f>'[1]admob-report '!$E87</f>
        <v>0.88829999999999998</v>
      </c>
      <c r="M87" s="4">
        <f>'[1]admob-report '!$G87</f>
        <v>0.6855</v>
      </c>
    </row>
    <row r="88" spans="1:13" x14ac:dyDescent="0.25">
      <c r="A88" t="str">
        <f>'[1]admob-report '!$A88</f>
        <v>Latvia</v>
      </c>
      <c r="B88">
        <f t="shared" si="6"/>
        <v>0</v>
      </c>
      <c r="C88">
        <f>'[1]admob-report '!$P88</f>
        <v>0</v>
      </c>
      <c r="D88">
        <f>'[1]admob-report '!$B88</f>
        <v>0.12</v>
      </c>
      <c r="E88">
        <f>'[1]admob-report '!$Q88</f>
        <v>0</v>
      </c>
      <c r="F88" s="4">
        <f>Admob!$I88</f>
        <v>2.5600000000000001E-2</v>
      </c>
      <c r="G88" s="9">
        <f>IFERROR((D88 / VLOOKUP(A88, Admob!A:H, 8, FALSE)) * 1000, 0)</f>
        <v>1.5384615384615385</v>
      </c>
      <c r="H88">
        <f t="shared" si="7"/>
        <v>0.12</v>
      </c>
      <c r="I88">
        <f t="shared" si="8"/>
        <v>0</v>
      </c>
      <c r="J88">
        <f t="shared" si="9"/>
        <v>0</v>
      </c>
      <c r="K88">
        <f>IFERROR(VLOOKUP(A88, Firebase!A:E, 5, FALSE), 0)</f>
        <v>264.85714289999999</v>
      </c>
      <c r="L88" s="4">
        <f>'[1]admob-report '!$E88</f>
        <v>1</v>
      </c>
      <c r="M88" s="4">
        <f>'[1]admob-report '!$G88</f>
        <v>0.88639999999999997</v>
      </c>
    </row>
    <row r="89" spans="1:13" x14ac:dyDescent="0.25">
      <c r="A89" t="str">
        <f>'[1]admob-report '!$A89</f>
        <v>Lebanon</v>
      </c>
      <c r="B89">
        <f t="shared" si="6"/>
        <v>0</v>
      </c>
      <c r="C89">
        <f>'[1]admob-report '!$P89</f>
        <v>0</v>
      </c>
      <c r="D89">
        <f>'[1]admob-report '!$B89</f>
        <v>0.72</v>
      </c>
      <c r="E89">
        <f>'[1]admob-report '!$Q89</f>
        <v>0</v>
      </c>
      <c r="F89" s="4">
        <f>Admob!$I89</f>
        <v>4.02E-2</v>
      </c>
      <c r="G89" s="9">
        <f>IFERROR((D89 / VLOOKUP(A89, Admob!A:H, 8, FALSE)) * 1000, 0)</f>
        <v>0.43822276323797926</v>
      </c>
      <c r="H89">
        <f t="shared" si="7"/>
        <v>0.72</v>
      </c>
      <c r="I89">
        <f t="shared" si="8"/>
        <v>0</v>
      </c>
      <c r="J89">
        <f t="shared" si="9"/>
        <v>0</v>
      </c>
      <c r="K89">
        <f>IFERROR(VLOOKUP(A89, Firebase!A:E, 5, FALSE), 0)</f>
        <v>1200.8970589999999</v>
      </c>
      <c r="L89" s="4">
        <f>'[1]admob-report '!$E89</f>
        <v>0.50249999999999995</v>
      </c>
      <c r="M89" s="4">
        <f>'[1]admob-report '!$G89</f>
        <v>0.85309999999999997</v>
      </c>
    </row>
    <row r="90" spans="1:13" x14ac:dyDescent="0.25">
      <c r="A90" t="str">
        <f>'[1]admob-report '!$A90</f>
        <v>Liberia</v>
      </c>
      <c r="B90">
        <f t="shared" si="6"/>
        <v>0.22019999999999998</v>
      </c>
      <c r="C90">
        <f>'[1]admob-report '!$P90</f>
        <v>0.06</v>
      </c>
      <c r="D90">
        <f>'[1]admob-report '!$B90</f>
        <v>0</v>
      </c>
      <c r="E90">
        <f>'[1]admob-report '!$Q90</f>
        <v>2</v>
      </c>
      <c r="F90" s="4">
        <f>Admob!$I90</f>
        <v>0</v>
      </c>
      <c r="G90" s="9">
        <f>IFERROR((D90 / VLOOKUP(A90, Admob!A:H, 8, FALSE)) * 1000, 0)</f>
        <v>0</v>
      </c>
      <c r="H90">
        <f t="shared" si="7"/>
        <v>-0.06</v>
      </c>
      <c r="I90">
        <f t="shared" si="8"/>
        <v>-100</v>
      </c>
      <c r="J90">
        <f t="shared" si="9"/>
        <v>0.03</v>
      </c>
      <c r="K90">
        <f>IFERROR(VLOOKUP(A90, Firebase!A:E, 5, FALSE), 0)</f>
        <v>195.5</v>
      </c>
      <c r="L90" s="4">
        <f>'[1]admob-report '!$E90</f>
        <v>1</v>
      </c>
      <c r="M90" s="4">
        <f>'[1]admob-report '!$G90</f>
        <v>0.71430000000000005</v>
      </c>
    </row>
    <row r="91" spans="1:13" x14ac:dyDescent="0.25">
      <c r="A91" t="str">
        <f>'[1]admob-report '!$A91</f>
        <v>Libya</v>
      </c>
      <c r="B91">
        <f t="shared" si="6"/>
        <v>0.14680000000000001</v>
      </c>
      <c r="C91">
        <f>'[1]admob-report '!$P91</f>
        <v>0.04</v>
      </c>
      <c r="D91">
        <f>'[1]admob-report '!$B91</f>
        <v>0.18</v>
      </c>
      <c r="E91">
        <f>'[1]admob-report '!$Q91</f>
        <v>0</v>
      </c>
      <c r="F91" s="4">
        <f>Admob!$I91</f>
        <v>8.5199999999999998E-2</v>
      </c>
      <c r="G91" s="9">
        <f>IFERROR((D91 / VLOOKUP(A91, Admob!A:H, 8, FALSE)) * 1000, 0)</f>
        <v>0.40358744394618828</v>
      </c>
      <c r="H91">
        <f t="shared" si="7"/>
        <v>0.13999999999999999</v>
      </c>
      <c r="I91">
        <f t="shared" si="8"/>
        <v>349.99999999999994</v>
      </c>
      <c r="J91">
        <f t="shared" si="9"/>
        <v>0</v>
      </c>
      <c r="K91">
        <f>IFERROR(VLOOKUP(A91, Firebase!A:E, 5, FALSE), 0)</f>
        <v>605.68085110000004</v>
      </c>
      <c r="L91" s="4">
        <f>'[1]admob-report '!$E91</f>
        <v>0.97050000000000003</v>
      </c>
      <c r="M91" s="4">
        <f>'[1]admob-report '!$G91</f>
        <v>0.71250000000000002</v>
      </c>
    </row>
    <row r="92" spans="1:13" x14ac:dyDescent="0.25">
      <c r="A92" t="str">
        <f>'[1]admob-report '!$A92</f>
        <v>Lithuania</v>
      </c>
      <c r="B92">
        <f t="shared" si="6"/>
        <v>0</v>
      </c>
      <c r="C92">
        <f>'[1]admob-report '!$P92</f>
        <v>0</v>
      </c>
      <c r="D92">
        <f>'[1]admob-report '!$B92</f>
        <v>0.06</v>
      </c>
      <c r="E92">
        <f>'[1]admob-report '!$Q92</f>
        <v>0</v>
      </c>
      <c r="F92" s="4">
        <f>Admob!$I92</f>
        <v>0</v>
      </c>
      <c r="G92" s="9">
        <f>IFERROR((D92 / VLOOKUP(A92, Admob!A:H, 8, FALSE)) * 1000, 0)</f>
        <v>0.8571428571428571</v>
      </c>
      <c r="H92">
        <f t="shared" si="7"/>
        <v>0.06</v>
      </c>
      <c r="I92">
        <f t="shared" si="8"/>
        <v>0</v>
      </c>
      <c r="J92">
        <f t="shared" si="9"/>
        <v>0</v>
      </c>
      <c r="K92">
        <f>IFERROR(VLOOKUP(A92, Firebase!A:E, 5, FALSE), 0)</f>
        <v>343.7142857</v>
      </c>
      <c r="L92" s="4">
        <f>'[1]admob-report '!$E92</f>
        <v>1</v>
      </c>
      <c r="M92" s="4">
        <f>'[1]admob-report '!$G92</f>
        <v>0.84340000000000004</v>
      </c>
    </row>
    <row r="93" spans="1:13" x14ac:dyDescent="0.25">
      <c r="A93" t="str">
        <f>'[1]admob-report '!$A93</f>
        <v>Luxembourg</v>
      </c>
      <c r="B93">
        <f t="shared" si="6"/>
        <v>1.9084000000000001</v>
      </c>
      <c r="C93">
        <f>'[1]admob-report '!$P93</f>
        <v>0.52</v>
      </c>
      <c r="D93">
        <f>'[1]admob-report '!$B93</f>
        <v>0.03</v>
      </c>
      <c r="E93">
        <f>'[1]admob-report '!$Q93</f>
        <v>25</v>
      </c>
      <c r="F93" s="4">
        <f>Admob!$I93</f>
        <v>0.1</v>
      </c>
      <c r="G93" s="9">
        <f>IFERROR((D93 / VLOOKUP(A93, Admob!A:H, 8, FALSE)) * 1000, 0)</f>
        <v>1.5</v>
      </c>
      <c r="H93">
        <f t="shared" si="7"/>
        <v>-0.49</v>
      </c>
      <c r="I93">
        <f t="shared" si="8"/>
        <v>-94.230769230769226</v>
      </c>
      <c r="J93">
        <f t="shared" si="9"/>
        <v>2.0799999999999999E-2</v>
      </c>
      <c r="K93">
        <f>IFERROR(VLOOKUP(A93, Firebase!A:E, 5, FALSE), 0)</f>
        <v>385</v>
      </c>
      <c r="L93" s="4">
        <f>'[1]admob-report '!$E93</f>
        <v>1</v>
      </c>
      <c r="M93" s="4">
        <f>'[1]admob-report '!$G93</f>
        <v>0.83330000000000004</v>
      </c>
    </row>
    <row r="94" spans="1:13" x14ac:dyDescent="0.25">
      <c r="A94" t="str">
        <f>'[1]admob-report '!$A94</f>
        <v>Madagascar</v>
      </c>
      <c r="B94">
        <f t="shared" si="6"/>
        <v>10.276</v>
      </c>
      <c r="C94">
        <f>'[1]admob-report '!$P94</f>
        <v>2.8</v>
      </c>
      <c r="D94">
        <f>'[1]admob-report '!$B94</f>
        <v>0.02</v>
      </c>
      <c r="E94">
        <f>'[1]admob-report '!$Q94</f>
        <v>10</v>
      </c>
      <c r="F94" s="4">
        <f>Admob!$I94</f>
        <v>5.7700000000000001E-2</v>
      </c>
      <c r="G94" s="9">
        <f>IFERROR((D94 / VLOOKUP(A94, Admob!A:H, 8, FALSE)) * 1000, 0)</f>
        <v>0.19230769230769232</v>
      </c>
      <c r="H94">
        <f t="shared" si="7"/>
        <v>-2.78</v>
      </c>
      <c r="I94">
        <f t="shared" si="8"/>
        <v>-99.285714285714292</v>
      </c>
      <c r="J94">
        <f t="shared" si="9"/>
        <v>0.27999999999999997</v>
      </c>
      <c r="K94">
        <f>IFERROR(VLOOKUP(A94, Firebase!A:E, 5, FALSE), 0)</f>
        <v>2460.9642859999999</v>
      </c>
      <c r="L94" s="4">
        <f>'[1]admob-report '!$E94</f>
        <v>0.99150000000000005</v>
      </c>
      <c r="M94" s="4">
        <f>'[1]admob-report '!$G94</f>
        <v>0.89659999999999995</v>
      </c>
    </row>
    <row r="95" spans="1:13" x14ac:dyDescent="0.25">
      <c r="A95" t="str">
        <f>'[1]admob-report '!$A95</f>
        <v>Malawi</v>
      </c>
      <c r="B95">
        <f t="shared" si="6"/>
        <v>6.2022999999999993</v>
      </c>
      <c r="C95">
        <f>'[1]admob-report '!$P95</f>
        <v>1.69</v>
      </c>
      <c r="D95">
        <f>'[1]admob-report '!$B95</f>
        <v>0.02</v>
      </c>
      <c r="E95">
        <f>'[1]admob-report '!$Q95</f>
        <v>28</v>
      </c>
      <c r="F95" s="4">
        <f>Admob!$I95</f>
        <v>0.1026</v>
      </c>
      <c r="G95" s="9">
        <f>IFERROR((D95 / VLOOKUP(A95, Admob!A:H, 8, FALSE)) * 1000, 0)</f>
        <v>0.51282051282051277</v>
      </c>
      <c r="H95">
        <f t="shared" si="7"/>
        <v>-1.67</v>
      </c>
      <c r="I95">
        <f t="shared" si="8"/>
        <v>-98.81656804733727</v>
      </c>
      <c r="J95">
        <f t="shared" si="9"/>
        <v>6.0357142857142852E-2</v>
      </c>
      <c r="K95">
        <f>IFERROR(VLOOKUP(A95, Firebase!A:E, 5, FALSE), 0)</f>
        <v>736.84615380000002</v>
      </c>
      <c r="L95" s="4">
        <f>'[1]admob-report '!$E95</f>
        <v>0.94230000000000003</v>
      </c>
      <c r="M95" s="4">
        <f>'[1]admob-report '!$G95</f>
        <v>0.79590000000000005</v>
      </c>
    </row>
    <row r="96" spans="1:13" x14ac:dyDescent="0.25">
      <c r="A96" t="str">
        <f>'[1]admob-report '!$A96</f>
        <v>Malaysia</v>
      </c>
      <c r="B96">
        <f t="shared" si="6"/>
        <v>0.11009999999999999</v>
      </c>
      <c r="C96">
        <f>'[1]admob-report '!$P96</f>
        <v>0.03</v>
      </c>
      <c r="D96">
        <f>'[1]admob-report '!$B96</f>
        <v>1.38</v>
      </c>
      <c r="E96">
        <f>'[1]admob-report '!$Q96</f>
        <v>0</v>
      </c>
      <c r="F96" s="4">
        <f>Admob!$I96</f>
        <v>5.8200000000000002E-2</v>
      </c>
      <c r="G96" s="9">
        <f>IFERROR((D96 / VLOOKUP(A96, Admob!A:H, 8, FALSE)) * 1000, 0)</f>
        <v>1.4096016343207354</v>
      </c>
      <c r="H96">
        <f t="shared" si="7"/>
        <v>1.3499999999999999</v>
      </c>
      <c r="I96">
        <f t="shared" si="8"/>
        <v>4500</v>
      </c>
      <c r="J96">
        <f t="shared" si="9"/>
        <v>0</v>
      </c>
      <c r="K96">
        <f>IFERROR(VLOOKUP(A96, Firebase!A:E, 5, FALSE), 0)</f>
        <v>883.27027029999999</v>
      </c>
      <c r="L96" s="4">
        <f>'[1]admob-report '!$E96</f>
        <v>1</v>
      </c>
      <c r="M96" s="4">
        <f>'[1]admob-report '!$G96</f>
        <v>0.83819999999999995</v>
      </c>
    </row>
    <row r="97" spans="1:13" x14ac:dyDescent="0.25">
      <c r="A97" t="str">
        <f>'[1]admob-report '!$A97</f>
        <v>Maldives</v>
      </c>
      <c r="B97">
        <f t="shared" si="6"/>
        <v>12.0009</v>
      </c>
      <c r="C97">
        <f>'[1]admob-report '!$P97</f>
        <v>3.27</v>
      </c>
      <c r="D97">
        <f>'[1]admob-report '!$B97</f>
        <v>0</v>
      </c>
      <c r="E97">
        <f>'[1]admob-report '!$Q97</f>
        <v>42</v>
      </c>
      <c r="F97" s="4">
        <f>Admob!$I97</f>
        <v>0</v>
      </c>
      <c r="G97" s="9">
        <f>IFERROR((D97 / VLOOKUP(A97, Admob!A:H, 8, FALSE)) * 1000, 0)</f>
        <v>0</v>
      </c>
      <c r="H97">
        <f t="shared" si="7"/>
        <v>-3.27</v>
      </c>
      <c r="I97">
        <f t="shared" si="8"/>
        <v>-100</v>
      </c>
      <c r="J97">
        <f t="shared" si="9"/>
        <v>7.7857142857142861E-2</v>
      </c>
      <c r="K97">
        <f>IFERROR(VLOOKUP(A97, Firebase!A:E, 5, FALSE), 0)</f>
        <v>827</v>
      </c>
      <c r="L97" s="4">
        <f>'[1]admob-report '!$E97</f>
        <v>1</v>
      </c>
      <c r="M97" s="4">
        <f>'[1]admob-report '!$G97</f>
        <v>0.85709999999999997</v>
      </c>
    </row>
    <row r="98" spans="1:13" x14ac:dyDescent="0.25">
      <c r="A98" t="str">
        <f>'[1]admob-report '!$A98</f>
        <v>Mali</v>
      </c>
      <c r="B98">
        <f t="shared" ref="B98:B129" si="10">(C98 * 3.67)</f>
        <v>1.9451000000000001</v>
      </c>
      <c r="C98">
        <f>'[1]admob-report '!$P98</f>
        <v>0.53</v>
      </c>
      <c r="D98">
        <f>'[1]admob-report '!$B98</f>
        <v>0.18</v>
      </c>
      <c r="E98">
        <f>'[1]admob-report '!$Q98</f>
        <v>11</v>
      </c>
      <c r="F98" s="4">
        <f>Admob!$I98</f>
        <v>0.1181</v>
      </c>
      <c r="G98" s="9">
        <f>IFERROR((D98 / VLOOKUP(A98, Admob!A:H, 8, FALSE)) * 1000, 0)</f>
        <v>0.70866141732283461</v>
      </c>
      <c r="H98">
        <f t="shared" ref="H98:H129" si="11">(D98 - C98)</f>
        <v>-0.35000000000000003</v>
      </c>
      <c r="I98">
        <f t="shared" si="8"/>
        <v>-66.037735849056617</v>
      </c>
      <c r="J98">
        <f t="shared" si="9"/>
        <v>4.8181818181818187E-2</v>
      </c>
      <c r="K98">
        <f>IFERROR(VLOOKUP(A98, Firebase!A:E, 5, FALSE), 0)</f>
        <v>827.70833330000005</v>
      </c>
      <c r="L98" s="4">
        <f>'[1]admob-report '!$E98</f>
        <v>1</v>
      </c>
      <c r="M98" s="4">
        <f>'[1]admob-report '!$G98</f>
        <v>0.81669999999999998</v>
      </c>
    </row>
    <row r="99" spans="1:13" x14ac:dyDescent="0.25">
      <c r="A99" t="str">
        <f>'[1]admob-report '!$A99</f>
        <v>Malta</v>
      </c>
      <c r="B99">
        <f t="shared" si="10"/>
        <v>3.6700000000000003E-2</v>
      </c>
      <c r="C99">
        <f>'[1]admob-report '!$P99</f>
        <v>0.01</v>
      </c>
      <c r="D99">
        <f>'[1]admob-report '!$B99</f>
        <v>0.01</v>
      </c>
      <c r="E99">
        <f>'[1]admob-report '!$Q99</f>
        <v>1</v>
      </c>
      <c r="F99" s="4">
        <f>Admob!$I99</f>
        <v>0</v>
      </c>
      <c r="G99" s="9">
        <f>IFERROR((D99 / VLOOKUP(A99, Admob!A:H, 8, FALSE)) * 1000, 0)</f>
        <v>1.1111111111111112</v>
      </c>
      <c r="H99">
        <f t="shared" si="11"/>
        <v>0</v>
      </c>
      <c r="I99">
        <f t="shared" si="8"/>
        <v>0</v>
      </c>
      <c r="J99">
        <f t="shared" si="9"/>
        <v>0.01</v>
      </c>
      <c r="K99">
        <f>IFERROR(VLOOKUP(A99, Firebase!A:E, 5, FALSE), 0)</f>
        <v>980</v>
      </c>
      <c r="L99" s="4">
        <f>'[1]admob-report '!$E99</f>
        <v>1</v>
      </c>
      <c r="M99" s="4">
        <f>'[1]admob-report '!$G99</f>
        <v>0.81820000000000004</v>
      </c>
    </row>
    <row r="100" spans="1:13" x14ac:dyDescent="0.25">
      <c r="A100" t="str">
        <f>'[1]admob-report '!$A100</f>
        <v>Mauritania</v>
      </c>
      <c r="B100">
        <f t="shared" si="10"/>
        <v>0</v>
      </c>
      <c r="C100">
        <f>'[1]admob-report '!$P100</f>
        <v>0</v>
      </c>
      <c r="D100">
        <f>'[1]admob-report '!$B100</f>
        <v>0.03</v>
      </c>
      <c r="E100">
        <f>'[1]admob-report '!$Q100</f>
        <v>0</v>
      </c>
      <c r="F100" s="4">
        <f>Admob!$I100</f>
        <v>0.17019999999999999</v>
      </c>
      <c r="G100" s="9">
        <f>IFERROR((D100 / VLOOKUP(A100, Admob!A:H, 8, FALSE)) * 1000, 0)</f>
        <v>0.31914893617021273</v>
      </c>
      <c r="H100">
        <f t="shared" si="11"/>
        <v>0.03</v>
      </c>
      <c r="I100">
        <f t="shared" si="8"/>
        <v>0</v>
      </c>
      <c r="J100">
        <f t="shared" si="9"/>
        <v>0</v>
      </c>
      <c r="K100">
        <f>IFERROR(VLOOKUP(A100, Firebase!A:E, 5, FALSE), 0)</f>
        <v>738.70967740000003</v>
      </c>
      <c r="L100" s="4">
        <f>'[1]admob-report '!$E100</f>
        <v>0.93120000000000003</v>
      </c>
      <c r="M100" s="4">
        <f>'[1]admob-report '!$G100</f>
        <v>0.63090000000000002</v>
      </c>
    </row>
    <row r="101" spans="1:13" x14ac:dyDescent="0.25">
      <c r="A101" t="str">
        <f>'[1]admob-report '!$A101</f>
        <v>Mauritius</v>
      </c>
      <c r="B101">
        <f t="shared" si="10"/>
        <v>1.101</v>
      </c>
      <c r="C101">
        <f>'[1]admob-report '!$P101</f>
        <v>0.3</v>
      </c>
      <c r="D101">
        <f>'[1]admob-report '!$B101</f>
        <v>0</v>
      </c>
      <c r="E101">
        <f>'[1]admob-report '!$Q101</f>
        <v>2</v>
      </c>
      <c r="F101" s="4">
        <f>Admob!$I101</f>
        <v>0</v>
      </c>
      <c r="G101" s="9">
        <f>IFERROR((D101 / VLOOKUP(A101, Admob!A:H, 8, FALSE)) * 1000, 0)</f>
        <v>0</v>
      </c>
      <c r="H101">
        <f t="shared" si="11"/>
        <v>-0.3</v>
      </c>
      <c r="I101">
        <f t="shared" si="8"/>
        <v>-100</v>
      </c>
      <c r="J101">
        <f t="shared" si="9"/>
        <v>0.15</v>
      </c>
      <c r="K101">
        <f>IFERROR(VLOOKUP(A101, Firebase!A:E, 5, FALSE), 0)</f>
        <v>342.42857140000001</v>
      </c>
      <c r="L101" s="4">
        <f>'[1]admob-report '!$E101</f>
        <v>1</v>
      </c>
      <c r="M101" s="4">
        <f>'[1]admob-report '!$G101</f>
        <v>0.66669999999999996</v>
      </c>
    </row>
    <row r="102" spans="1:13" x14ac:dyDescent="0.25">
      <c r="A102" t="str">
        <f>'[1]admob-report '!$A102</f>
        <v>Mexico</v>
      </c>
      <c r="B102">
        <f t="shared" si="10"/>
        <v>1.5046999999999999</v>
      </c>
      <c r="C102">
        <f>'[1]admob-report '!$P102</f>
        <v>0.41</v>
      </c>
      <c r="D102">
        <f>'[1]admob-report '!$B102</f>
        <v>8.5399999999999991</v>
      </c>
      <c r="E102">
        <f>'[1]admob-report '!$Q102</f>
        <v>6</v>
      </c>
      <c r="F102" s="4">
        <f>Admob!$I102</f>
        <v>2.8400000000000002E-2</v>
      </c>
      <c r="G102" s="9">
        <f>IFERROR((D102 / VLOOKUP(A102, Admob!A:H, 8, FALSE)) * 1000, 0)</f>
        <v>0.99557006295173678</v>
      </c>
      <c r="H102">
        <f t="shared" si="11"/>
        <v>8.129999999999999</v>
      </c>
      <c r="I102">
        <f t="shared" si="8"/>
        <v>1982.9268292682925</v>
      </c>
      <c r="J102">
        <f t="shared" si="9"/>
        <v>6.8333333333333329E-2</v>
      </c>
      <c r="K102">
        <f>IFERROR(VLOOKUP(A102, Firebase!A:E, 5, FALSE), 0)</f>
        <v>1680.7493260000001</v>
      </c>
      <c r="L102" s="4">
        <f>'[1]admob-report '!$E102</f>
        <v>1</v>
      </c>
      <c r="M102" s="4">
        <f>'[1]admob-report '!$G102</f>
        <v>0.91239999999999999</v>
      </c>
    </row>
    <row r="103" spans="1:13" x14ac:dyDescent="0.25">
      <c r="A103" t="str">
        <f>'[1]admob-report '!$A103</f>
        <v>Moldova</v>
      </c>
      <c r="B103">
        <f t="shared" si="10"/>
        <v>12.110999999999999</v>
      </c>
      <c r="C103">
        <f>'[1]admob-report '!$P103</f>
        <v>3.3</v>
      </c>
      <c r="D103">
        <f>'[1]admob-report '!$B103</f>
        <v>0.01</v>
      </c>
      <c r="E103">
        <f>'[1]admob-report '!$Q103</f>
        <v>56</v>
      </c>
      <c r="F103" s="4">
        <f>Admob!$I103</f>
        <v>4.5499999999999999E-2</v>
      </c>
      <c r="G103" s="9">
        <f>IFERROR((D103 / VLOOKUP(A103, Admob!A:H, 8, FALSE)) * 1000, 0)</f>
        <v>0.45454545454545453</v>
      </c>
      <c r="H103">
        <f t="shared" si="11"/>
        <v>-3.29</v>
      </c>
      <c r="I103">
        <f t="shared" si="8"/>
        <v>-99.696969696969703</v>
      </c>
      <c r="J103">
        <f t="shared" si="9"/>
        <v>5.8928571428571427E-2</v>
      </c>
      <c r="K103">
        <f>IFERROR(VLOOKUP(A103, Firebase!A:E, 5, FALSE), 0)</f>
        <v>338</v>
      </c>
      <c r="L103" s="4">
        <f>'[1]admob-report '!$E103</f>
        <v>1</v>
      </c>
      <c r="M103" s="4">
        <f>'[1]admob-report '!$G103</f>
        <v>0.84619999999999995</v>
      </c>
    </row>
    <row r="104" spans="1:13" x14ac:dyDescent="0.25">
      <c r="A104" t="str">
        <f>'[1]admob-report '!$A104</f>
        <v>Mongolia</v>
      </c>
      <c r="B104">
        <f t="shared" si="10"/>
        <v>0.62390000000000001</v>
      </c>
      <c r="C104">
        <f>'[1]admob-report '!$P104</f>
        <v>0.17</v>
      </c>
      <c r="D104">
        <f>'[1]admob-report '!$B104</f>
        <v>0.04</v>
      </c>
      <c r="E104">
        <f>'[1]admob-report '!$Q104</f>
        <v>5</v>
      </c>
      <c r="F104" s="4">
        <f>Admob!$I104</f>
        <v>3.7900000000000003E-2</v>
      </c>
      <c r="G104" s="9">
        <f>IFERROR((D104 / VLOOKUP(A104, Admob!A:H, 8, FALSE)) * 1000, 0)</f>
        <v>0.30303030303030304</v>
      </c>
      <c r="H104">
        <f t="shared" si="11"/>
        <v>-0.13</v>
      </c>
      <c r="I104">
        <f t="shared" si="8"/>
        <v>-76.470588235294116</v>
      </c>
      <c r="J104">
        <f t="shared" si="9"/>
        <v>3.4000000000000002E-2</v>
      </c>
      <c r="K104">
        <f>IFERROR(VLOOKUP(A104, Firebase!A:E, 5, FALSE), 0)</f>
        <v>268.8064516</v>
      </c>
      <c r="L104" s="4">
        <f>'[1]admob-report '!$E104</f>
        <v>0.84209999999999996</v>
      </c>
      <c r="M104" s="4">
        <f>'[1]admob-report '!$G104</f>
        <v>0.6875</v>
      </c>
    </row>
    <row r="105" spans="1:13" x14ac:dyDescent="0.25">
      <c r="A105" t="str">
        <f>'[1]admob-report '!$A105</f>
        <v>Montenegro</v>
      </c>
      <c r="B105">
        <f t="shared" si="10"/>
        <v>0.88079999999999992</v>
      </c>
      <c r="C105">
        <f>'[1]admob-report '!$P105</f>
        <v>0.24</v>
      </c>
      <c r="D105">
        <f>'[1]admob-report '!$B105</f>
        <v>0.02</v>
      </c>
      <c r="E105">
        <f>'[1]admob-report '!$Q105</f>
        <v>5</v>
      </c>
      <c r="F105" s="4">
        <f>Admob!$I105</f>
        <v>0.2903</v>
      </c>
      <c r="G105" s="9">
        <f>IFERROR((D105 / VLOOKUP(A105, Admob!A:H, 8, FALSE)) * 1000, 0)</f>
        <v>0.64516129032258063</v>
      </c>
      <c r="H105">
        <f t="shared" si="11"/>
        <v>-0.22</v>
      </c>
      <c r="I105">
        <f t="shared" si="8"/>
        <v>-91.666666666666671</v>
      </c>
      <c r="J105">
        <f t="shared" si="9"/>
        <v>4.8000000000000001E-2</v>
      </c>
      <c r="K105">
        <f>IFERROR(VLOOKUP(A105, Firebase!A:E, 5, FALSE), 0)</f>
        <v>309.33333329999999</v>
      </c>
      <c r="L105" s="4">
        <f>'[1]admob-report '!$E105</f>
        <v>1</v>
      </c>
      <c r="M105" s="4">
        <f>'[1]admob-report '!$G105</f>
        <v>0.86109999999999998</v>
      </c>
    </row>
    <row r="106" spans="1:13" x14ac:dyDescent="0.25">
      <c r="A106" t="str">
        <f>'[1]admob-report '!$A106</f>
        <v>Morocco</v>
      </c>
      <c r="B106">
        <f t="shared" si="10"/>
        <v>0.1835</v>
      </c>
      <c r="C106">
        <f>'[1]admob-report '!$P106</f>
        <v>0.05</v>
      </c>
      <c r="D106">
        <f>'[1]admob-report '!$B106</f>
        <v>1.07</v>
      </c>
      <c r="E106">
        <f>'[1]admob-report '!$Q106</f>
        <v>0</v>
      </c>
      <c r="F106" s="4">
        <f>Admob!$I106</f>
        <v>7.8799999999999995E-2</v>
      </c>
      <c r="G106" s="9">
        <f>IFERROR((D106 / VLOOKUP(A106, Admob!A:H, 8, FALSE)) * 1000, 0)</f>
        <v>0.53022794846382559</v>
      </c>
      <c r="H106">
        <f t="shared" si="11"/>
        <v>1.02</v>
      </c>
      <c r="I106">
        <f t="shared" si="8"/>
        <v>2039.9999999999998</v>
      </c>
      <c r="J106">
        <f t="shared" si="9"/>
        <v>0</v>
      </c>
      <c r="K106">
        <f>IFERROR(VLOOKUP(A106, Firebase!A:E, 5, FALSE), 0)</f>
        <v>852.38275859999999</v>
      </c>
      <c r="L106" s="4">
        <f>'[1]admob-report '!$E106</f>
        <v>0.98080000000000001</v>
      </c>
      <c r="M106" s="4">
        <f>'[1]admob-report '!$G106</f>
        <v>0.82230000000000003</v>
      </c>
    </row>
    <row r="107" spans="1:13" x14ac:dyDescent="0.25">
      <c r="A107" t="str">
        <f>'[1]admob-report '!$A107</f>
        <v>Mozambique</v>
      </c>
      <c r="B107">
        <f t="shared" si="10"/>
        <v>0</v>
      </c>
      <c r="C107">
        <f>'[1]admob-report '!$P107</f>
        <v>0</v>
      </c>
      <c r="D107">
        <f>'[1]admob-report '!$B107</f>
        <v>0.01</v>
      </c>
      <c r="E107">
        <f>'[1]admob-report '!$Q107</f>
        <v>0</v>
      </c>
      <c r="F107" s="4">
        <f>Admob!$I107</f>
        <v>0</v>
      </c>
      <c r="G107" s="9">
        <f>IFERROR((D107 / VLOOKUP(A107, Admob!A:H, 8, FALSE)) * 1000, 0)</f>
        <v>0.58823529411764708</v>
      </c>
      <c r="H107">
        <f t="shared" si="11"/>
        <v>0.01</v>
      </c>
      <c r="I107">
        <f t="shared" si="8"/>
        <v>0</v>
      </c>
      <c r="J107">
        <f t="shared" si="9"/>
        <v>0</v>
      </c>
      <c r="K107">
        <f>IFERROR(VLOOKUP(A107, Firebase!A:E, 5, FALSE), 0)</f>
        <v>1212.6875</v>
      </c>
      <c r="L107" s="4">
        <f>'[1]admob-report '!$E107</f>
        <v>1</v>
      </c>
      <c r="M107" s="4">
        <f>'[1]admob-report '!$G107</f>
        <v>0.5484</v>
      </c>
    </row>
    <row r="108" spans="1:13" x14ac:dyDescent="0.25">
      <c r="A108" t="str">
        <f>'[1]admob-report '!$A108</f>
        <v>Myanmar (Burma)</v>
      </c>
      <c r="B108">
        <f t="shared" si="10"/>
        <v>0</v>
      </c>
      <c r="C108">
        <f>'[1]admob-report '!$P108</f>
        <v>0</v>
      </c>
      <c r="D108">
        <f>'[1]admob-report '!$B108</f>
        <v>0.06</v>
      </c>
      <c r="E108">
        <f>'[1]admob-report '!$Q108</f>
        <v>0</v>
      </c>
      <c r="F108" s="4">
        <f>Admob!$I108</f>
        <v>5.8799999999999998E-2</v>
      </c>
      <c r="G108" s="9">
        <f>IFERROR((D108 / VLOOKUP(A108, Admob!A:H, 8, FALSE)) * 1000, 0)</f>
        <v>0.88235294117647056</v>
      </c>
      <c r="H108">
        <f t="shared" si="11"/>
        <v>0.06</v>
      </c>
      <c r="I108">
        <f t="shared" si="8"/>
        <v>0</v>
      </c>
      <c r="J108">
        <f t="shared" si="9"/>
        <v>0</v>
      </c>
      <c r="K108">
        <f>IFERROR(VLOOKUP(A108, Firebase!A:E, 5, FALSE), 0)</f>
        <v>1597.5056179999999</v>
      </c>
      <c r="L108" s="4">
        <f>'[1]admob-report '!$E108</f>
        <v>0.9375</v>
      </c>
      <c r="M108" s="4">
        <f>'[1]admob-report '!$G108</f>
        <v>0.45329999999999998</v>
      </c>
    </row>
    <row r="109" spans="1:13" x14ac:dyDescent="0.25">
      <c r="A109" t="str">
        <f>'[1]admob-report '!$A109</f>
        <v>Namibia</v>
      </c>
      <c r="B109">
        <f t="shared" si="10"/>
        <v>0.1835</v>
      </c>
      <c r="C109">
        <f>'[1]admob-report '!$P109</f>
        <v>0.05</v>
      </c>
      <c r="D109">
        <f>'[1]admob-report '!$B109</f>
        <v>0.02</v>
      </c>
      <c r="E109">
        <f>'[1]admob-report '!$Q109</f>
        <v>1</v>
      </c>
      <c r="F109" s="4">
        <f>Admob!$I109</f>
        <v>6.0600000000000001E-2</v>
      </c>
      <c r="G109" s="9">
        <f>IFERROR((D109 / VLOOKUP(A109, Admob!A:H, 8, FALSE)) * 1000, 0)</f>
        <v>0.60606060606060608</v>
      </c>
      <c r="H109">
        <f t="shared" si="11"/>
        <v>-3.0000000000000002E-2</v>
      </c>
      <c r="I109">
        <f t="shared" si="8"/>
        <v>-60</v>
      </c>
      <c r="J109">
        <f t="shared" si="9"/>
        <v>0.05</v>
      </c>
      <c r="K109">
        <f>IFERROR(VLOOKUP(A109, Firebase!A:E, 5, FALSE), 0)</f>
        <v>3091.666667</v>
      </c>
      <c r="L109" s="4">
        <f>'[1]admob-report '!$E109</f>
        <v>1</v>
      </c>
      <c r="M109" s="4">
        <f>'[1]admob-report '!$G109</f>
        <v>0.78569999999999995</v>
      </c>
    </row>
    <row r="110" spans="1:13" x14ac:dyDescent="0.25">
      <c r="A110" t="str">
        <f>'[1]admob-report '!$A110</f>
        <v>Nepal</v>
      </c>
      <c r="B110">
        <f t="shared" si="10"/>
        <v>2.6423999999999999</v>
      </c>
      <c r="C110">
        <f>'[1]admob-report '!$P110</f>
        <v>0.72</v>
      </c>
      <c r="D110">
        <f>'[1]admob-report '!$B110</f>
        <v>0.12</v>
      </c>
      <c r="E110">
        <f>'[1]admob-report '!$Q110</f>
        <v>12</v>
      </c>
      <c r="F110" s="4">
        <f>Admob!$I110</f>
        <v>3.6200000000000003E-2</v>
      </c>
      <c r="G110" s="9">
        <f>IFERROR((D110 / VLOOKUP(A110, Admob!A:H, 8, FALSE)) * 1000, 0)</f>
        <v>0.21699819168173598</v>
      </c>
      <c r="H110">
        <f t="shared" si="11"/>
        <v>-0.6</v>
      </c>
      <c r="I110">
        <f t="shared" si="8"/>
        <v>-83.333333333333343</v>
      </c>
      <c r="J110">
        <f t="shared" si="9"/>
        <v>0.06</v>
      </c>
      <c r="K110">
        <f>IFERROR(VLOOKUP(A110, Firebase!A:E, 5, FALSE), 0)</f>
        <v>1197.5666670000001</v>
      </c>
      <c r="L110" s="4">
        <f>'[1]admob-report '!$E110</f>
        <v>1</v>
      </c>
      <c r="M110" s="4">
        <f>'[1]admob-report '!$G110</f>
        <v>0.82540000000000002</v>
      </c>
    </row>
    <row r="111" spans="1:13" x14ac:dyDescent="0.25">
      <c r="A111" t="str">
        <f>'[1]admob-report '!$A111</f>
        <v>Netherlands</v>
      </c>
      <c r="B111">
        <f t="shared" si="10"/>
        <v>13.579000000000001</v>
      </c>
      <c r="C111">
        <f>'[1]admob-report '!$P111</f>
        <v>3.7</v>
      </c>
      <c r="D111">
        <f>'[1]admob-report '!$B111</f>
        <v>12.15</v>
      </c>
      <c r="E111">
        <f>'[1]admob-report '!$Q111</f>
        <v>13</v>
      </c>
      <c r="F111" s="4">
        <f>Admob!$I111</f>
        <v>3.78E-2</v>
      </c>
      <c r="G111" s="9">
        <f>IFERROR((D111 / VLOOKUP(A111, Admob!A:H, 8, FALSE)) * 1000, 0)</f>
        <v>2.0212942937947096</v>
      </c>
      <c r="H111">
        <f t="shared" si="11"/>
        <v>8.4499999999999993</v>
      </c>
      <c r="I111">
        <f t="shared" si="8"/>
        <v>228.37837837837833</v>
      </c>
      <c r="J111">
        <f t="shared" si="9"/>
        <v>0.2846153846153846</v>
      </c>
      <c r="K111">
        <f>IFERROR(VLOOKUP(A111, Firebase!A:E, 5, FALSE), 0)</f>
        <v>948.01</v>
      </c>
      <c r="L111" s="4">
        <f>'[1]admob-report '!$E111</f>
        <v>1</v>
      </c>
      <c r="M111" s="4">
        <f>'[1]admob-report '!$G111</f>
        <v>0.87649999999999995</v>
      </c>
    </row>
    <row r="112" spans="1:13" x14ac:dyDescent="0.25">
      <c r="A112" t="str">
        <f>'[1]admob-report '!$A112</f>
        <v>New Zealand</v>
      </c>
      <c r="B112">
        <f t="shared" si="10"/>
        <v>0</v>
      </c>
      <c r="C112">
        <f>'[1]admob-report '!$P112</f>
        <v>0</v>
      </c>
      <c r="D112">
        <f>'[1]admob-report '!$B112</f>
        <v>2.36</v>
      </c>
      <c r="E112">
        <f>'[1]admob-report '!$Q112</f>
        <v>0</v>
      </c>
      <c r="F112" s="4">
        <f>Admob!$I112</f>
        <v>2.9600000000000001E-2</v>
      </c>
      <c r="G112" s="9">
        <f>IFERROR((D112 / VLOOKUP(A112, Admob!A:H, 8, FALSE)) * 1000, 0)</f>
        <v>4.3703703703703702</v>
      </c>
      <c r="H112">
        <f t="shared" si="11"/>
        <v>2.36</v>
      </c>
      <c r="I112">
        <f t="shared" si="8"/>
        <v>0</v>
      </c>
      <c r="J112">
        <f t="shared" si="9"/>
        <v>0</v>
      </c>
      <c r="K112">
        <f>IFERROR(VLOOKUP(A112, Firebase!A:E, 5, FALSE), 0)</f>
        <v>605.80487800000003</v>
      </c>
      <c r="L112" s="4">
        <f>'[1]admob-report '!$E112</f>
        <v>1</v>
      </c>
      <c r="M112" s="4">
        <f>'[1]admob-report '!$G112</f>
        <v>0.85850000000000004</v>
      </c>
    </row>
    <row r="113" spans="1:13" x14ac:dyDescent="0.25">
      <c r="A113" t="str">
        <f>'[1]admob-report '!$A113</f>
        <v>Nicaragua</v>
      </c>
      <c r="B113">
        <f t="shared" si="10"/>
        <v>2.2753999999999999</v>
      </c>
      <c r="C113">
        <f>'[1]admob-report '!$P113</f>
        <v>0.62</v>
      </c>
      <c r="D113">
        <f>'[1]admob-report '!$B113</f>
        <v>0.12</v>
      </c>
      <c r="E113">
        <f>'[1]admob-report '!$Q113</f>
        <v>12</v>
      </c>
      <c r="F113" s="4">
        <f>Admob!$I113</f>
        <v>5.9200000000000003E-2</v>
      </c>
      <c r="G113" s="9">
        <f>IFERROR((D113 / VLOOKUP(A113, Admob!A:H, 8, FALSE)) * 1000, 0)</f>
        <v>0.39473684210526316</v>
      </c>
      <c r="H113">
        <f t="shared" si="11"/>
        <v>-0.5</v>
      </c>
      <c r="I113">
        <f t="shared" si="8"/>
        <v>-80.645161290322591</v>
      </c>
      <c r="J113">
        <f t="shared" si="9"/>
        <v>5.1666666666666666E-2</v>
      </c>
      <c r="K113">
        <f>IFERROR(VLOOKUP(A113, Firebase!A:E, 5, FALSE), 0)</f>
        <v>1807.0144929999999</v>
      </c>
      <c r="L113" s="4">
        <f>'[1]admob-report '!$E113</f>
        <v>1</v>
      </c>
      <c r="M113" s="4">
        <f>'[1]admob-report '!$G113</f>
        <v>0.77749999999999997</v>
      </c>
    </row>
    <row r="114" spans="1:13" x14ac:dyDescent="0.25">
      <c r="A114" t="str">
        <f>'[1]admob-report '!$A114</f>
        <v>Nigeria</v>
      </c>
      <c r="B114">
        <f t="shared" si="10"/>
        <v>7.3400000000000007E-2</v>
      </c>
      <c r="C114">
        <f>'[1]admob-report '!$P114</f>
        <v>0.02</v>
      </c>
      <c r="D114">
        <f>'[1]admob-report '!$B114</f>
        <v>0.32</v>
      </c>
      <c r="E114">
        <f>'[1]admob-report '!$Q114</f>
        <v>2</v>
      </c>
      <c r="F114" s="4">
        <f>Admob!$I114</f>
        <v>3.39E-2</v>
      </c>
      <c r="G114" s="9">
        <f>IFERROR((D114 / VLOOKUP(A114, Admob!A:H, 8, FALSE)) * 1000, 0)</f>
        <v>0.5161290322580645</v>
      </c>
      <c r="H114">
        <f t="shared" si="11"/>
        <v>0.3</v>
      </c>
      <c r="I114">
        <f t="shared" si="8"/>
        <v>1500</v>
      </c>
      <c r="J114">
        <f t="shared" si="9"/>
        <v>0.01</v>
      </c>
      <c r="K114">
        <f>IFERROR(VLOOKUP(A114, Firebase!A:E, 5, FALSE), 0)</f>
        <v>2164.1785709999999</v>
      </c>
      <c r="L114" s="4">
        <f>'[1]admob-report '!$E114</f>
        <v>1</v>
      </c>
      <c r="M114" s="4">
        <f>'[1]admob-report '!$G114</f>
        <v>0.77310000000000001</v>
      </c>
    </row>
    <row r="115" spans="1:13" x14ac:dyDescent="0.25">
      <c r="A115" t="str">
        <f>'[1]admob-report '!$A115</f>
        <v>North Macedonia</v>
      </c>
      <c r="B115">
        <f t="shared" si="10"/>
        <v>2.6423999999999999</v>
      </c>
      <c r="C115">
        <f>'[1]admob-report '!$P115</f>
        <v>0.72</v>
      </c>
      <c r="D115">
        <f>'[1]admob-report '!$B115</f>
        <v>0.06</v>
      </c>
      <c r="E115">
        <f>'[1]admob-report '!$Q115</f>
        <v>19</v>
      </c>
      <c r="F115" s="4">
        <f>Admob!$I115</f>
        <v>5.1299999999999998E-2</v>
      </c>
      <c r="G115" s="9">
        <f>IFERROR((D115 / VLOOKUP(A115, Admob!A:H, 8, FALSE)) * 1000, 0)</f>
        <v>0.38461538461538464</v>
      </c>
      <c r="H115">
        <f t="shared" si="11"/>
        <v>-0.65999999999999992</v>
      </c>
      <c r="I115">
        <f t="shared" si="8"/>
        <v>-91.666666666666657</v>
      </c>
      <c r="J115">
        <f t="shared" si="9"/>
        <v>3.7894736842105259E-2</v>
      </c>
      <c r="K115">
        <f>IFERROR(VLOOKUP(A115, Firebase!A:E, 5, FALSE), 0)</f>
        <v>2367</v>
      </c>
      <c r="L115" s="4">
        <f>'[1]admob-report '!$E115</f>
        <v>0.21790000000000001</v>
      </c>
      <c r="M115" s="4">
        <f>'[1]admob-report '!$G115</f>
        <v>0.85250000000000004</v>
      </c>
    </row>
    <row r="116" spans="1:13" x14ac:dyDescent="0.25">
      <c r="A116" t="str">
        <f>'[1]admob-report '!$A116</f>
        <v>Norway</v>
      </c>
      <c r="B116">
        <f t="shared" si="10"/>
        <v>1.0642999999999998</v>
      </c>
      <c r="C116">
        <f>'[1]admob-report '!$P116</f>
        <v>0.28999999999999998</v>
      </c>
      <c r="D116">
        <f>'[1]admob-report '!$B116</f>
        <v>0.08</v>
      </c>
      <c r="E116">
        <f>'[1]admob-report '!$Q116</f>
        <v>1</v>
      </c>
      <c r="F116" s="4">
        <f>Admob!$I116</f>
        <v>7.4099999999999999E-2</v>
      </c>
      <c r="G116" s="9">
        <f>IFERROR((D116 / VLOOKUP(A116, Admob!A:H, 8, FALSE)) * 1000, 0)</f>
        <v>2.9629629629629628</v>
      </c>
      <c r="H116">
        <f t="shared" si="11"/>
        <v>-0.20999999999999996</v>
      </c>
      <c r="I116">
        <f t="shared" si="8"/>
        <v>-72.41379310344827</v>
      </c>
      <c r="J116">
        <f t="shared" si="9"/>
        <v>0.28999999999999998</v>
      </c>
      <c r="K116">
        <f>IFERROR(VLOOKUP(A116, Firebase!A:E, 5, FALSE), 0)</f>
        <v>552.79999999999995</v>
      </c>
      <c r="L116" s="4">
        <f>'[1]admob-report '!$E116</f>
        <v>1</v>
      </c>
      <c r="M116" s="4">
        <f>'[1]admob-report '!$G116</f>
        <v>0.69230000000000003</v>
      </c>
    </row>
    <row r="117" spans="1:13" x14ac:dyDescent="0.25">
      <c r="A117" t="str">
        <f>'[1]admob-report '!$A117</f>
        <v>Oman</v>
      </c>
      <c r="B117">
        <f t="shared" si="10"/>
        <v>0.14680000000000001</v>
      </c>
      <c r="C117">
        <f>'[1]admob-report '!$P117</f>
        <v>0.04</v>
      </c>
      <c r="D117">
        <f>'[1]admob-report '!$B117</f>
        <v>0.03</v>
      </c>
      <c r="E117">
        <f>'[1]admob-report '!$Q117</f>
        <v>2</v>
      </c>
      <c r="F117" s="4">
        <f>Admob!$I117</f>
        <v>2.4400000000000002E-2</v>
      </c>
      <c r="G117" s="9">
        <f>IFERROR((D117 / VLOOKUP(A117, Admob!A:H, 8, FALSE)) * 1000, 0)</f>
        <v>0.73170731707317072</v>
      </c>
      <c r="H117">
        <f t="shared" si="11"/>
        <v>-1.0000000000000002E-2</v>
      </c>
      <c r="I117">
        <f t="shared" si="8"/>
        <v>-25.000000000000007</v>
      </c>
      <c r="J117">
        <f t="shared" si="9"/>
        <v>0.02</v>
      </c>
      <c r="K117">
        <f>IFERROR(VLOOKUP(A117, Firebase!A:E, 5, FALSE), 0)</f>
        <v>503</v>
      </c>
      <c r="L117" s="4">
        <f>'[1]admob-report '!$E117</f>
        <v>1</v>
      </c>
      <c r="M117" s="4">
        <f>'[1]admob-report '!$G117</f>
        <v>0.8367</v>
      </c>
    </row>
    <row r="118" spans="1:13" x14ac:dyDescent="0.25">
      <c r="A118" t="str">
        <f>'[1]admob-report '!$A118</f>
        <v>Pakistan</v>
      </c>
      <c r="B118">
        <f t="shared" si="10"/>
        <v>1.835</v>
      </c>
      <c r="C118">
        <f>'[1]admob-report '!$P118</f>
        <v>0.5</v>
      </c>
      <c r="D118">
        <f>'[1]admob-report '!$B118</f>
        <v>0.25</v>
      </c>
      <c r="E118">
        <f>'[1]admob-report '!$Q118</f>
        <v>9</v>
      </c>
      <c r="F118" s="4">
        <f>Admob!$I118</f>
        <v>3.9199999999999999E-2</v>
      </c>
      <c r="G118" s="9">
        <f>IFERROR((D118 / VLOOKUP(A118, Admob!A:H, 8, FALSE)) * 1000, 0)</f>
        <v>0.15309246785058175</v>
      </c>
      <c r="H118">
        <f t="shared" si="11"/>
        <v>-0.25</v>
      </c>
      <c r="I118">
        <f t="shared" si="8"/>
        <v>-50</v>
      </c>
      <c r="J118">
        <f t="shared" si="9"/>
        <v>5.5555555555555552E-2</v>
      </c>
      <c r="K118">
        <f>IFERROR(VLOOKUP(A118, Firebase!A:E, 5, FALSE), 0)</f>
        <v>1472.3384619999999</v>
      </c>
      <c r="L118" s="4">
        <f>'[1]admob-report '!$E118</f>
        <v>0.99690000000000001</v>
      </c>
      <c r="M118" s="4">
        <f>'[1]admob-report '!$G118</f>
        <v>0.84919999999999995</v>
      </c>
    </row>
    <row r="119" spans="1:13" x14ac:dyDescent="0.25">
      <c r="A119" t="str">
        <f>'[1]admob-report '!$A119</f>
        <v>Palestine</v>
      </c>
      <c r="B119">
        <f t="shared" si="10"/>
        <v>0.51380000000000003</v>
      </c>
      <c r="C119">
        <f>'[1]admob-report '!$P119</f>
        <v>0.14000000000000001</v>
      </c>
      <c r="D119">
        <f>'[1]admob-report '!$B119</f>
        <v>0.19</v>
      </c>
      <c r="E119">
        <f>'[1]admob-report '!$Q119</f>
        <v>2</v>
      </c>
      <c r="F119" s="4">
        <f>Admob!$I119</f>
        <v>0.1726</v>
      </c>
      <c r="G119" s="9">
        <f>IFERROR((D119 / VLOOKUP(A119, Admob!A:H, 8, FALSE)) * 1000, 0)</f>
        <v>0.44917257683215128</v>
      </c>
      <c r="H119">
        <f t="shared" si="11"/>
        <v>4.9999999999999989E-2</v>
      </c>
      <c r="I119">
        <f t="shared" si="8"/>
        <v>35.714285714285701</v>
      </c>
      <c r="J119">
        <f t="shared" si="9"/>
        <v>7.0000000000000007E-2</v>
      </c>
      <c r="K119">
        <f>IFERROR(VLOOKUP(A119, Firebase!A:E, 5, FALSE), 0)</f>
        <v>466.6176471</v>
      </c>
      <c r="L119" s="4">
        <f>'[1]admob-report '!$E119</f>
        <v>0.75549999999999995</v>
      </c>
      <c r="M119" s="4">
        <f>'[1]admob-report '!$G119</f>
        <v>0.87219999999999998</v>
      </c>
    </row>
    <row r="120" spans="1:13" x14ac:dyDescent="0.25">
      <c r="A120" t="str">
        <f>'[1]admob-report '!$A120</f>
        <v>Panama</v>
      </c>
      <c r="B120">
        <f t="shared" si="10"/>
        <v>2.6423999999999999</v>
      </c>
      <c r="C120">
        <f>'[1]admob-report '!$P120</f>
        <v>0.72</v>
      </c>
      <c r="D120">
        <f>'[1]admob-report '!$B120</f>
        <v>0.26</v>
      </c>
      <c r="E120">
        <f>'[1]admob-report '!$Q120</f>
        <v>9</v>
      </c>
      <c r="F120" s="4">
        <f>Admob!$I120</f>
        <v>3.5000000000000003E-2</v>
      </c>
      <c r="G120" s="9">
        <f>IFERROR((D120 / VLOOKUP(A120, Admob!A:H, 8, FALSE)) * 1000, 0)</f>
        <v>0.82802547770700641</v>
      </c>
      <c r="H120">
        <f t="shared" si="11"/>
        <v>-0.45999999999999996</v>
      </c>
      <c r="I120">
        <f t="shared" si="8"/>
        <v>-63.888888888888886</v>
      </c>
      <c r="J120">
        <f t="shared" si="9"/>
        <v>0.08</v>
      </c>
      <c r="K120">
        <f>IFERROR(VLOOKUP(A120, Firebase!A:E, 5, FALSE), 0)</f>
        <v>1545</v>
      </c>
      <c r="L120" s="4">
        <f>'[1]admob-report '!$E120</f>
        <v>1</v>
      </c>
      <c r="M120" s="4">
        <f>'[1]admob-report '!$G120</f>
        <v>0.87960000000000005</v>
      </c>
    </row>
    <row r="121" spans="1:13" x14ac:dyDescent="0.25">
      <c r="A121" t="str">
        <f>'[1]admob-report '!$A121</f>
        <v>Papua New Guinea</v>
      </c>
      <c r="B121">
        <f t="shared" si="10"/>
        <v>0</v>
      </c>
      <c r="C121">
        <f>'[1]admob-report '!$P121</f>
        <v>0</v>
      </c>
      <c r="D121">
        <f>'[1]admob-report '!$B121</f>
        <v>0.02</v>
      </c>
      <c r="E121">
        <f>'[1]admob-report '!$Q121</f>
        <v>0</v>
      </c>
      <c r="F121" s="4">
        <f>Admob!$I121</f>
        <v>0.1071</v>
      </c>
      <c r="G121" s="9">
        <f>IFERROR((D121 / VLOOKUP(A121, Admob!A:H, 8, FALSE)) * 1000, 0)</f>
        <v>0.7142857142857143</v>
      </c>
      <c r="H121">
        <f t="shared" si="11"/>
        <v>0.02</v>
      </c>
      <c r="I121">
        <f t="shared" si="8"/>
        <v>0</v>
      </c>
      <c r="J121">
        <f t="shared" si="9"/>
        <v>0</v>
      </c>
      <c r="K121">
        <f>IFERROR(VLOOKUP(A121, Firebase!A:E, 5, FALSE), 0)</f>
        <v>2133.6</v>
      </c>
      <c r="L121" s="4">
        <f>'[1]admob-report '!$E121</f>
        <v>1</v>
      </c>
      <c r="M121" s="4">
        <f>'[1]admob-report '!$G121</f>
        <v>0.77780000000000005</v>
      </c>
    </row>
    <row r="122" spans="1:13" x14ac:dyDescent="0.25">
      <c r="A122" t="str">
        <f>'[1]admob-report '!$A122</f>
        <v>Paraguay</v>
      </c>
      <c r="B122">
        <f t="shared" si="10"/>
        <v>0</v>
      </c>
      <c r="C122">
        <f>'[1]admob-report '!$P122</f>
        <v>0</v>
      </c>
      <c r="D122">
        <f>'[1]admob-report '!$B122</f>
        <v>0.2</v>
      </c>
      <c r="E122">
        <f>'[1]admob-report '!$Q122</f>
        <v>0</v>
      </c>
      <c r="F122" s="4">
        <f>Admob!$I122</f>
        <v>5.0700000000000002E-2</v>
      </c>
      <c r="G122" s="9">
        <f>IFERROR((D122 / VLOOKUP(A122, Admob!A:H, 8, FALSE)) * 1000, 0)</f>
        <v>0.48309178743961356</v>
      </c>
      <c r="H122">
        <f t="shared" si="11"/>
        <v>0.2</v>
      </c>
      <c r="I122">
        <f t="shared" si="8"/>
        <v>0</v>
      </c>
      <c r="J122">
        <f t="shared" si="9"/>
        <v>0</v>
      </c>
      <c r="K122">
        <f>IFERROR(VLOOKUP(A122, Firebase!A:E, 5, FALSE), 0)</f>
        <v>445.984375</v>
      </c>
      <c r="L122" s="4">
        <f>'[1]admob-report '!$E122</f>
        <v>1</v>
      </c>
      <c r="M122" s="4">
        <f>'[1]admob-report '!$G122</f>
        <v>0.80230000000000001</v>
      </c>
    </row>
    <row r="123" spans="1:13" x14ac:dyDescent="0.25">
      <c r="A123" t="str">
        <f>'[1]admob-report '!$A123</f>
        <v>Peru</v>
      </c>
      <c r="B123">
        <f t="shared" si="10"/>
        <v>0</v>
      </c>
      <c r="C123">
        <f>'[1]admob-report '!$P123</f>
        <v>0</v>
      </c>
      <c r="D123">
        <f>'[1]admob-report '!$B123</f>
        <v>0.95</v>
      </c>
      <c r="E123">
        <f>'[1]admob-report '!$Q123</f>
        <v>0</v>
      </c>
      <c r="F123" s="4">
        <f>Admob!$I123</f>
        <v>4.8800000000000003E-2</v>
      </c>
      <c r="G123" s="9">
        <f>IFERROR((D123 / VLOOKUP(A123, Admob!A:H, 8, FALSE)) * 1000, 0)</f>
        <v>0.77235772357723576</v>
      </c>
      <c r="H123">
        <f t="shared" si="11"/>
        <v>0.95</v>
      </c>
      <c r="I123">
        <f t="shared" si="8"/>
        <v>0</v>
      </c>
      <c r="J123">
        <f t="shared" si="9"/>
        <v>0</v>
      </c>
      <c r="K123">
        <f>IFERROR(VLOOKUP(A123, Firebase!A:E, 5, FALSE), 0)</f>
        <v>889.33695650000004</v>
      </c>
      <c r="L123" s="4">
        <f>'[1]admob-report '!$E123</f>
        <v>1</v>
      </c>
      <c r="M123" s="4">
        <f>'[1]admob-report '!$G123</f>
        <v>0.86070000000000002</v>
      </c>
    </row>
    <row r="124" spans="1:13" x14ac:dyDescent="0.25">
      <c r="A124" t="str">
        <f>'[1]admob-report '!$A124</f>
        <v>Philippines</v>
      </c>
      <c r="B124">
        <f t="shared" si="10"/>
        <v>1.2478</v>
      </c>
      <c r="C124">
        <f>'[1]admob-report '!$P124</f>
        <v>0.34</v>
      </c>
      <c r="D124">
        <f>'[1]admob-report '!$B124</f>
        <v>1.33</v>
      </c>
      <c r="E124">
        <f>'[1]admob-report '!$Q124</f>
        <v>4</v>
      </c>
      <c r="F124" s="4">
        <f>Admob!$I124</f>
        <v>4.7500000000000001E-2</v>
      </c>
      <c r="G124" s="9">
        <f>IFERROR((D124 / VLOOKUP(A124, Admob!A:H, 8, FALSE)) * 1000, 0)</f>
        <v>0.87730870712401066</v>
      </c>
      <c r="H124">
        <f t="shared" si="11"/>
        <v>0.99</v>
      </c>
      <c r="I124">
        <f t="shared" si="8"/>
        <v>291.1764705882353</v>
      </c>
      <c r="J124">
        <f t="shared" si="9"/>
        <v>8.5000000000000006E-2</v>
      </c>
      <c r="K124">
        <f>IFERROR(VLOOKUP(A124, Firebase!A:E, 5, FALSE), 0)</f>
        <v>1158.994475</v>
      </c>
      <c r="L124" s="4">
        <f>'[1]admob-report '!$E124</f>
        <v>0.99670000000000003</v>
      </c>
      <c r="M124" s="4">
        <f>'[1]admob-report '!$G124</f>
        <v>0.84409999999999996</v>
      </c>
    </row>
    <row r="125" spans="1:13" x14ac:dyDescent="0.25">
      <c r="A125" t="str">
        <f>'[1]admob-report '!$A125</f>
        <v>Poland</v>
      </c>
      <c r="B125">
        <f t="shared" si="10"/>
        <v>0</v>
      </c>
      <c r="C125">
        <f>'[1]admob-report '!$P125</f>
        <v>0</v>
      </c>
      <c r="D125">
        <f>'[1]admob-report '!$B125</f>
        <v>1.54</v>
      </c>
      <c r="E125">
        <f>'[1]admob-report '!$Q125</f>
        <v>0</v>
      </c>
      <c r="F125" s="4">
        <f>Admob!$I125</f>
        <v>4.4600000000000001E-2</v>
      </c>
      <c r="G125" s="9">
        <f>IFERROR((D125 / VLOOKUP(A125, Admob!A:H, 8, FALSE)) * 1000, 0)</f>
        <v>1.164021164021164</v>
      </c>
      <c r="H125">
        <f t="shared" si="11"/>
        <v>1.54</v>
      </c>
      <c r="I125">
        <f t="shared" si="8"/>
        <v>0</v>
      </c>
      <c r="J125">
        <f t="shared" si="9"/>
        <v>0</v>
      </c>
      <c r="K125">
        <f>IFERROR(VLOOKUP(A125, Firebase!A:E, 5, FALSE), 0)</f>
        <v>815.75362319999999</v>
      </c>
      <c r="L125" s="4">
        <f>'[1]admob-report '!$E125</f>
        <v>1</v>
      </c>
      <c r="M125" s="4">
        <f>'[1]admob-report '!$G125</f>
        <v>0.87209999999999999</v>
      </c>
    </row>
    <row r="126" spans="1:13" x14ac:dyDescent="0.25">
      <c r="A126" t="str">
        <f>'[1]admob-report '!$A126</f>
        <v>Portugal</v>
      </c>
      <c r="B126">
        <f t="shared" si="10"/>
        <v>0.33029999999999998</v>
      </c>
      <c r="C126">
        <f>'[1]admob-report '!$P126</f>
        <v>0.09</v>
      </c>
      <c r="D126">
        <f>'[1]admob-report '!$B126</f>
        <v>0.56999999999999995</v>
      </c>
      <c r="E126">
        <f>'[1]admob-report '!$Q126</f>
        <v>1</v>
      </c>
      <c r="F126" s="4">
        <f>Admob!$I126</f>
        <v>2.75E-2</v>
      </c>
      <c r="G126" s="9">
        <f>IFERROR((D126 / VLOOKUP(A126, Admob!A:H, 8, FALSE)) * 1000, 0)</f>
        <v>1.3043478260869563</v>
      </c>
      <c r="H126">
        <f t="shared" si="11"/>
        <v>0.48</v>
      </c>
      <c r="I126">
        <f t="shared" si="8"/>
        <v>533.33333333333326</v>
      </c>
      <c r="J126">
        <f t="shared" si="9"/>
        <v>0.09</v>
      </c>
      <c r="K126">
        <f>IFERROR(VLOOKUP(A126, Firebase!A:E, 5, FALSE), 0)</f>
        <v>565.30303030000005</v>
      </c>
      <c r="L126" s="4">
        <f>'[1]admob-report '!$E126</f>
        <v>1</v>
      </c>
      <c r="M126" s="4">
        <f>'[1]admob-report '!$G126</f>
        <v>0.90290000000000004</v>
      </c>
    </row>
    <row r="127" spans="1:13" x14ac:dyDescent="0.25">
      <c r="A127" t="str">
        <f>'[1]admob-report '!$A127</f>
        <v>Puerto Rico</v>
      </c>
      <c r="B127">
        <f t="shared" si="10"/>
        <v>7.3400000000000007E-2</v>
      </c>
      <c r="C127">
        <f>'[1]admob-report '!$P127</f>
        <v>0.02</v>
      </c>
      <c r="D127">
        <f>'[1]admob-report '!$B127</f>
        <v>0.35</v>
      </c>
      <c r="E127">
        <f>'[1]admob-report '!$Q127</f>
        <v>0</v>
      </c>
      <c r="F127" s="4">
        <f>Admob!$I127</f>
        <v>4.3299999999999998E-2</v>
      </c>
      <c r="G127" s="9">
        <f>IFERROR((D127 / VLOOKUP(A127, Admob!A:H, 8, FALSE)) * 1000, 0)</f>
        <v>1.6826923076923075</v>
      </c>
      <c r="H127">
        <f t="shared" si="11"/>
        <v>0.32999999999999996</v>
      </c>
      <c r="I127">
        <f t="shared" si="8"/>
        <v>1649.9999999999995</v>
      </c>
      <c r="J127">
        <f t="shared" si="9"/>
        <v>0</v>
      </c>
      <c r="K127">
        <f>IFERROR(VLOOKUP(A127, Firebase!A:E, 5, FALSE), 0)</f>
        <v>1090.9000000000001</v>
      </c>
      <c r="L127" s="4">
        <f>'[1]admob-report '!$E127</f>
        <v>1</v>
      </c>
      <c r="M127" s="4">
        <f>'[1]admob-report '!$G127</f>
        <v>0.90039999999999998</v>
      </c>
    </row>
    <row r="128" spans="1:13" x14ac:dyDescent="0.25">
      <c r="A128" t="str">
        <f>'[1]admob-report '!$A128</f>
        <v>Qatar</v>
      </c>
      <c r="B128">
        <f t="shared" si="10"/>
        <v>1.101</v>
      </c>
      <c r="C128">
        <f>'[1]admob-report '!$P128</f>
        <v>0.3</v>
      </c>
      <c r="D128">
        <f>'[1]admob-report '!$B128</f>
        <v>0.08</v>
      </c>
      <c r="E128">
        <f>'[1]admob-report '!$Q128</f>
        <v>6</v>
      </c>
      <c r="F128" s="4">
        <f>Admob!$I128</f>
        <v>0.1613</v>
      </c>
      <c r="G128" s="9">
        <f>IFERROR((D128 / VLOOKUP(A128, Admob!A:H, 8, FALSE)) * 1000, 0)</f>
        <v>2.5806451612903225</v>
      </c>
      <c r="H128">
        <f t="shared" si="11"/>
        <v>-0.21999999999999997</v>
      </c>
      <c r="I128">
        <f t="shared" si="8"/>
        <v>-73.333333333333329</v>
      </c>
      <c r="J128">
        <f t="shared" si="9"/>
        <v>4.9999999999999996E-2</v>
      </c>
      <c r="K128">
        <f>IFERROR(VLOOKUP(A128, Firebase!A:E, 5, FALSE), 0)</f>
        <v>1683.25</v>
      </c>
      <c r="L128" s="4">
        <f>'[1]admob-report '!$E128</f>
        <v>1</v>
      </c>
      <c r="M128" s="4">
        <f>'[1]admob-report '!$G128</f>
        <v>0.72089999999999999</v>
      </c>
    </row>
    <row r="129" spans="1:13" x14ac:dyDescent="0.25">
      <c r="A129" t="str">
        <f>'[1]admob-report '!$A129</f>
        <v>Réunion</v>
      </c>
      <c r="B129">
        <f t="shared" si="10"/>
        <v>2.2753999999999999</v>
      </c>
      <c r="C129">
        <f>'[1]admob-report '!$P129</f>
        <v>0.62</v>
      </c>
      <c r="D129">
        <f>'[1]admob-report '!$B129</f>
        <v>0.01</v>
      </c>
      <c r="E129">
        <f>'[1]admob-report '!$Q129</f>
        <v>11</v>
      </c>
      <c r="F129" s="4">
        <f>Admob!$I129</f>
        <v>4.5499999999999999E-2</v>
      </c>
      <c r="G129" s="9">
        <f>IFERROR((D129 / VLOOKUP(A129, Admob!A:H, 8, FALSE)) * 1000, 0)</f>
        <v>0.22727272727272727</v>
      </c>
      <c r="H129">
        <f t="shared" si="11"/>
        <v>-0.61</v>
      </c>
      <c r="I129">
        <f t="shared" si="8"/>
        <v>-98.387096774193552</v>
      </c>
      <c r="J129">
        <f t="shared" si="9"/>
        <v>5.6363636363636366E-2</v>
      </c>
      <c r="K129">
        <f>IFERROR(VLOOKUP(A129, Firebase!A:E, 5, FALSE), 0)</f>
        <v>0</v>
      </c>
      <c r="L129" s="4">
        <f>'[1]admob-report '!$E129</f>
        <v>1</v>
      </c>
      <c r="M129" s="4">
        <f>'[1]admob-report '!$G129</f>
        <v>0.9778</v>
      </c>
    </row>
    <row r="130" spans="1:13" x14ac:dyDescent="0.25">
      <c r="A130" t="str">
        <f>'[1]admob-report '!$A130</f>
        <v>Romania</v>
      </c>
      <c r="B130">
        <f t="shared" ref="B130:B161" si="12">(C130 * 3.67)</f>
        <v>3.6700000000000003E-2</v>
      </c>
      <c r="C130">
        <f>'[1]admob-report '!$P130</f>
        <v>0.01</v>
      </c>
      <c r="D130">
        <f>'[1]admob-report '!$B130</f>
        <v>1.25</v>
      </c>
      <c r="E130">
        <f>'[1]admob-report '!$Q130</f>
        <v>0</v>
      </c>
      <c r="F130" s="4">
        <f>Admob!$I130</f>
        <v>3.6400000000000002E-2</v>
      </c>
      <c r="G130" s="9">
        <f>IFERROR((D130 / VLOOKUP(A130, Admob!A:H, 8, FALSE)) * 1000, 0)</f>
        <v>0.90909090909090906</v>
      </c>
      <c r="H130">
        <f t="shared" ref="H130:H161" si="13">(D130 - C130)</f>
        <v>1.24</v>
      </c>
      <c r="I130">
        <f t="shared" si="8"/>
        <v>12400</v>
      </c>
      <c r="J130">
        <f t="shared" si="9"/>
        <v>0</v>
      </c>
      <c r="K130">
        <f>IFERROR(VLOOKUP(A130, Firebase!A:E, 5, FALSE), 0)</f>
        <v>973.55769229999999</v>
      </c>
      <c r="L130" s="4">
        <f>'[1]admob-report '!$E130</f>
        <v>1</v>
      </c>
      <c r="M130" s="4">
        <f>'[1]admob-report '!$G130</f>
        <v>0.8952</v>
      </c>
    </row>
    <row r="131" spans="1:13" x14ac:dyDescent="0.25">
      <c r="A131" t="str">
        <f>'[1]admob-report '!$A131</f>
        <v>Rwanda</v>
      </c>
      <c r="B131">
        <f t="shared" si="12"/>
        <v>0</v>
      </c>
      <c r="C131">
        <f>'[1]admob-report '!$P131</f>
        <v>0</v>
      </c>
      <c r="D131">
        <f>'[1]admob-report '!$B131</f>
        <v>0.01</v>
      </c>
      <c r="E131">
        <f>'[1]admob-report '!$Q131</f>
        <v>0</v>
      </c>
      <c r="F131" s="4">
        <f>Admob!$I131</f>
        <v>0.125</v>
      </c>
      <c r="G131" s="9">
        <f>IFERROR((D131 / VLOOKUP(A131, Admob!A:H, 8, FALSE)) * 1000, 0)</f>
        <v>0.3125</v>
      </c>
      <c r="H131">
        <f t="shared" si="13"/>
        <v>0.01</v>
      </c>
      <c r="I131">
        <f t="shared" ref="I131:I177" si="14">IFERROR(((D131 - C131) / C131) * 100, 0)</f>
        <v>0</v>
      </c>
      <c r="J131">
        <f t="shared" ref="J131:J177" si="15">IFERROR(C131/E131, 0)</f>
        <v>0</v>
      </c>
      <c r="K131">
        <f>IFERROR(VLOOKUP(A131, Firebase!A:E, 5, FALSE), 0)</f>
        <v>606.58333330000005</v>
      </c>
      <c r="L131" s="4">
        <f>'[1]admob-report '!$E131</f>
        <v>1</v>
      </c>
      <c r="M131" s="4">
        <f>'[1]admob-report '!$G131</f>
        <v>0.74419999999999997</v>
      </c>
    </row>
    <row r="132" spans="1:13" x14ac:dyDescent="0.25">
      <c r="A132" t="str">
        <f>'[1]admob-report '!$A132</f>
        <v>Saudi Arabia</v>
      </c>
      <c r="B132">
        <f t="shared" si="12"/>
        <v>0.69730000000000003</v>
      </c>
      <c r="C132">
        <f>'[1]admob-report '!$P132</f>
        <v>0.19</v>
      </c>
      <c r="D132">
        <f>'[1]admob-report '!$B132</f>
        <v>1.08</v>
      </c>
      <c r="E132">
        <f>'[1]admob-report '!$Q132</f>
        <v>2</v>
      </c>
      <c r="F132" s="4">
        <f>Admob!$I132</f>
        <v>4.7600000000000003E-2</v>
      </c>
      <c r="G132" s="9">
        <f>IFERROR((D132 / VLOOKUP(A132, Admob!A:H, 8, FALSE)) * 1000, 0)</f>
        <v>1.7733990147783252</v>
      </c>
      <c r="H132">
        <f t="shared" si="13"/>
        <v>0.89000000000000012</v>
      </c>
      <c r="I132">
        <f t="shared" si="14"/>
        <v>468.42105263157902</v>
      </c>
      <c r="J132">
        <f t="shared" si="15"/>
        <v>9.5000000000000001E-2</v>
      </c>
      <c r="K132">
        <f>IFERROR(VLOOKUP(A132, Firebase!A:E, 5, FALSE), 0)</f>
        <v>1167.441176</v>
      </c>
      <c r="L132" s="4">
        <f>'[1]admob-report '!$E132</f>
        <v>1</v>
      </c>
      <c r="M132" s="4">
        <f>'[1]admob-report '!$G132</f>
        <v>0.83079999999999998</v>
      </c>
    </row>
    <row r="133" spans="1:13" x14ac:dyDescent="0.25">
      <c r="A133" t="str">
        <f>'[1]admob-report '!$A133</f>
        <v>Senegal</v>
      </c>
      <c r="B133">
        <f t="shared" si="12"/>
        <v>0</v>
      </c>
      <c r="C133">
        <f>'[1]admob-report '!$P133</f>
        <v>0</v>
      </c>
      <c r="D133">
        <f>'[1]admob-report '!$B133</f>
        <v>0.18</v>
      </c>
      <c r="E133">
        <f>'[1]admob-report '!$Q133</f>
        <v>0</v>
      </c>
      <c r="F133" s="4">
        <f>Admob!$I133</f>
        <v>0.13780000000000001</v>
      </c>
      <c r="G133" s="9">
        <f>IFERROR((D133 / VLOOKUP(A133, Admob!A:H, 8, FALSE)) * 1000, 0)</f>
        <v>0.39999999999999997</v>
      </c>
      <c r="H133">
        <f t="shared" si="13"/>
        <v>0.18</v>
      </c>
      <c r="I133">
        <f t="shared" si="14"/>
        <v>0</v>
      </c>
      <c r="J133">
        <f t="shared" si="15"/>
        <v>0</v>
      </c>
      <c r="K133">
        <f>IFERROR(VLOOKUP(A133, Firebase!A:E, 5, FALSE), 0)</f>
        <v>947.22</v>
      </c>
      <c r="L133" s="4">
        <f>'[1]admob-report '!$E133</f>
        <v>0.90810000000000002</v>
      </c>
      <c r="M133" s="4">
        <f>'[1]admob-report '!$G133</f>
        <v>0.74629999999999996</v>
      </c>
    </row>
    <row r="134" spans="1:13" x14ac:dyDescent="0.25">
      <c r="A134" t="str">
        <f>'[1]admob-report '!$A134</f>
        <v>Serbia</v>
      </c>
      <c r="B134">
        <f t="shared" si="12"/>
        <v>0.29360000000000003</v>
      </c>
      <c r="C134">
        <f>'[1]admob-report '!$P134</f>
        <v>0.08</v>
      </c>
      <c r="D134">
        <f>'[1]admob-report '!$B134</f>
        <v>0.16</v>
      </c>
      <c r="E134">
        <f>'[1]admob-report '!$Q134</f>
        <v>2</v>
      </c>
      <c r="F134" s="4">
        <f>Admob!$I134</f>
        <v>6.2300000000000001E-2</v>
      </c>
      <c r="G134" s="9">
        <f>IFERROR((D134 / VLOOKUP(A134, Admob!A:H, 8, FALSE)) * 1000, 0)</f>
        <v>0.62256809338521402</v>
      </c>
      <c r="H134">
        <f t="shared" si="13"/>
        <v>0.08</v>
      </c>
      <c r="I134">
        <f t="shared" si="14"/>
        <v>100</v>
      </c>
      <c r="J134">
        <f t="shared" si="15"/>
        <v>0.04</v>
      </c>
      <c r="K134">
        <f>IFERROR(VLOOKUP(A134, Firebase!A:E, 5, FALSE), 0)</f>
        <v>312.18181820000001</v>
      </c>
      <c r="L134" s="4">
        <f>'[1]admob-report '!$E134</f>
        <v>0.99690000000000001</v>
      </c>
      <c r="M134" s="4">
        <f>'[1]admob-report '!$G134</f>
        <v>0.80820000000000003</v>
      </c>
    </row>
    <row r="135" spans="1:13" x14ac:dyDescent="0.25">
      <c r="A135" t="str">
        <f>'[1]admob-report '!$A135</f>
        <v>Seychelles</v>
      </c>
      <c r="B135">
        <f t="shared" si="12"/>
        <v>1.4313</v>
      </c>
      <c r="C135">
        <f>'[1]admob-report '!$P135</f>
        <v>0.39</v>
      </c>
      <c r="D135">
        <f>'[1]admob-report '!$B135</f>
        <v>0</v>
      </c>
      <c r="E135">
        <f>'[1]admob-report '!$Q135</f>
        <v>4</v>
      </c>
      <c r="F135" s="4">
        <f>Admob!$I135</f>
        <v>0</v>
      </c>
      <c r="G135" s="9">
        <f>IFERROR((D135 / VLOOKUP(A135, Admob!A:H, 8, FALSE)) * 1000, 0)</f>
        <v>0</v>
      </c>
      <c r="H135">
        <f t="shared" si="13"/>
        <v>-0.39</v>
      </c>
      <c r="I135">
        <f t="shared" si="14"/>
        <v>-100</v>
      </c>
      <c r="J135">
        <f t="shared" si="15"/>
        <v>9.7500000000000003E-2</v>
      </c>
      <c r="K135">
        <f>IFERROR(VLOOKUP(A135, Firebase!A:E, 5, FALSE), 0)</f>
        <v>1869.25</v>
      </c>
      <c r="L135" s="4">
        <f>'[1]admob-report '!$E135</f>
        <v>1</v>
      </c>
      <c r="M135" s="4">
        <f>'[1]admob-report '!$G135</f>
        <v>0.68420000000000003</v>
      </c>
    </row>
    <row r="136" spans="1:13" x14ac:dyDescent="0.25">
      <c r="A136" t="str">
        <f>'[1]admob-report '!$A136</f>
        <v>Sierra Leone</v>
      </c>
      <c r="B136">
        <f t="shared" si="12"/>
        <v>0</v>
      </c>
      <c r="C136">
        <f>'[1]admob-report '!$P136</f>
        <v>0</v>
      </c>
      <c r="D136">
        <f>'[1]admob-report '!$B136</f>
        <v>0.03</v>
      </c>
      <c r="E136">
        <f>'[1]admob-report '!$Q136</f>
        <v>0</v>
      </c>
      <c r="F136" s="4">
        <f>Admob!$I136</f>
        <v>0.125</v>
      </c>
      <c r="G136" s="9">
        <f>IFERROR((D136 / VLOOKUP(A136, Admob!A:H, 8, FALSE)) * 1000, 0)</f>
        <v>3.75</v>
      </c>
      <c r="H136">
        <f t="shared" si="13"/>
        <v>0.03</v>
      </c>
      <c r="I136">
        <f t="shared" si="14"/>
        <v>0</v>
      </c>
      <c r="J136">
        <f t="shared" si="15"/>
        <v>0</v>
      </c>
      <c r="K136">
        <f>IFERROR(VLOOKUP(A136, Firebase!A:E, 5, FALSE), 0)</f>
        <v>2281.8461539999998</v>
      </c>
      <c r="L136" s="4">
        <f>'[1]admob-report '!$E136</f>
        <v>1</v>
      </c>
      <c r="M136" s="4">
        <f>'[1]admob-report '!$G136</f>
        <v>0.66669999999999996</v>
      </c>
    </row>
    <row r="137" spans="1:13" x14ac:dyDescent="0.25">
      <c r="A137" t="str">
        <f>'[1]admob-report '!$A137</f>
        <v>Singapore</v>
      </c>
      <c r="B137">
        <f t="shared" si="12"/>
        <v>0</v>
      </c>
      <c r="C137">
        <f>'[1]admob-report '!$P137</f>
        <v>0</v>
      </c>
      <c r="D137">
        <f>'[1]admob-report '!$B137</f>
        <v>1.38</v>
      </c>
      <c r="E137">
        <f>'[1]admob-report '!$Q137</f>
        <v>0</v>
      </c>
      <c r="F137" s="4">
        <f>Admob!$I137</f>
        <v>8.1699999999999995E-2</v>
      </c>
      <c r="G137" s="9">
        <f>IFERROR((D137 / VLOOKUP(A137, Admob!A:H, 8, FALSE)) * 1000, 0)</f>
        <v>3.8873239436619715</v>
      </c>
      <c r="H137">
        <f t="shared" si="13"/>
        <v>1.38</v>
      </c>
      <c r="I137">
        <f t="shared" si="14"/>
        <v>0</v>
      </c>
      <c r="J137">
        <f t="shared" si="15"/>
        <v>0</v>
      </c>
      <c r="K137">
        <f>IFERROR(VLOOKUP(A137, Firebase!A:E, 5, FALSE), 0)</f>
        <v>600.22222220000003</v>
      </c>
      <c r="L137" s="4">
        <f>'[1]admob-report '!$E137</f>
        <v>1</v>
      </c>
      <c r="M137" s="4">
        <f>'[1]admob-report '!$G137</f>
        <v>0.88749999999999996</v>
      </c>
    </row>
    <row r="138" spans="1:13" x14ac:dyDescent="0.25">
      <c r="A138" t="str">
        <f>'[1]admob-report '!$A138</f>
        <v>Slovakia</v>
      </c>
      <c r="B138">
        <f t="shared" si="12"/>
        <v>3.3397000000000001</v>
      </c>
      <c r="C138">
        <f>'[1]admob-report '!$P138</f>
        <v>0.91</v>
      </c>
      <c r="D138">
        <f>'[1]admob-report '!$B138</f>
        <v>0.89</v>
      </c>
      <c r="E138">
        <f>'[1]admob-report '!$Q138</f>
        <v>16</v>
      </c>
      <c r="F138" s="4">
        <f>Admob!$I138</f>
        <v>5.28E-2</v>
      </c>
      <c r="G138" s="9">
        <f>IFERROR((D138 / VLOOKUP(A138, Admob!A:H, 8, FALSE)) * 1000, 0)</f>
        <v>1.2043301759133964</v>
      </c>
      <c r="H138">
        <f t="shared" si="13"/>
        <v>-2.0000000000000018E-2</v>
      </c>
      <c r="I138">
        <f t="shared" si="14"/>
        <v>-2.1978021978021998</v>
      </c>
      <c r="J138">
        <f t="shared" si="15"/>
        <v>5.6875000000000002E-2</v>
      </c>
      <c r="K138">
        <f>IFERROR(VLOOKUP(A138, Firebase!A:E, 5, FALSE), 0)</f>
        <v>972.23809519999998</v>
      </c>
      <c r="L138" s="4">
        <f>'[1]admob-report '!$E138</f>
        <v>1</v>
      </c>
      <c r="M138" s="4">
        <f>'[1]admob-report '!$G138</f>
        <v>0.93540000000000001</v>
      </c>
    </row>
    <row r="139" spans="1:13" x14ac:dyDescent="0.25">
      <c r="A139" t="str">
        <f>'[1]admob-report '!$A139</f>
        <v>Slovenia</v>
      </c>
      <c r="B139">
        <f t="shared" si="12"/>
        <v>2.9359999999999999</v>
      </c>
      <c r="C139">
        <f>'[1]admob-report '!$P139</f>
        <v>0.8</v>
      </c>
      <c r="D139">
        <f>'[1]admob-report '!$B139</f>
        <v>0</v>
      </c>
      <c r="E139">
        <f>'[1]admob-report '!$Q139</f>
        <v>14</v>
      </c>
      <c r="F139" s="4">
        <f>Admob!$I139</f>
        <v>0</v>
      </c>
      <c r="G139" s="9">
        <f>IFERROR((D139 / VLOOKUP(A139, Admob!A:H, 8, FALSE)) * 1000, 0)</f>
        <v>0</v>
      </c>
      <c r="H139">
        <f t="shared" si="13"/>
        <v>-0.8</v>
      </c>
      <c r="I139">
        <f t="shared" si="14"/>
        <v>-100</v>
      </c>
      <c r="J139">
        <f t="shared" si="15"/>
        <v>5.7142857142857148E-2</v>
      </c>
      <c r="K139">
        <f>IFERROR(VLOOKUP(A139, Firebase!A:E, 5, FALSE), 0)</f>
        <v>22.5</v>
      </c>
      <c r="L139" s="4">
        <f>'[1]admob-report '!$E139</f>
        <v>1</v>
      </c>
      <c r="M139" s="4">
        <f>'[1]admob-report '!$G139</f>
        <v>0</v>
      </c>
    </row>
    <row r="140" spans="1:13" x14ac:dyDescent="0.25">
      <c r="A140" t="str">
        <f>'[1]admob-report '!$A140</f>
        <v>Somalia</v>
      </c>
      <c r="B140">
        <f t="shared" si="12"/>
        <v>0</v>
      </c>
      <c r="C140">
        <f>'[1]admob-report '!$P140</f>
        <v>0</v>
      </c>
      <c r="D140">
        <f>'[1]admob-report '!$B140</f>
        <v>0.1</v>
      </c>
      <c r="E140">
        <f>'[1]admob-report '!$Q140</f>
        <v>0</v>
      </c>
      <c r="F140" s="4">
        <f>Admob!$I140</f>
        <v>8.5199999999999998E-2</v>
      </c>
      <c r="G140" s="9">
        <f>IFERROR((D140 / VLOOKUP(A140, Admob!A:H, 8, FALSE)) * 1000, 0)</f>
        <v>0.32786885245901637</v>
      </c>
      <c r="H140">
        <f t="shared" si="13"/>
        <v>0.1</v>
      </c>
      <c r="I140">
        <f t="shared" si="14"/>
        <v>0</v>
      </c>
      <c r="J140">
        <f t="shared" si="15"/>
        <v>0</v>
      </c>
      <c r="K140">
        <f>IFERROR(VLOOKUP(A140, Firebase!A:E, 5, FALSE), 0)</f>
        <v>448.08</v>
      </c>
      <c r="L140" s="4">
        <f>'[1]admob-report '!$E140</f>
        <v>0.93440000000000001</v>
      </c>
      <c r="M140" s="4">
        <f>'[1]admob-report '!$G140</f>
        <v>0.71430000000000005</v>
      </c>
    </row>
    <row r="141" spans="1:13" x14ac:dyDescent="0.25">
      <c r="A141" t="str">
        <f>'[1]admob-report '!$A141</f>
        <v>South Africa</v>
      </c>
      <c r="B141">
        <f t="shared" si="12"/>
        <v>4.1837999999999997</v>
      </c>
      <c r="C141">
        <f>'[1]admob-report '!$P141</f>
        <v>1.1399999999999999</v>
      </c>
      <c r="D141">
        <f>'[1]admob-report '!$B141</f>
        <v>2.02</v>
      </c>
      <c r="E141">
        <f>'[1]admob-report '!$Q141</f>
        <v>17</v>
      </c>
      <c r="F141" s="4">
        <f>Admob!$I141</f>
        <v>5.8299999999999998E-2</v>
      </c>
      <c r="G141" s="9">
        <f>IFERROR((D141 / VLOOKUP(A141, Admob!A:H, 8, FALSE)) * 1000, 0)</f>
        <v>1.6584564860426929</v>
      </c>
      <c r="H141">
        <f t="shared" si="13"/>
        <v>0.88000000000000012</v>
      </c>
      <c r="I141">
        <f t="shared" si="14"/>
        <v>77.192982456140371</v>
      </c>
      <c r="J141">
        <f t="shared" si="15"/>
        <v>6.7058823529411754E-2</v>
      </c>
      <c r="K141">
        <f>IFERROR(VLOOKUP(A141, Firebase!A:E, 5, FALSE), 0)</f>
        <v>1436.1117320000001</v>
      </c>
      <c r="L141" s="4">
        <f>'[1]admob-report '!$E141</f>
        <v>1</v>
      </c>
      <c r="M141" s="4">
        <f>'[1]admob-report '!$G141</f>
        <v>0.8417</v>
      </c>
    </row>
    <row r="142" spans="1:13" x14ac:dyDescent="0.25">
      <c r="A142" t="str">
        <f>'[1]admob-report '!$A142</f>
        <v>South Korea</v>
      </c>
      <c r="B142">
        <f t="shared" si="12"/>
        <v>5.9087000000000005</v>
      </c>
      <c r="C142">
        <f>'[1]admob-report '!$P142</f>
        <v>1.61</v>
      </c>
      <c r="D142">
        <f>'[1]admob-report '!$B142</f>
        <v>1.52</v>
      </c>
      <c r="E142">
        <f>'[1]admob-report '!$Q142</f>
        <v>19</v>
      </c>
      <c r="F142" s="4">
        <f>Admob!$I142</f>
        <v>4.1799999999999997E-2</v>
      </c>
      <c r="G142" s="9">
        <f>IFERROR((D142 / VLOOKUP(A142, Admob!A:H, 8, FALSE)) * 1000, 0)</f>
        <v>4.5373134328358216</v>
      </c>
      <c r="H142">
        <f t="shared" si="13"/>
        <v>-9.000000000000008E-2</v>
      </c>
      <c r="I142">
        <f t="shared" si="14"/>
        <v>-5.5900621118012461</v>
      </c>
      <c r="J142">
        <f t="shared" si="15"/>
        <v>8.4736842105263166E-2</v>
      </c>
      <c r="K142">
        <f>IFERROR(VLOOKUP(A142, Firebase!A:E, 5, FALSE), 0)</f>
        <v>370.6086957</v>
      </c>
      <c r="L142" s="4">
        <f>'[1]admob-report '!$E142</f>
        <v>1</v>
      </c>
      <c r="M142" s="4">
        <f>'[1]admob-report '!$G142</f>
        <v>0.77370000000000005</v>
      </c>
    </row>
    <row r="143" spans="1:13" x14ac:dyDescent="0.25">
      <c r="A143" t="str">
        <f>'[1]admob-report '!$A143</f>
        <v>South Sudan</v>
      </c>
      <c r="B143">
        <f t="shared" si="12"/>
        <v>0.11009999999999999</v>
      </c>
      <c r="C143">
        <f>'[1]admob-report '!$P143</f>
        <v>0.03</v>
      </c>
      <c r="D143">
        <f>'[1]admob-report '!$B143</f>
        <v>0</v>
      </c>
      <c r="E143">
        <f>'[1]admob-report '!$Q143</f>
        <v>0</v>
      </c>
      <c r="F143" s="4">
        <f>Admob!$I143</f>
        <v>0</v>
      </c>
      <c r="G143" s="9">
        <f>IFERROR((D143 / VLOOKUP(A143, Admob!A:H, 8, FALSE)) * 1000, 0)</f>
        <v>0</v>
      </c>
      <c r="H143">
        <f t="shared" si="13"/>
        <v>-0.03</v>
      </c>
      <c r="I143">
        <f t="shared" si="14"/>
        <v>-100</v>
      </c>
      <c r="J143">
        <f t="shared" si="15"/>
        <v>0</v>
      </c>
      <c r="K143">
        <f>IFERROR(VLOOKUP(A143, Firebase!A:E, 5, FALSE), 0)</f>
        <v>913.5</v>
      </c>
      <c r="L143" s="4">
        <f>'[1]admob-report '!$E143</f>
        <v>1</v>
      </c>
      <c r="M143" s="4">
        <f>'[1]admob-report '!$G143</f>
        <v>0.75</v>
      </c>
    </row>
    <row r="144" spans="1:13" x14ac:dyDescent="0.25">
      <c r="A144" t="str">
        <f>'[1]admob-report '!$A144</f>
        <v>Spain</v>
      </c>
      <c r="B144">
        <f t="shared" si="12"/>
        <v>1.468</v>
      </c>
      <c r="C144">
        <f>'[1]admob-report '!$P144</f>
        <v>0.4</v>
      </c>
      <c r="D144">
        <f>'[1]admob-report '!$B144</f>
        <v>7.99</v>
      </c>
      <c r="E144">
        <f>'[1]admob-report '!$Q144</f>
        <v>9</v>
      </c>
      <c r="F144" s="4">
        <f>Admob!$I144</f>
        <v>4.3900000000000002E-2</v>
      </c>
      <c r="G144" s="9">
        <f>IFERROR((D144 / VLOOKUP(A144, Admob!A:H, 8, FALSE)) * 1000, 0)</f>
        <v>1.3248217542696072</v>
      </c>
      <c r="H144">
        <f t="shared" si="13"/>
        <v>7.59</v>
      </c>
      <c r="I144">
        <f t="shared" si="14"/>
        <v>1897.4999999999998</v>
      </c>
      <c r="J144">
        <f t="shared" si="15"/>
        <v>4.4444444444444446E-2</v>
      </c>
      <c r="K144">
        <f>IFERROR(VLOOKUP(A144, Firebase!A:E, 5, FALSE), 0)</f>
        <v>934.87769779999996</v>
      </c>
      <c r="L144" s="4">
        <f>'[1]admob-report '!$E144</f>
        <v>1</v>
      </c>
      <c r="M144" s="4">
        <f>'[1]admob-report '!$G144</f>
        <v>0.88849999999999996</v>
      </c>
    </row>
    <row r="145" spans="1:13" x14ac:dyDescent="0.25">
      <c r="A145" t="str">
        <f>'[1]admob-report '!$A145</f>
        <v>Sri Lanka</v>
      </c>
      <c r="B145">
        <f t="shared" si="12"/>
        <v>3.6700000000000003E-2</v>
      </c>
      <c r="C145">
        <f>'[1]admob-report '!$P145</f>
        <v>0.01</v>
      </c>
      <c r="D145">
        <f>'[1]admob-report '!$B145</f>
        <v>0.08</v>
      </c>
      <c r="E145">
        <f>'[1]admob-report '!$Q145</f>
        <v>0</v>
      </c>
      <c r="F145" s="4">
        <f>Admob!$I145</f>
        <v>6.4600000000000005E-2</v>
      </c>
      <c r="G145" s="9">
        <f>IFERROR((D145 / VLOOKUP(A145, Admob!A:H, 8, FALSE)) * 1000, 0)</f>
        <v>0.27210884353741494</v>
      </c>
      <c r="H145">
        <f t="shared" si="13"/>
        <v>7.0000000000000007E-2</v>
      </c>
      <c r="I145">
        <f t="shared" si="14"/>
        <v>700.00000000000011</v>
      </c>
      <c r="J145">
        <f t="shared" si="15"/>
        <v>0</v>
      </c>
      <c r="K145">
        <f>IFERROR(VLOOKUP(A145, Firebase!A:E, 5, FALSE), 0)</f>
        <v>3026.0714290000001</v>
      </c>
      <c r="L145" s="4">
        <f>'[1]admob-report '!$E145</f>
        <v>0.99709999999999999</v>
      </c>
      <c r="M145" s="4">
        <f>'[1]admob-report '!$G145</f>
        <v>0.85960000000000003</v>
      </c>
    </row>
    <row r="146" spans="1:13" x14ac:dyDescent="0.25">
      <c r="A146" t="str">
        <f>'[1]admob-report '!$A146</f>
        <v>St Kitts &amp; Nevis</v>
      </c>
      <c r="B146">
        <f t="shared" si="12"/>
        <v>0.25690000000000002</v>
      </c>
      <c r="C146">
        <f>'[1]admob-report '!$P146</f>
        <v>7.0000000000000007E-2</v>
      </c>
      <c r="D146">
        <f>'[1]admob-report '!$B146</f>
        <v>0</v>
      </c>
      <c r="E146">
        <f>'[1]admob-report '!$Q146</f>
        <v>1</v>
      </c>
      <c r="F146" s="4">
        <f>Admob!$I146</f>
        <v>0</v>
      </c>
      <c r="G146" s="9">
        <f>IFERROR((D146 / VLOOKUP(A146, Admob!A:H, 8, FALSE)) * 1000, 0)</f>
        <v>0</v>
      </c>
      <c r="H146">
        <f t="shared" si="13"/>
        <v>-7.0000000000000007E-2</v>
      </c>
      <c r="I146">
        <f t="shared" si="14"/>
        <v>-100</v>
      </c>
      <c r="J146">
        <f t="shared" si="15"/>
        <v>7.0000000000000007E-2</v>
      </c>
      <c r="K146">
        <f>IFERROR(VLOOKUP(A146, Firebase!A:E, 5, FALSE), 0)</f>
        <v>0</v>
      </c>
      <c r="L146" s="4">
        <f>'[1]admob-report '!$E146</f>
        <v>1</v>
      </c>
      <c r="M146" s="4">
        <f>'[1]admob-report '!$G146</f>
        <v>1</v>
      </c>
    </row>
    <row r="147" spans="1:13" x14ac:dyDescent="0.25">
      <c r="A147" t="str">
        <f>'[1]admob-report '!$A147</f>
        <v>St Lucia</v>
      </c>
      <c r="B147">
        <f t="shared" si="12"/>
        <v>0</v>
      </c>
      <c r="C147">
        <f>'[1]admob-report '!$P147</f>
        <v>0</v>
      </c>
      <c r="D147">
        <f>'[1]admob-report '!$B147</f>
        <v>0</v>
      </c>
      <c r="E147">
        <f>'[1]admob-report '!$Q147</f>
        <v>0</v>
      </c>
      <c r="F147" s="4">
        <f>Admob!$I147</f>
        <v>0</v>
      </c>
      <c r="G147" s="9">
        <f>IFERROR((D147 / VLOOKUP(A147, Admob!A:H, 8, FALSE)) * 1000, 0)</f>
        <v>0</v>
      </c>
      <c r="H147">
        <f t="shared" si="13"/>
        <v>0</v>
      </c>
      <c r="I147">
        <f t="shared" si="14"/>
        <v>0</v>
      </c>
      <c r="J147">
        <f t="shared" si="15"/>
        <v>0</v>
      </c>
      <c r="K147">
        <f>IFERROR(VLOOKUP(A147, Firebase!A:E, 5, FALSE), 0)</f>
        <v>0</v>
      </c>
      <c r="L147" s="4">
        <f>'[1]admob-report '!$E147</f>
        <v>1</v>
      </c>
      <c r="M147" s="4">
        <f>'[1]admob-report '!$G147</f>
        <v>0.86670000000000003</v>
      </c>
    </row>
    <row r="148" spans="1:13" x14ac:dyDescent="0.25">
      <c r="A148" t="str">
        <f>'[1]admob-report '!$A148</f>
        <v>St Vincent &amp; the Grenadines</v>
      </c>
      <c r="B148">
        <f t="shared" si="12"/>
        <v>0.1835</v>
      </c>
      <c r="C148">
        <f>'[1]admob-report '!$P148</f>
        <v>0.05</v>
      </c>
      <c r="D148">
        <f>'[1]admob-report '!$B148</f>
        <v>0.14000000000000001</v>
      </c>
      <c r="E148">
        <f>'[1]admob-report '!$Q148</f>
        <v>0</v>
      </c>
      <c r="F148" s="4">
        <f>Admob!$I148</f>
        <v>0.1125</v>
      </c>
      <c r="G148" s="9">
        <f>IFERROR((D148 / VLOOKUP(A148, Admob!A:H, 8, FALSE)) * 1000, 0)</f>
        <v>0.58333333333333337</v>
      </c>
      <c r="H148">
        <f t="shared" si="13"/>
        <v>9.0000000000000011E-2</v>
      </c>
      <c r="I148">
        <f t="shared" si="14"/>
        <v>180</v>
      </c>
      <c r="J148">
        <f t="shared" si="15"/>
        <v>0</v>
      </c>
      <c r="K148">
        <f>IFERROR(VLOOKUP(A148, Firebase!A:E, 5, FALSE), 0)</f>
        <v>0</v>
      </c>
      <c r="L148" s="4">
        <f>'[1]admob-report '!$E148</f>
        <v>1</v>
      </c>
      <c r="M148" s="4">
        <f>'[1]admob-report '!$G148</f>
        <v>0.96389999999999998</v>
      </c>
    </row>
    <row r="149" spans="1:13" x14ac:dyDescent="0.25">
      <c r="A149" t="str">
        <f>'[1]admob-report '!$A149</f>
        <v>Sudan</v>
      </c>
      <c r="B149">
        <f t="shared" si="12"/>
        <v>0.91749999999999998</v>
      </c>
      <c r="C149">
        <f>'[1]admob-report '!$P149</f>
        <v>0.25</v>
      </c>
      <c r="D149">
        <f>'[1]admob-report '!$B149</f>
        <v>0.01</v>
      </c>
      <c r="E149">
        <f>'[1]admob-report '!$Q149</f>
        <v>4</v>
      </c>
      <c r="F149" s="4">
        <f>Admob!$I149</f>
        <v>9.5200000000000007E-2</v>
      </c>
      <c r="G149" s="9">
        <f>IFERROR((D149 / VLOOKUP(A149, Admob!A:H, 8, FALSE)) * 1000, 0)</f>
        <v>0.47619047619047616</v>
      </c>
      <c r="H149">
        <f t="shared" si="13"/>
        <v>-0.24</v>
      </c>
      <c r="I149">
        <f t="shared" si="14"/>
        <v>-96</v>
      </c>
      <c r="J149">
        <f t="shared" si="15"/>
        <v>6.25E-2</v>
      </c>
      <c r="K149">
        <f>IFERROR(VLOOKUP(A149, Firebase!A:E, 5, FALSE), 0)</f>
        <v>1067.1538459999999</v>
      </c>
      <c r="L149" s="4">
        <f>'[1]admob-report '!$E149</f>
        <v>1</v>
      </c>
      <c r="M149" s="4">
        <f>'[1]admob-report '!$G149</f>
        <v>0.75</v>
      </c>
    </row>
    <row r="150" spans="1:13" x14ac:dyDescent="0.25">
      <c r="A150" t="str">
        <f>'[1]admob-report '!$A150</f>
        <v>Suriname</v>
      </c>
      <c r="B150">
        <f t="shared" si="12"/>
        <v>0.84410000000000007</v>
      </c>
      <c r="C150">
        <f>'[1]admob-report '!$P150</f>
        <v>0.23</v>
      </c>
      <c r="D150">
        <f>'[1]admob-report '!$B150</f>
        <v>0</v>
      </c>
      <c r="E150">
        <f>'[1]admob-report '!$Q150</f>
        <v>2</v>
      </c>
      <c r="F150" s="4">
        <f>Admob!$I150</f>
        <v>0</v>
      </c>
      <c r="G150" s="9">
        <f>IFERROR((D150 / VLOOKUP(A150, Admob!A:H, 8, FALSE)) * 1000, 0)</f>
        <v>0</v>
      </c>
      <c r="H150">
        <f t="shared" si="13"/>
        <v>-0.23</v>
      </c>
      <c r="I150">
        <f t="shared" si="14"/>
        <v>-100</v>
      </c>
      <c r="J150">
        <f t="shared" si="15"/>
        <v>0.115</v>
      </c>
      <c r="K150">
        <f>IFERROR(VLOOKUP(A150, Firebase!A:E, 5, FALSE), 0)</f>
        <v>640.25</v>
      </c>
      <c r="L150" s="4">
        <f>'[1]admob-report '!$E150</f>
        <v>1</v>
      </c>
      <c r="M150" s="4">
        <f>'[1]admob-report '!$G150</f>
        <v>0.82350000000000001</v>
      </c>
    </row>
    <row r="151" spans="1:13" x14ac:dyDescent="0.25">
      <c r="A151" t="str">
        <f>'[1]admob-report '!$A151</f>
        <v>Sweden</v>
      </c>
      <c r="B151">
        <f t="shared" si="12"/>
        <v>0</v>
      </c>
      <c r="C151">
        <f>'[1]admob-report '!$P151</f>
        <v>0</v>
      </c>
      <c r="D151">
        <f>'[1]admob-report '!$B151</f>
        <v>1.96</v>
      </c>
      <c r="E151">
        <f>'[1]admob-report '!$Q151</f>
        <v>0</v>
      </c>
      <c r="F151" s="4">
        <f>Admob!$I151</f>
        <v>5.2400000000000002E-2</v>
      </c>
      <c r="G151" s="9">
        <f>IFERROR((D151 / VLOOKUP(A151, Admob!A:H, 8, FALSE)) * 1000, 0)</f>
        <v>2.703448275862069</v>
      </c>
      <c r="H151">
        <f t="shared" si="13"/>
        <v>1.96</v>
      </c>
      <c r="I151">
        <f t="shared" si="14"/>
        <v>0</v>
      </c>
      <c r="J151">
        <f t="shared" si="15"/>
        <v>0</v>
      </c>
      <c r="K151">
        <f>IFERROR(VLOOKUP(A151, Firebase!A:E, 5, FALSE), 0)</f>
        <v>1047.5277779999999</v>
      </c>
      <c r="L151" s="4">
        <f>'[1]admob-report '!$E151</f>
        <v>1</v>
      </c>
      <c r="M151" s="4">
        <f>'[1]admob-report '!$G151</f>
        <v>0.89070000000000005</v>
      </c>
    </row>
    <row r="152" spans="1:13" x14ac:dyDescent="0.25">
      <c r="A152" t="str">
        <f>'[1]admob-report '!$A152</f>
        <v>Switzerland</v>
      </c>
      <c r="B152">
        <f t="shared" si="12"/>
        <v>12.6982</v>
      </c>
      <c r="C152">
        <f>'[1]admob-report '!$P152</f>
        <v>3.46</v>
      </c>
      <c r="D152">
        <f>'[1]admob-report '!$B152</f>
        <v>6.02</v>
      </c>
      <c r="E152">
        <f>'[1]admob-report '!$Q152</f>
        <v>41</v>
      </c>
      <c r="F152" s="4">
        <f>Admob!$I152</f>
        <v>3.5299999999999998E-2</v>
      </c>
      <c r="G152" s="9">
        <f>IFERROR((D152 / VLOOKUP(A152, Admob!A:H, 8, FALSE)) * 1000, 0)</f>
        <v>4.8275862068965507</v>
      </c>
      <c r="H152">
        <f t="shared" si="13"/>
        <v>2.5599999999999996</v>
      </c>
      <c r="I152">
        <f t="shared" si="14"/>
        <v>73.988439306358373</v>
      </c>
      <c r="J152">
        <f t="shared" si="15"/>
        <v>8.439024390243903E-2</v>
      </c>
      <c r="K152">
        <f>IFERROR(VLOOKUP(A152, Firebase!A:E, 5, FALSE), 0)</f>
        <v>1256.6923079999999</v>
      </c>
      <c r="L152" s="4">
        <f>'[1]admob-report '!$E152</f>
        <v>1</v>
      </c>
      <c r="M152" s="4">
        <f>'[1]admob-report '!$G152</f>
        <v>0.92030000000000001</v>
      </c>
    </row>
    <row r="153" spans="1:13" x14ac:dyDescent="0.25">
      <c r="A153" t="str">
        <f>'[1]admob-report '!$A153</f>
        <v>Syria</v>
      </c>
      <c r="B153">
        <f t="shared" si="12"/>
        <v>2.6423999999999999</v>
      </c>
      <c r="C153">
        <f>'[1]admob-report '!$P153</f>
        <v>0.72</v>
      </c>
      <c r="D153">
        <f>'[1]admob-report '!$B153</f>
        <v>0.01</v>
      </c>
      <c r="E153">
        <f>'[1]admob-report '!$Q153</f>
        <v>12</v>
      </c>
      <c r="F153" s="4">
        <f>Admob!$I153</f>
        <v>0.13639999999999999</v>
      </c>
      <c r="G153" s="9">
        <f>IFERROR((D153 / VLOOKUP(A153, Admob!A:H, 8, FALSE)) * 1000, 0)</f>
        <v>0.22727272727272727</v>
      </c>
      <c r="H153">
        <f t="shared" si="13"/>
        <v>-0.71</v>
      </c>
      <c r="I153">
        <f t="shared" si="14"/>
        <v>-98.6111111111111</v>
      </c>
      <c r="J153">
        <f t="shared" si="15"/>
        <v>0.06</v>
      </c>
      <c r="K153">
        <f>IFERROR(VLOOKUP(A153, Firebase!A:E, 5, FALSE), 0)</f>
        <v>901.84615380000002</v>
      </c>
      <c r="L153" s="4">
        <f>'[1]admob-report '!$E153</f>
        <v>0.91839999999999999</v>
      </c>
      <c r="M153" s="4">
        <f>'[1]admob-report '!$G153</f>
        <v>0.9778</v>
      </c>
    </row>
    <row r="154" spans="1:13" x14ac:dyDescent="0.25">
      <c r="A154" t="str">
        <f>'[1]admob-report '!$A154</f>
        <v>Taiwan</v>
      </c>
      <c r="B154">
        <f t="shared" si="12"/>
        <v>1.2111000000000001</v>
      </c>
      <c r="C154">
        <f>'[1]admob-report '!$P154</f>
        <v>0.33</v>
      </c>
      <c r="D154">
        <f>'[1]admob-report '!$B154</f>
        <v>0.43</v>
      </c>
      <c r="E154">
        <f>'[1]admob-report '!$Q154</f>
        <v>5</v>
      </c>
      <c r="F154" s="4">
        <f>Admob!$I154</f>
        <v>2.8000000000000001E-2</v>
      </c>
      <c r="G154" s="9">
        <f>IFERROR((D154 / VLOOKUP(A154, Admob!A:H, 8, FALSE)) * 1000, 0)</f>
        <v>4.0186915887850461</v>
      </c>
      <c r="H154">
        <f t="shared" si="13"/>
        <v>9.9999999999999978E-2</v>
      </c>
      <c r="I154">
        <f t="shared" si="14"/>
        <v>30.303030303030294</v>
      </c>
      <c r="J154">
        <f t="shared" si="15"/>
        <v>6.6000000000000003E-2</v>
      </c>
      <c r="K154">
        <f>IFERROR(VLOOKUP(A154, Firebase!A:E, 5, FALSE), 0)</f>
        <v>536.3125</v>
      </c>
      <c r="L154" s="4">
        <f>'[1]admob-report '!$E154</f>
        <v>1</v>
      </c>
      <c r="M154" s="4">
        <f>'[1]admob-report '!$G154</f>
        <v>0.877</v>
      </c>
    </row>
    <row r="155" spans="1:13" x14ac:dyDescent="0.25">
      <c r="A155" t="str">
        <f>'[1]admob-report '!$A155</f>
        <v>Tajikistan</v>
      </c>
      <c r="B155">
        <f t="shared" si="12"/>
        <v>0</v>
      </c>
      <c r="C155">
        <f>'[1]admob-report '!$P155</f>
        <v>0</v>
      </c>
      <c r="D155">
        <f>'[1]admob-report '!$B155</f>
        <v>0.03</v>
      </c>
      <c r="E155">
        <f>'[1]admob-report '!$Q155</f>
        <v>0</v>
      </c>
      <c r="F155" s="4">
        <f>Admob!$I155</f>
        <v>2.4799999999999999E-2</v>
      </c>
      <c r="G155" s="9">
        <f>IFERROR((D155 / VLOOKUP(A155, Admob!A:H, 8, FALSE)) * 1000, 0)</f>
        <v>0.24793388429752067</v>
      </c>
      <c r="H155">
        <f t="shared" si="13"/>
        <v>0.03</v>
      </c>
      <c r="I155">
        <f t="shared" si="14"/>
        <v>0</v>
      </c>
      <c r="J155">
        <f t="shared" si="15"/>
        <v>0</v>
      </c>
      <c r="K155">
        <f>IFERROR(VLOOKUP(A155, Firebase!A:E, 5, FALSE), 0)</f>
        <v>1244.0476189999999</v>
      </c>
      <c r="L155" s="4">
        <f>'[1]admob-report '!$E155</f>
        <v>0.82189999999999996</v>
      </c>
      <c r="M155" s="4">
        <f>'[1]admob-report '!$G155</f>
        <v>0.67220000000000002</v>
      </c>
    </row>
    <row r="156" spans="1:13" x14ac:dyDescent="0.25">
      <c r="A156" t="str">
        <f>'[1]admob-report '!$A156</f>
        <v>Tanzania</v>
      </c>
      <c r="B156">
        <f t="shared" si="12"/>
        <v>1.6148</v>
      </c>
      <c r="C156">
        <f>'[1]admob-report '!$P156</f>
        <v>0.44</v>
      </c>
      <c r="D156">
        <f>'[1]admob-report '!$B156</f>
        <v>0.04</v>
      </c>
      <c r="E156">
        <f>'[1]admob-report '!$Q156</f>
        <v>7</v>
      </c>
      <c r="F156" s="4">
        <f>Admob!$I156</f>
        <v>4.8500000000000001E-2</v>
      </c>
      <c r="G156" s="9">
        <f>IFERROR((D156 / VLOOKUP(A156, Admob!A:H, 8, FALSE)) * 1000, 0)</f>
        <v>0.38834951456310685</v>
      </c>
      <c r="H156">
        <f t="shared" si="13"/>
        <v>-0.4</v>
      </c>
      <c r="I156">
        <f t="shared" si="14"/>
        <v>-90.909090909090921</v>
      </c>
      <c r="J156">
        <f t="shared" si="15"/>
        <v>6.2857142857142861E-2</v>
      </c>
      <c r="K156">
        <f>IFERROR(VLOOKUP(A156, Firebase!A:E, 5, FALSE), 0)</f>
        <v>1859.3478259999999</v>
      </c>
      <c r="L156" s="4">
        <f>'[1]admob-report '!$E156</f>
        <v>1</v>
      </c>
      <c r="M156" s="4">
        <f>'[1]admob-report '!$G156</f>
        <v>0.85829999999999995</v>
      </c>
    </row>
    <row r="157" spans="1:13" x14ac:dyDescent="0.25">
      <c r="A157" t="str">
        <f>'[1]admob-report '!$A157</f>
        <v>Thailand</v>
      </c>
      <c r="B157">
        <f t="shared" si="12"/>
        <v>0</v>
      </c>
      <c r="C157">
        <f>'[1]admob-report '!$P157</f>
        <v>0</v>
      </c>
      <c r="D157">
        <f>'[1]admob-report '!$B157</f>
        <v>1.69</v>
      </c>
      <c r="E157">
        <f>'[1]admob-report '!$Q157</f>
        <v>0</v>
      </c>
      <c r="F157" s="4">
        <f>Admob!$I157</f>
        <v>2.9899999999999999E-2</v>
      </c>
      <c r="G157" s="9">
        <f>IFERROR((D157 / VLOOKUP(A157, Admob!A:H, 8, FALSE)) * 1000, 0)</f>
        <v>0.91847826086956519</v>
      </c>
      <c r="H157">
        <f t="shared" si="13"/>
        <v>1.69</v>
      </c>
      <c r="I157">
        <f t="shared" si="14"/>
        <v>0</v>
      </c>
      <c r="J157">
        <f t="shared" si="15"/>
        <v>0</v>
      </c>
      <c r="K157">
        <f>IFERROR(VLOOKUP(A157, Firebase!A:E, 5, FALSE), 0)</f>
        <v>940.08910890000004</v>
      </c>
      <c r="L157" s="4">
        <f>'[1]admob-report '!$E157</f>
        <v>1</v>
      </c>
      <c r="M157" s="4">
        <f>'[1]admob-report '!$G157</f>
        <v>0.88719999999999999</v>
      </c>
    </row>
    <row r="158" spans="1:13" x14ac:dyDescent="0.25">
      <c r="A158" t="str">
        <f>'[1]admob-report '!$A158</f>
        <v>Timor-Leste</v>
      </c>
      <c r="B158">
        <f t="shared" si="12"/>
        <v>1.5046999999999999</v>
      </c>
      <c r="C158">
        <f>'[1]admob-report '!$P158</f>
        <v>0.41</v>
      </c>
      <c r="D158">
        <f>'[1]admob-report '!$B158</f>
        <v>0</v>
      </c>
      <c r="E158">
        <f>'[1]admob-report '!$Q158</f>
        <v>9</v>
      </c>
      <c r="F158" s="4">
        <f>Admob!$I158</f>
        <v>0</v>
      </c>
      <c r="G158" s="9">
        <f>IFERROR((D158 / VLOOKUP(A158, Admob!A:H, 8, FALSE)) * 1000, 0)</f>
        <v>0</v>
      </c>
      <c r="H158">
        <f t="shared" si="13"/>
        <v>-0.41</v>
      </c>
      <c r="I158">
        <f t="shared" si="14"/>
        <v>-100</v>
      </c>
      <c r="J158">
        <f t="shared" si="15"/>
        <v>4.5555555555555551E-2</v>
      </c>
      <c r="K158">
        <f>IFERROR(VLOOKUP(A158, Firebase!A:E, 5, FALSE), 0)</f>
        <v>461.75</v>
      </c>
      <c r="L158" s="4">
        <f>'[1]admob-report '!$E158</f>
        <v>1</v>
      </c>
      <c r="M158" s="4">
        <f>'[1]admob-report '!$G158</f>
        <v>0.3</v>
      </c>
    </row>
    <row r="159" spans="1:13" x14ac:dyDescent="0.25">
      <c r="A159" t="str">
        <f>'[1]admob-report '!$A159</f>
        <v>Togo</v>
      </c>
      <c r="B159">
        <f t="shared" si="12"/>
        <v>0</v>
      </c>
      <c r="C159">
        <f>'[1]admob-report '!$P159</f>
        <v>0</v>
      </c>
      <c r="D159">
        <f>'[1]admob-report '!$B159</f>
        <v>0.04</v>
      </c>
      <c r="E159">
        <f>'[1]admob-report '!$Q159</f>
        <v>0</v>
      </c>
      <c r="F159" s="4">
        <f>Admob!$I159</f>
        <v>5.62E-2</v>
      </c>
      <c r="G159" s="9">
        <f>IFERROR((D159 / VLOOKUP(A159, Admob!A:H, 8, FALSE)) * 1000, 0)</f>
        <v>0.25</v>
      </c>
      <c r="H159">
        <f t="shared" si="13"/>
        <v>0.04</v>
      </c>
      <c r="I159">
        <f t="shared" si="14"/>
        <v>0</v>
      </c>
      <c r="J159">
        <f t="shared" si="15"/>
        <v>0</v>
      </c>
      <c r="K159">
        <f>IFERROR(VLOOKUP(A159, Firebase!A:E, 5, FALSE), 0)</f>
        <v>834.47222220000003</v>
      </c>
      <c r="L159" s="4">
        <f>'[1]admob-report '!$E159</f>
        <v>0.97260000000000002</v>
      </c>
      <c r="M159" s="4">
        <f>'[1]admob-report '!$G159</f>
        <v>0.75119999999999998</v>
      </c>
    </row>
    <row r="160" spans="1:13" x14ac:dyDescent="0.25">
      <c r="A160" t="str">
        <f>'[1]admob-report '!$A160</f>
        <v>Trinidad &amp; Tobago</v>
      </c>
      <c r="B160">
        <f t="shared" si="12"/>
        <v>2.3488000000000002</v>
      </c>
      <c r="C160">
        <f>'[1]admob-report '!$P160</f>
        <v>0.64</v>
      </c>
      <c r="D160">
        <f>'[1]admob-report '!$B160</f>
        <v>0.04</v>
      </c>
      <c r="E160">
        <f>'[1]admob-report '!$Q160</f>
        <v>7</v>
      </c>
      <c r="F160" s="4">
        <f>Admob!$I160</f>
        <v>2.47E-2</v>
      </c>
      <c r="G160" s="9">
        <f>IFERROR((D160 / VLOOKUP(A160, Admob!A:H, 8, FALSE)) * 1000, 0)</f>
        <v>0.49382716049382719</v>
      </c>
      <c r="H160">
        <f t="shared" si="13"/>
        <v>-0.6</v>
      </c>
      <c r="I160">
        <f t="shared" si="14"/>
        <v>-93.75</v>
      </c>
      <c r="J160">
        <f t="shared" si="15"/>
        <v>9.1428571428571428E-2</v>
      </c>
      <c r="K160">
        <f>IFERROR(VLOOKUP(A160, Firebase!A:E, 5, FALSE), 0)</f>
        <v>1154.2142859999999</v>
      </c>
      <c r="L160" s="4">
        <f>'[1]admob-report '!$E160</f>
        <v>1</v>
      </c>
      <c r="M160" s="4">
        <f>'[1]admob-report '!$G160</f>
        <v>0.84379999999999999</v>
      </c>
    </row>
    <row r="161" spans="1:13" x14ac:dyDescent="0.25">
      <c r="A161" t="str">
        <f>'[1]admob-report '!$A161</f>
        <v>Tunisia</v>
      </c>
      <c r="B161">
        <f t="shared" si="12"/>
        <v>3.2663000000000002</v>
      </c>
      <c r="C161">
        <f>'[1]admob-report '!$P161</f>
        <v>0.89</v>
      </c>
      <c r="D161">
        <f>'[1]admob-report '!$B161</f>
        <v>0.76</v>
      </c>
      <c r="E161">
        <f>'[1]admob-report '!$Q161</f>
        <v>4</v>
      </c>
      <c r="F161" s="4">
        <f>Admob!$I161</f>
        <v>7.4399999999999994E-2</v>
      </c>
      <c r="G161" s="9">
        <f>IFERROR((D161 / VLOOKUP(A161, Admob!A:H, 8, FALSE)) * 1000, 0)</f>
        <v>0.69788797061524332</v>
      </c>
      <c r="H161">
        <f t="shared" si="13"/>
        <v>-0.13</v>
      </c>
      <c r="I161">
        <f t="shared" si="14"/>
        <v>-14.606741573033707</v>
      </c>
      <c r="J161">
        <f t="shared" si="15"/>
        <v>0.2225</v>
      </c>
      <c r="K161">
        <f>IFERROR(VLOOKUP(A161, Firebase!A:E, 5, FALSE), 0)</f>
        <v>945.89447240000004</v>
      </c>
      <c r="L161" s="4">
        <f>'[1]admob-report '!$E161</f>
        <v>0.95309999999999995</v>
      </c>
      <c r="M161" s="4">
        <f>'[1]admob-report '!$G161</f>
        <v>0.81210000000000004</v>
      </c>
    </row>
    <row r="162" spans="1:13" x14ac:dyDescent="0.25">
      <c r="A162" t="str">
        <f>'[1]admob-report '!$A162</f>
        <v>Türkiye</v>
      </c>
      <c r="B162">
        <f t="shared" ref="B162:B177" si="16">(C162 * 3.67)</f>
        <v>0.22019999999999998</v>
      </c>
      <c r="C162">
        <f>'[1]admob-report '!$P162</f>
        <v>0.06</v>
      </c>
      <c r="D162">
        <f>'[1]admob-report '!$B162</f>
        <v>1.1000000000000001</v>
      </c>
      <c r="E162">
        <f>'[1]admob-report '!$Q162</f>
        <v>1</v>
      </c>
      <c r="F162" s="4">
        <f>Admob!$I162</f>
        <v>4.4200000000000003E-2</v>
      </c>
      <c r="G162" s="9">
        <f>IFERROR((D162 / VLOOKUP(A162, Admob!A:H, 8, FALSE)) * 1000, 0)</f>
        <v>0.50136736554238837</v>
      </c>
      <c r="H162">
        <f t="shared" ref="H162:H177" si="17">(D162 - C162)</f>
        <v>1.04</v>
      </c>
      <c r="I162">
        <f t="shared" si="14"/>
        <v>1733.3333333333335</v>
      </c>
      <c r="J162">
        <f t="shared" si="15"/>
        <v>0.06</v>
      </c>
      <c r="K162">
        <f>IFERROR(VLOOKUP(A162, Firebase!A:E, 5, FALSE), 0)</f>
        <v>0</v>
      </c>
      <c r="L162" s="4">
        <f>'[1]admob-report '!$E162</f>
        <v>0.99839999999999995</v>
      </c>
      <c r="M162" s="4">
        <f>'[1]admob-report '!$G162</f>
        <v>0.89039999999999997</v>
      </c>
    </row>
    <row r="163" spans="1:13" x14ac:dyDescent="0.25">
      <c r="A163" t="str">
        <f>'[1]admob-report '!$A163</f>
        <v>Turkmenistan</v>
      </c>
      <c r="B163">
        <f t="shared" si="16"/>
        <v>0</v>
      </c>
      <c r="C163">
        <f>'[1]admob-report '!$P163</f>
        <v>0</v>
      </c>
      <c r="D163">
        <f>'[1]admob-report '!$B163</f>
        <v>0.24</v>
      </c>
      <c r="E163">
        <f>'[1]admob-report '!$Q163</f>
        <v>0</v>
      </c>
      <c r="F163" s="4">
        <f>Admob!$I163</f>
        <v>1.77E-2</v>
      </c>
      <c r="G163" s="9">
        <f>IFERROR((D163 / VLOOKUP(A163, Admob!A:H, 8, FALSE)) * 1000, 0)</f>
        <v>0.10380622837370243</v>
      </c>
      <c r="H163">
        <f t="shared" si="17"/>
        <v>0.24</v>
      </c>
      <c r="I163">
        <f t="shared" si="14"/>
        <v>0</v>
      </c>
      <c r="J163">
        <f t="shared" si="15"/>
        <v>0</v>
      </c>
      <c r="K163">
        <f>IFERROR(VLOOKUP(A163, Firebase!A:E, 5, FALSE), 0)</f>
        <v>2113.678261</v>
      </c>
      <c r="L163" s="4">
        <f>'[1]admob-report '!$E163</f>
        <v>0.43080000000000002</v>
      </c>
      <c r="M163" s="4">
        <f>'[1]admob-report '!$G163</f>
        <v>0.55400000000000005</v>
      </c>
    </row>
    <row r="164" spans="1:13" x14ac:dyDescent="0.25">
      <c r="A164" t="str">
        <f>'[1]admob-report '!$A164</f>
        <v>Uganda</v>
      </c>
      <c r="B164">
        <f t="shared" si="16"/>
        <v>0</v>
      </c>
      <c r="C164">
        <f>'[1]admob-report '!$P164</f>
        <v>0</v>
      </c>
      <c r="D164">
        <f>'[1]admob-report '!$B164</f>
        <v>0.06</v>
      </c>
      <c r="E164">
        <f>'[1]admob-report '!$Q164</f>
        <v>0</v>
      </c>
      <c r="F164" s="4">
        <f>Admob!$I164</f>
        <v>0</v>
      </c>
      <c r="G164" s="9">
        <f>IFERROR((D164 / VLOOKUP(A164, Admob!A:H, 8, FALSE)) * 1000, 0)</f>
        <v>0.54545454545454553</v>
      </c>
      <c r="H164">
        <f t="shared" si="17"/>
        <v>0.06</v>
      </c>
      <c r="I164">
        <f t="shared" si="14"/>
        <v>0</v>
      </c>
      <c r="J164">
        <f t="shared" si="15"/>
        <v>0</v>
      </c>
      <c r="K164">
        <f>IFERROR(VLOOKUP(A164, Firebase!A:E, 5, FALSE), 0)</f>
        <v>2592.35</v>
      </c>
      <c r="L164" s="4">
        <f>'[1]admob-report '!$E164</f>
        <v>1</v>
      </c>
      <c r="M164" s="4">
        <f>'[1]admob-report '!$G164</f>
        <v>0.81479999999999997</v>
      </c>
    </row>
    <row r="165" spans="1:13" x14ac:dyDescent="0.25">
      <c r="A165" t="str">
        <f>'[1]admob-report '!$A165</f>
        <v>Ukraine</v>
      </c>
      <c r="B165">
        <f t="shared" si="16"/>
        <v>0</v>
      </c>
      <c r="C165">
        <f>'[1]admob-report '!$P165</f>
        <v>0</v>
      </c>
      <c r="D165">
        <f>'[1]admob-report '!$B165</f>
        <v>0.26</v>
      </c>
      <c r="E165">
        <f>'[1]admob-report '!$Q165</f>
        <v>0</v>
      </c>
      <c r="F165" s="4">
        <f>Admob!$I165</f>
        <v>3.1699999999999999E-2</v>
      </c>
      <c r="G165" s="9">
        <f>IFERROR((D165 / VLOOKUP(A165, Admob!A:H, 8, FALSE)) * 1000, 0)</f>
        <v>0.51587301587301593</v>
      </c>
      <c r="H165">
        <f t="shared" si="17"/>
        <v>0.26</v>
      </c>
      <c r="I165">
        <f t="shared" si="14"/>
        <v>0</v>
      </c>
      <c r="J165">
        <f t="shared" si="15"/>
        <v>0</v>
      </c>
      <c r="K165">
        <f>IFERROR(VLOOKUP(A165, Firebase!A:E, 5, FALSE), 0)</f>
        <v>1103.558824</v>
      </c>
      <c r="L165" s="4">
        <f>'[1]admob-report '!$E165</f>
        <v>0.95120000000000005</v>
      </c>
      <c r="M165" s="4">
        <f>'[1]admob-report '!$G165</f>
        <v>0.86150000000000004</v>
      </c>
    </row>
    <row r="166" spans="1:13" x14ac:dyDescent="0.25">
      <c r="A166" t="str">
        <f>'[1]admob-report '!$A166</f>
        <v>United Arab Emirates</v>
      </c>
      <c r="B166">
        <f t="shared" si="16"/>
        <v>0.14680000000000001</v>
      </c>
      <c r="C166">
        <f>'[1]admob-report '!$P166</f>
        <v>0.04</v>
      </c>
      <c r="D166">
        <f>'[1]admob-report '!$B166</f>
        <v>0.77</v>
      </c>
      <c r="E166">
        <f>'[1]admob-report '!$Q166</f>
        <v>1</v>
      </c>
      <c r="F166" s="4">
        <f>Admob!$I166</f>
        <v>3.0300000000000001E-2</v>
      </c>
      <c r="G166" s="9">
        <f>IFERROR((D166 / VLOOKUP(A166, Admob!A:H, 8, FALSE)) * 1000, 0)</f>
        <v>1.7948717948717949</v>
      </c>
      <c r="H166">
        <f t="shared" si="17"/>
        <v>0.73</v>
      </c>
      <c r="I166">
        <f t="shared" si="14"/>
        <v>1825</v>
      </c>
      <c r="J166">
        <f t="shared" si="15"/>
        <v>0.04</v>
      </c>
      <c r="K166">
        <f>IFERROR(VLOOKUP(A166, Firebase!A:E, 5, FALSE), 0)</f>
        <v>1682.9473680000001</v>
      </c>
      <c r="L166" s="4">
        <f>'[1]admob-report '!$E166</f>
        <v>1</v>
      </c>
      <c r="M166" s="4">
        <f>'[1]admob-report '!$G166</f>
        <v>0.7974</v>
      </c>
    </row>
    <row r="167" spans="1:13" x14ac:dyDescent="0.25">
      <c r="A167" t="str">
        <f>'[1]admob-report '!$A167</f>
        <v>United Kingdom</v>
      </c>
      <c r="B167">
        <f t="shared" si="16"/>
        <v>0.62390000000000001</v>
      </c>
      <c r="C167">
        <f>'[1]admob-report '!$P167</f>
        <v>0.17</v>
      </c>
      <c r="D167">
        <f>'[1]admob-report '!$B167</f>
        <v>19.28</v>
      </c>
      <c r="E167">
        <f>'[1]admob-report '!$Q167</f>
        <v>5</v>
      </c>
      <c r="F167" s="4">
        <f>Admob!$I167</f>
        <v>5.0599999999999999E-2</v>
      </c>
      <c r="G167" s="9">
        <f>IFERROR((D167 / VLOOKUP(A167, Admob!A:H, 8, FALSE)) * 1000, 0)</f>
        <v>3.2979815258296274</v>
      </c>
      <c r="H167">
        <f t="shared" si="17"/>
        <v>19.11</v>
      </c>
      <c r="I167">
        <f t="shared" si="14"/>
        <v>11241.176470588234</v>
      </c>
      <c r="J167">
        <f t="shared" si="15"/>
        <v>3.4000000000000002E-2</v>
      </c>
      <c r="K167">
        <f>IFERROR(VLOOKUP(A167, Firebase!A:E, 5, FALSE), 0)</f>
        <v>1163.911263</v>
      </c>
      <c r="L167" s="4">
        <f>'[1]admob-report '!$E167</f>
        <v>0.98919999999999997</v>
      </c>
      <c r="M167" s="4">
        <f>'[1]admob-report '!$G167</f>
        <v>0.88980000000000004</v>
      </c>
    </row>
    <row r="168" spans="1:13" x14ac:dyDescent="0.25">
      <c r="A168" t="str">
        <f>'[1]admob-report '!$A168</f>
        <v>United States</v>
      </c>
      <c r="B168">
        <f t="shared" si="16"/>
        <v>1.2111000000000001</v>
      </c>
      <c r="C168">
        <f>'[1]admob-report '!$P168</f>
        <v>0.33</v>
      </c>
      <c r="D168">
        <f>'[1]admob-report '!$B168</f>
        <v>230.3</v>
      </c>
      <c r="E168">
        <f>'[1]admob-report '!$Q168</f>
        <v>5</v>
      </c>
      <c r="F168" s="4">
        <f>Admob!$I168</f>
        <v>3.4099999999999998E-2</v>
      </c>
      <c r="G168" s="9">
        <f>IFERROR((D168 / VLOOKUP(A168, Admob!A:H, 8, FALSE)) * 1000, 0)</f>
        <v>6.6524163031861123</v>
      </c>
      <c r="H168">
        <f t="shared" si="17"/>
        <v>229.97</v>
      </c>
      <c r="I168">
        <f t="shared" si="14"/>
        <v>69687.878787878784</v>
      </c>
      <c r="J168">
        <f t="shared" si="15"/>
        <v>6.6000000000000003E-2</v>
      </c>
      <c r="K168">
        <f>IFERROR(VLOOKUP(A168, Firebase!A:E, 5, FALSE), 0)</f>
        <v>1190.5734870000001</v>
      </c>
      <c r="L168" s="4">
        <f>'[1]admob-report '!$E168</f>
        <v>0.99219999999999997</v>
      </c>
      <c r="M168" s="4">
        <f>'[1]admob-report '!$G168</f>
        <v>0.90990000000000004</v>
      </c>
    </row>
    <row r="169" spans="1:13" x14ac:dyDescent="0.25">
      <c r="A169" t="str">
        <f>'[1]admob-report '!$A169</f>
        <v>Unknown Region</v>
      </c>
      <c r="B169">
        <f t="shared" si="16"/>
        <v>0</v>
      </c>
      <c r="C169">
        <f>'[1]admob-report '!$P169</f>
        <v>0</v>
      </c>
      <c r="D169">
        <f>'[1]admob-report '!$B169</f>
        <v>0</v>
      </c>
      <c r="E169">
        <f>'[1]admob-report '!$Q169</f>
        <v>0</v>
      </c>
      <c r="F169" s="4">
        <f>Admob!$I169</f>
        <v>0</v>
      </c>
      <c r="G169" s="9">
        <f>IFERROR((D169 / VLOOKUP(A169, Admob!A:H, 8, FALSE)) * 1000, 0)</f>
        <v>0</v>
      </c>
      <c r="H169">
        <f t="shared" si="17"/>
        <v>0</v>
      </c>
      <c r="I169">
        <f t="shared" si="14"/>
        <v>0</v>
      </c>
      <c r="J169">
        <f t="shared" si="15"/>
        <v>0</v>
      </c>
      <c r="K169">
        <f>IFERROR(VLOOKUP(A169, Firebase!A:E, 5, FALSE), 0)</f>
        <v>0</v>
      </c>
      <c r="L169" s="4">
        <f>'[1]admob-report '!$E169</f>
        <v>1</v>
      </c>
      <c r="M169" s="4">
        <f>'[1]admob-report '!$G169</f>
        <v>0.83330000000000004</v>
      </c>
    </row>
    <row r="170" spans="1:13" x14ac:dyDescent="0.25">
      <c r="A170" t="str">
        <f>'[1]admob-report '!$A170</f>
        <v>Uruguay</v>
      </c>
      <c r="B170">
        <f t="shared" si="16"/>
        <v>0.11009999999999999</v>
      </c>
      <c r="C170">
        <f>'[1]admob-report '!$P170</f>
        <v>0.03</v>
      </c>
      <c r="D170">
        <f>'[1]admob-report '!$B170</f>
        <v>0.45</v>
      </c>
      <c r="E170">
        <f>'[1]admob-report '!$Q170</f>
        <v>0</v>
      </c>
      <c r="F170" s="4">
        <f>Admob!$I170</f>
        <v>5.4199999999999998E-2</v>
      </c>
      <c r="G170" s="9">
        <f>IFERROR((D170 / VLOOKUP(A170, Admob!A:H, 8, FALSE)) * 1000, 0)</f>
        <v>0.6097560975609756</v>
      </c>
      <c r="H170">
        <f t="shared" si="17"/>
        <v>0.42000000000000004</v>
      </c>
      <c r="I170">
        <f t="shared" si="14"/>
        <v>1400.0000000000002</v>
      </c>
      <c r="J170">
        <f t="shared" si="15"/>
        <v>0</v>
      </c>
      <c r="K170">
        <f>IFERROR(VLOOKUP(A170, Firebase!A:E, 5, FALSE), 0)</f>
        <v>1105.5294120000001</v>
      </c>
      <c r="L170" s="4">
        <f>'[1]admob-report '!$E170</f>
        <v>1</v>
      </c>
      <c r="M170" s="4">
        <f>'[1]admob-report '!$G170</f>
        <v>0.80300000000000005</v>
      </c>
    </row>
    <row r="171" spans="1:13" x14ac:dyDescent="0.25">
      <c r="A171" t="str">
        <f>'[1]admob-report '!$A171</f>
        <v>Uzbekistan</v>
      </c>
      <c r="B171">
        <f t="shared" si="16"/>
        <v>0.51380000000000003</v>
      </c>
      <c r="C171">
        <f>'[1]admob-report '!$P171</f>
        <v>0.14000000000000001</v>
      </c>
      <c r="D171">
        <f>'[1]admob-report '!$B171</f>
        <v>0.5</v>
      </c>
      <c r="E171">
        <f>'[1]admob-report '!$Q171</f>
        <v>3</v>
      </c>
      <c r="F171" s="4">
        <f>Admob!$I171</f>
        <v>7.0499999999999993E-2</v>
      </c>
      <c r="G171" s="9">
        <f>IFERROR((D171 / VLOOKUP(A171, Admob!A:H, 8, FALSE)) * 1000, 0)</f>
        <v>0.69156293222683263</v>
      </c>
      <c r="H171">
        <f t="shared" si="17"/>
        <v>0.36</v>
      </c>
      <c r="I171">
        <f t="shared" si="14"/>
        <v>257.14285714285711</v>
      </c>
      <c r="J171">
        <f t="shared" si="15"/>
        <v>4.6666666666666669E-2</v>
      </c>
      <c r="K171">
        <f>IFERROR(VLOOKUP(A171, Firebase!A:E, 5, FALSE), 0)</f>
        <v>1266.339506</v>
      </c>
      <c r="L171" s="4">
        <f>'[1]admob-report '!$E171</f>
        <v>1</v>
      </c>
      <c r="M171" s="4">
        <f>'[1]admob-report '!$G171</f>
        <v>0.81420000000000003</v>
      </c>
    </row>
    <row r="172" spans="1:13" x14ac:dyDescent="0.25">
      <c r="A172" t="str">
        <f>'[1]admob-report '!$A172</f>
        <v>Venezuela</v>
      </c>
      <c r="B172">
        <f t="shared" si="16"/>
        <v>3.6700000000000003E-2</v>
      </c>
      <c r="C172">
        <f>'[1]admob-report '!$P172</f>
        <v>0.01</v>
      </c>
      <c r="D172">
        <f>'[1]admob-report '!$B172</f>
        <v>0.23</v>
      </c>
      <c r="E172">
        <f>'[1]admob-report '!$Q172</f>
        <v>1</v>
      </c>
      <c r="F172" s="4">
        <f>Admob!$I172</f>
        <v>4.5100000000000001E-2</v>
      </c>
      <c r="G172" s="9">
        <f>IFERROR((D172 / VLOOKUP(A172, Admob!A:H, 8, FALSE)) * 1000, 0)</f>
        <v>0.31463748290013682</v>
      </c>
      <c r="H172">
        <f t="shared" si="17"/>
        <v>0.22</v>
      </c>
      <c r="I172">
        <f t="shared" si="14"/>
        <v>2200</v>
      </c>
      <c r="J172">
        <f t="shared" si="15"/>
        <v>0.01</v>
      </c>
      <c r="K172">
        <f>IFERROR(VLOOKUP(A172, Firebase!A:E, 5, FALSE), 0)</f>
        <v>814.1157025</v>
      </c>
      <c r="L172" s="4">
        <f>'[1]admob-report '!$E172</f>
        <v>1</v>
      </c>
      <c r="M172" s="4">
        <f>'[1]admob-report '!$G172</f>
        <v>0.79979999999999996</v>
      </c>
    </row>
    <row r="173" spans="1:13" x14ac:dyDescent="0.25">
      <c r="A173" t="str">
        <f>'[1]admob-report '!$A173</f>
        <v>Vietnam</v>
      </c>
      <c r="B173">
        <f t="shared" si="16"/>
        <v>0.55049999999999999</v>
      </c>
      <c r="C173">
        <f>'[1]admob-report '!$P173</f>
        <v>0.15</v>
      </c>
      <c r="D173">
        <f>'[1]admob-report '!$B173</f>
        <v>0.9</v>
      </c>
      <c r="E173">
        <f>'[1]admob-report '!$Q173</f>
        <v>1</v>
      </c>
      <c r="F173" s="4">
        <f>Admob!$I173</f>
        <v>4.4699999999999997E-2</v>
      </c>
      <c r="G173" s="9">
        <f>IFERROR((D173 / VLOOKUP(A173, Admob!A:H, 8, FALSE)) * 1000, 0)</f>
        <v>0.58252427184466027</v>
      </c>
      <c r="H173">
        <f t="shared" si="17"/>
        <v>0.75</v>
      </c>
      <c r="I173">
        <f t="shared" si="14"/>
        <v>500</v>
      </c>
      <c r="J173">
        <f t="shared" si="15"/>
        <v>0.15</v>
      </c>
      <c r="K173">
        <f>IFERROR(VLOOKUP(A173, Firebase!A:E, 5, FALSE), 0)</f>
        <v>495.22727270000001</v>
      </c>
      <c r="L173" s="4">
        <f>'[1]admob-report '!$E173</f>
        <v>1</v>
      </c>
      <c r="M173" s="4">
        <f>'[1]admob-report '!$G173</f>
        <v>0.87680000000000002</v>
      </c>
    </row>
    <row r="174" spans="1:13" x14ac:dyDescent="0.25">
      <c r="A174" t="str">
        <f>'[1]admob-report '!$A174</f>
        <v>Western Sahara</v>
      </c>
      <c r="B174">
        <f t="shared" si="16"/>
        <v>7.3400000000000007E-2</v>
      </c>
      <c r="C174">
        <f>'[1]admob-report '!$P174</f>
        <v>0.02</v>
      </c>
      <c r="D174">
        <f>'[1]admob-report '!$B174</f>
        <v>0</v>
      </c>
      <c r="E174">
        <f>'[1]admob-report '!$Q174</f>
        <v>0</v>
      </c>
      <c r="F174" s="4">
        <f>Admob!$I174</f>
        <v>0.1429</v>
      </c>
      <c r="G174" s="9">
        <f>IFERROR((D174 / VLOOKUP(A174, Admob!A:H, 8, FALSE)) * 1000, 0)</f>
        <v>0</v>
      </c>
      <c r="H174">
        <f t="shared" si="17"/>
        <v>-0.02</v>
      </c>
      <c r="I174">
        <f t="shared" si="14"/>
        <v>-100</v>
      </c>
      <c r="J174">
        <f t="shared" si="15"/>
        <v>0</v>
      </c>
      <c r="K174">
        <f>IFERROR(VLOOKUP(A174, Firebase!A:E, 5, FALSE), 0)</f>
        <v>173</v>
      </c>
      <c r="L174" s="4">
        <f>'[1]admob-report '!$E174</f>
        <v>1</v>
      </c>
      <c r="M174" s="4">
        <f>'[1]admob-report '!$G174</f>
        <v>0.58330000000000004</v>
      </c>
    </row>
    <row r="175" spans="1:13" x14ac:dyDescent="0.25">
      <c r="A175" t="str">
        <f>'[1]admob-report '!$A175</f>
        <v>Yemen</v>
      </c>
      <c r="B175">
        <f t="shared" si="16"/>
        <v>0.11009999999999999</v>
      </c>
      <c r="C175">
        <f>'[1]admob-report '!$P175</f>
        <v>0.03</v>
      </c>
      <c r="D175">
        <f>'[1]admob-report '!$B175</f>
        <v>0.21</v>
      </c>
      <c r="E175">
        <f>'[1]admob-report '!$Q175</f>
        <v>1</v>
      </c>
      <c r="F175" s="4">
        <f>Admob!$I175</f>
        <v>5.28E-2</v>
      </c>
      <c r="G175" s="9">
        <f>IFERROR((D175 / VLOOKUP(A175, Admob!A:H, 8, FALSE)) * 1000, 0)</f>
        <v>0.31674208144796379</v>
      </c>
      <c r="H175">
        <f t="shared" si="17"/>
        <v>0.18</v>
      </c>
      <c r="I175">
        <f t="shared" si="14"/>
        <v>600</v>
      </c>
      <c r="J175">
        <f t="shared" si="15"/>
        <v>0.03</v>
      </c>
      <c r="K175">
        <f>IFERROR(VLOOKUP(A175, Firebase!A:E, 5, FALSE), 0)</f>
        <v>1496.1186439999999</v>
      </c>
      <c r="L175" s="4">
        <f>'[1]admob-report '!$E175</f>
        <v>0.88290000000000002</v>
      </c>
      <c r="M175" s="4">
        <f>'[1]admob-report '!$G175</f>
        <v>0.72070000000000001</v>
      </c>
    </row>
    <row r="176" spans="1:13" x14ac:dyDescent="0.25">
      <c r="A176" t="str">
        <f>'[1]admob-report '!$A176</f>
        <v>Zambia</v>
      </c>
      <c r="B176">
        <f t="shared" si="16"/>
        <v>0</v>
      </c>
      <c r="C176">
        <f>'[1]admob-report '!$P176</f>
        <v>0</v>
      </c>
      <c r="D176">
        <f>'[1]admob-report '!$B176</f>
        <v>0.01</v>
      </c>
      <c r="E176">
        <f>'[1]admob-report '!$Q176</f>
        <v>0</v>
      </c>
      <c r="F176" s="4">
        <f>Admob!$I176</f>
        <v>9.5200000000000007E-2</v>
      </c>
      <c r="G176" s="9">
        <f>IFERROR((D176 / VLOOKUP(A176, Admob!A:H, 8, FALSE)) * 1000, 0)</f>
        <v>0.47619047619047616</v>
      </c>
      <c r="H176">
        <f t="shared" si="17"/>
        <v>0.01</v>
      </c>
      <c r="I176">
        <f t="shared" si="14"/>
        <v>0</v>
      </c>
      <c r="J176">
        <f t="shared" si="15"/>
        <v>0</v>
      </c>
      <c r="K176">
        <f>IFERROR(VLOOKUP(A176, Firebase!A:E, 5, FALSE), 0)</f>
        <v>2660.3</v>
      </c>
      <c r="L176" s="4">
        <f>'[1]admob-report '!$E176</f>
        <v>1</v>
      </c>
      <c r="M176" s="4">
        <f>'[1]admob-report '!$G176</f>
        <v>0.91300000000000003</v>
      </c>
    </row>
    <row r="177" spans="1:13" x14ac:dyDescent="0.25">
      <c r="A177" t="str">
        <f>'[1]admob-report '!$A177</f>
        <v>Zimbabwe</v>
      </c>
      <c r="B177">
        <f t="shared" si="16"/>
        <v>3.6700000000000003E-2</v>
      </c>
      <c r="C177">
        <f>'[1]admob-report '!$P177</f>
        <v>0.01</v>
      </c>
      <c r="D177">
        <f>'[1]admob-report '!$B177</f>
        <v>0.04</v>
      </c>
      <c r="E177">
        <f>'[1]admob-report '!$Q177</f>
        <v>0</v>
      </c>
      <c r="F177" s="4">
        <f>Admob!$I177</f>
        <v>2.5399999999999999E-2</v>
      </c>
      <c r="G177" s="9">
        <f>IFERROR((D177 / VLOOKUP(A177, Admob!A:H, 8, FALSE)) * 1000, 0)</f>
        <v>0.33898305084745767</v>
      </c>
      <c r="H177">
        <f t="shared" si="17"/>
        <v>0.03</v>
      </c>
      <c r="I177">
        <f t="shared" si="14"/>
        <v>300</v>
      </c>
      <c r="J177">
        <f t="shared" si="15"/>
        <v>0</v>
      </c>
      <c r="K177">
        <f>IFERROR(VLOOKUP(A177, Firebase!A:E, 5, FALSE), 0)</f>
        <v>1276.0645159999999</v>
      </c>
      <c r="L177" s="4">
        <f>'[1]admob-report '!$E177</f>
        <v>1</v>
      </c>
      <c r="M177" s="4">
        <f>'[1]admob-report '!$G177</f>
        <v>0.80269999999999997</v>
      </c>
    </row>
  </sheetData>
  <sortState ref="A2:M177">
    <sortCondition ref="A1"/>
  </sortState>
  <conditionalFormatting sqref="H1">
    <cfRule type="cellIs" dxfId="4" priority="5" operator="lessThanOrEqual">
      <formula>0</formula>
    </cfRule>
  </conditionalFormatting>
  <conditionalFormatting sqref="H1:H1048576">
    <cfRule type="cellIs" dxfId="3" priority="4" operator="lessThanOrEqual">
      <formula>0</formula>
    </cfRule>
  </conditionalFormatting>
  <conditionalFormatting sqref="I1:I1048576">
    <cfRule type="cellIs" dxfId="2" priority="2" operator="greaterThanOrEqual">
      <formula>1.5</formula>
    </cfRule>
    <cfRule type="cellIs" dxfId="1" priority="3" operator="lessThanOrEqual">
      <formula>0.9</formula>
    </cfRule>
  </conditionalFormatting>
  <conditionalFormatting sqref="I2:I177">
    <cfRule type="cellIs" dxfId="0" priority="1" operator="lessThanOrEqual">
      <formula>0.9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3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8.28515625" bestFit="1" customWidth="1"/>
    <col min="3" max="3" width="18.7109375" bestFit="1" customWidth="1"/>
    <col min="4" max="4" width="26.7109375" bestFit="1" customWidth="1"/>
    <col min="5" max="5" width="27.140625" bestFit="1" customWidth="1"/>
    <col min="6" max="6" width="13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tr">
        <f>[2]Firebase_Report!$A186</f>
        <v>(not set)</v>
      </c>
      <c r="B2">
        <f>[2]Firebase_Report!$B186</f>
        <v>1</v>
      </c>
      <c r="C2" s="6">
        <f>[2]Firebase_Report!$C186</f>
        <v>1</v>
      </c>
      <c r="D2" s="6">
        <f>[2]Firebase_Report!$D186</f>
        <v>1</v>
      </c>
      <c r="E2" s="6">
        <f>[2]Firebase_Report!$E186</f>
        <v>279</v>
      </c>
      <c r="F2" s="6">
        <f>[2]Firebase_Report!$F186</f>
        <v>5</v>
      </c>
    </row>
    <row r="3" spans="1:6" x14ac:dyDescent="0.25">
      <c r="A3" s="6" t="str">
        <f>[2]Firebase_Report!$A75</f>
        <v>Afghanistan</v>
      </c>
      <c r="B3">
        <f>[2]Firebase_Report!$B75</f>
        <v>39</v>
      </c>
      <c r="C3" s="6">
        <f>[2]Firebase_Report!$C75</f>
        <v>118</v>
      </c>
      <c r="D3" s="6">
        <f>[2]Firebase_Report!$D75</f>
        <v>3.0256410260000002</v>
      </c>
      <c r="E3" s="6">
        <f>[2]Firebase_Report!$E75</f>
        <v>2039.0512819999999</v>
      </c>
      <c r="F3" s="6">
        <f>[2]Firebase_Report!$F75</f>
        <v>2276</v>
      </c>
    </row>
    <row r="4" spans="1:6" x14ac:dyDescent="0.25">
      <c r="A4" s="6" t="str">
        <f>[2]Firebase_Report!$A128</f>
        <v>Albania</v>
      </c>
      <c r="B4">
        <f>[2]Firebase_Report!$B128</f>
        <v>12</v>
      </c>
      <c r="C4" s="6">
        <f>[2]Firebase_Report!$C128</f>
        <v>31</v>
      </c>
      <c r="D4" s="6">
        <f>[2]Firebase_Report!$D128</f>
        <v>2.5833333330000001</v>
      </c>
      <c r="E4" s="6">
        <f>[2]Firebase_Report!$E128</f>
        <v>1239.25</v>
      </c>
      <c r="F4" s="6">
        <f>[2]Firebase_Report!$F128</f>
        <v>1351</v>
      </c>
    </row>
    <row r="5" spans="1:6" x14ac:dyDescent="0.25">
      <c r="A5" s="6" t="str">
        <f>[2]Firebase_Report!$A21</f>
        <v>Algeria</v>
      </c>
      <c r="B5">
        <f>[2]Firebase_Report!$B21</f>
        <v>260</v>
      </c>
      <c r="C5" s="6">
        <f>[2]Firebase_Report!$C21</f>
        <v>613</v>
      </c>
      <c r="D5" s="6">
        <f>[2]Firebase_Report!$D21</f>
        <v>2.3576923079999998</v>
      </c>
      <c r="E5" s="6">
        <f>[2]Firebase_Report!$E21</f>
        <v>1148.9192310000001</v>
      </c>
      <c r="F5" s="6">
        <f>[2]Firebase_Report!$F21</f>
        <v>11848</v>
      </c>
    </row>
    <row r="6" spans="1:6" x14ac:dyDescent="0.25">
      <c r="A6" s="6" t="str">
        <f>[2]Firebase_Report!$A116</f>
        <v>Angola</v>
      </c>
      <c r="B6">
        <f>[2]Firebase_Report!$B116</f>
        <v>16</v>
      </c>
      <c r="C6" s="6">
        <f>[2]Firebase_Report!$C116</f>
        <v>40</v>
      </c>
      <c r="D6" s="6">
        <f>[2]Firebase_Report!$D116</f>
        <v>2.5</v>
      </c>
      <c r="E6" s="6">
        <f>[2]Firebase_Report!$E116</f>
        <v>2020.5625</v>
      </c>
      <c r="F6" s="6">
        <f>[2]Firebase_Report!$F116</f>
        <v>492</v>
      </c>
    </row>
    <row r="7" spans="1:6" x14ac:dyDescent="0.25">
      <c r="A7" s="6" t="str">
        <f>[2]Firebase_Report!$A12</f>
        <v>Argentina</v>
      </c>
      <c r="B7">
        <f>[2]Firebase_Report!$B12</f>
        <v>599</v>
      </c>
      <c r="C7" s="6">
        <f>[2]Firebase_Report!$C12</f>
        <v>1189</v>
      </c>
      <c r="D7" s="6">
        <f>[2]Firebase_Report!$D12</f>
        <v>1.984974958</v>
      </c>
      <c r="E7" s="6">
        <f>[2]Firebase_Report!$E12</f>
        <v>1392.1552589999999</v>
      </c>
      <c r="F7" s="6">
        <f>[2]Firebase_Report!$F12</f>
        <v>70305</v>
      </c>
    </row>
    <row r="8" spans="1:6" x14ac:dyDescent="0.25">
      <c r="A8" s="6" t="str">
        <f>[2]Firebase_Report!$A131</f>
        <v>Armenia</v>
      </c>
      <c r="B8">
        <f>[2]Firebase_Report!$B131</f>
        <v>10</v>
      </c>
      <c r="C8" s="6">
        <f>[2]Firebase_Report!$C131</f>
        <v>16</v>
      </c>
      <c r="D8" s="6">
        <f>[2]Firebase_Report!$D131</f>
        <v>1.6</v>
      </c>
      <c r="E8" s="6">
        <f>[2]Firebase_Report!$E131</f>
        <v>768.8</v>
      </c>
      <c r="F8" s="6">
        <f>[2]Firebase_Report!$F131</f>
        <v>1339</v>
      </c>
    </row>
    <row r="9" spans="1:6" x14ac:dyDescent="0.25">
      <c r="A9" s="6" t="str">
        <f>[2]Firebase_Report!$A53</f>
        <v>Australia</v>
      </c>
      <c r="B9">
        <f>[2]Firebase_Report!$B53</f>
        <v>79</v>
      </c>
      <c r="C9" s="6">
        <f>[2]Firebase_Report!$C53</f>
        <v>129</v>
      </c>
      <c r="D9" s="6">
        <f>[2]Firebase_Report!$D53</f>
        <v>1.632911392</v>
      </c>
      <c r="E9" s="6">
        <f>[2]Firebase_Report!$E53</f>
        <v>899.45569620000003</v>
      </c>
      <c r="F9" s="6">
        <f>[2]Firebase_Report!$F53</f>
        <v>7703</v>
      </c>
    </row>
    <row r="10" spans="1:6" x14ac:dyDescent="0.25">
      <c r="A10" s="6" t="str">
        <f>[2]Firebase_Report!$A160</f>
        <v>Austria</v>
      </c>
      <c r="B10">
        <f>[2]Firebase_Report!$B160</f>
        <v>3</v>
      </c>
      <c r="C10" s="6">
        <f>[2]Firebase_Report!$C160</f>
        <v>10</v>
      </c>
      <c r="D10" s="6">
        <f>[2]Firebase_Report!$D160</f>
        <v>3.3333333330000001</v>
      </c>
      <c r="E10" s="6">
        <f>[2]Firebase_Report!$E160</f>
        <v>4290</v>
      </c>
      <c r="F10" s="6">
        <f>[2]Firebase_Report!$F160</f>
        <v>1814</v>
      </c>
    </row>
    <row r="11" spans="1:6" x14ac:dyDescent="0.25">
      <c r="A11" s="6" t="str">
        <f>[2]Firebase_Report!$A121</f>
        <v>Azerbaijan</v>
      </c>
      <c r="B11">
        <f>[2]Firebase_Report!$B121</f>
        <v>14</v>
      </c>
      <c r="C11" s="6">
        <f>[2]Firebase_Report!$C121</f>
        <v>24</v>
      </c>
      <c r="D11" s="6">
        <f>[2]Firebase_Report!$D121</f>
        <v>1.7142857140000001</v>
      </c>
      <c r="E11" s="6">
        <f>[2]Firebase_Report!$E121</f>
        <v>702.7857143</v>
      </c>
      <c r="F11" s="6">
        <f>[2]Firebase_Report!$F121</f>
        <v>1149</v>
      </c>
    </row>
    <row r="12" spans="1:6" x14ac:dyDescent="0.25">
      <c r="A12" s="6" t="str">
        <f>[2]Firebase_Report!$A169</f>
        <v>Bahamas</v>
      </c>
      <c r="B12">
        <f>[2]Firebase_Report!$B169</f>
        <v>2</v>
      </c>
      <c r="C12" s="6">
        <f>[2]Firebase_Report!$C169</f>
        <v>2</v>
      </c>
      <c r="D12" s="6">
        <f>[2]Firebase_Report!$D169</f>
        <v>1</v>
      </c>
      <c r="E12" s="6">
        <f>[2]Firebase_Report!$E169</f>
        <v>201.5</v>
      </c>
      <c r="F12" s="6">
        <f>[2]Firebase_Report!$F169</f>
        <v>89</v>
      </c>
    </row>
    <row r="13" spans="1:6" x14ac:dyDescent="0.25">
      <c r="A13" s="6" t="str">
        <f>[2]Firebase_Report!$A187</f>
        <v>Bahrain</v>
      </c>
      <c r="B13">
        <f>[2]Firebase_Report!$B187</f>
        <v>1</v>
      </c>
      <c r="C13" s="6">
        <f>[2]Firebase_Report!$C187</f>
        <v>6</v>
      </c>
      <c r="D13" s="6">
        <f>[2]Firebase_Report!$D187</f>
        <v>6</v>
      </c>
      <c r="E13" s="6">
        <f>[2]Firebase_Report!$E187</f>
        <v>3295</v>
      </c>
      <c r="F13" s="6">
        <f>[2]Firebase_Report!$F187</f>
        <v>577</v>
      </c>
    </row>
    <row r="14" spans="1:6" x14ac:dyDescent="0.25">
      <c r="A14" s="6" t="str">
        <f>[2]Firebase_Report!$A19</f>
        <v>Bangladesh</v>
      </c>
      <c r="B14">
        <f>[2]Firebase_Report!$B19</f>
        <v>281</v>
      </c>
      <c r="C14" s="6">
        <f>[2]Firebase_Report!$C19</f>
        <v>844</v>
      </c>
      <c r="D14" s="6">
        <f>[2]Firebase_Report!$D19</f>
        <v>3.0035587189999999</v>
      </c>
      <c r="E14" s="6">
        <f>[2]Firebase_Report!$E19</f>
        <v>1798.5124559999999</v>
      </c>
      <c r="F14" s="6">
        <f>[2]Firebase_Report!$F19</f>
        <v>11886</v>
      </c>
    </row>
    <row r="15" spans="1:6" x14ac:dyDescent="0.25">
      <c r="A15" s="6" t="str">
        <f>[2]Firebase_Report!$A188</f>
        <v>Barbados</v>
      </c>
      <c r="B15">
        <f>[2]Firebase_Report!$B188</f>
        <v>1</v>
      </c>
      <c r="C15" s="6">
        <f>[2]Firebase_Report!$C188</f>
        <v>3</v>
      </c>
      <c r="D15" s="6">
        <f>[2]Firebase_Report!$D188</f>
        <v>3</v>
      </c>
      <c r="E15" s="6">
        <f>[2]Firebase_Report!$E188</f>
        <v>691</v>
      </c>
      <c r="F15" s="6">
        <f>[2]Firebase_Report!$F188</f>
        <v>81</v>
      </c>
    </row>
    <row r="16" spans="1:6" x14ac:dyDescent="0.25">
      <c r="A16" s="6" t="str">
        <f>[2]Firebase_Report!$A136</f>
        <v>Belarus</v>
      </c>
      <c r="B16">
        <f>[2]Firebase_Report!$B136</f>
        <v>9</v>
      </c>
      <c r="C16" s="6">
        <f>[2]Firebase_Report!$C136</f>
        <v>26</v>
      </c>
      <c r="D16" s="6">
        <f>[2]Firebase_Report!$D136</f>
        <v>2.888888889</v>
      </c>
      <c r="E16" s="6">
        <f>[2]Firebase_Report!$E136</f>
        <v>1885.333333</v>
      </c>
      <c r="F16" s="6">
        <f>[2]Firebase_Report!$F136</f>
        <v>835</v>
      </c>
    </row>
    <row r="17" spans="1:6" x14ac:dyDescent="0.25">
      <c r="A17" s="6" t="str">
        <f>[2]Firebase_Report!$A52</f>
        <v>Belgium</v>
      </c>
      <c r="B17">
        <f>[2]Firebase_Report!$B52</f>
        <v>84</v>
      </c>
      <c r="C17" s="6">
        <f>[2]Firebase_Report!$C52</f>
        <v>143</v>
      </c>
      <c r="D17" s="6">
        <f>[2]Firebase_Report!$D52</f>
        <v>1.7023809519999999</v>
      </c>
      <c r="E17" s="6">
        <f>[2]Firebase_Report!$E52</f>
        <v>768.84523809999996</v>
      </c>
      <c r="F17" s="6">
        <f>[2]Firebase_Report!$F52</f>
        <v>8082</v>
      </c>
    </row>
    <row r="18" spans="1:6" x14ac:dyDescent="0.25">
      <c r="A18" s="6" t="str">
        <f>[2]Firebase_Report!$A161</f>
        <v>Belize</v>
      </c>
      <c r="B18">
        <f>[2]Firebase_Report!$B161</f>
        <v>3</v>
      </c>
      <c r="C18" s="6">
        <f>[2]Firebase_Report!$C161</f>
        <v>6</v>
      </c>
      <c r="D18" s="6">
        <f>[2]Firebase_Report!$D161</f>
        <v>2</v>
      </c>
      <c r="E18" s="6">
        <f>[2]Firebase_Report!$E161</f>
        <v>1406</v>
      </c>
      <c r="F18" s="6">
        <f>[2]Firebase_Report!$F161</f>
        <v>460</v>
      </c>
    </row>
    <row r="19" spans="1:6" x14ac:dyDescent="0.25">
      <c r="A19" s="6" t="str">
        <f>[2]Firebase_Report!$A111</f>
        <v>Benin</v>
      </c>
      <c r="B19">
        <f>[2]Firebase_Report!$B111</f>
        <v>18</v>
      </c>
      <c r="C19" s="6">
        <f>[2]Firebase_Report!$C111</f>
        <v>44</v>
      </c>
      <c r="D19" s="6">
        <f>[2]Firebase_Report!$D111</f>
        <v>2.4444444440000002</v>
      </c>
      <c r="E19" s="6">
        <f>[2]Firebase_Report!$E111</f>
        <v>1272.1111109999999</v>
      </c>
      <c r="F19" s="6">
        <f>[2]Firebase_Report!$F111</f>
        <v>729</v>
      </c>
    </row>
    <row r="20" spans="1:6" x14ac:dyDescent="0.25">
      <c r="A20" s="6" t="str">
        <f>[2]Firebase_Report!$A170</f>
        <v>Bermuda</v>
      </c>
      <c r="B20">
        <f>[2]Firebase_Report!$B170</f>
        <v>2</v>
      </c>
      <c r="C20" s="6">
        <f>[2]Firebase_Report!$C170</f>
        <v>3</v>
      </c>
      <c r="D20" s="6">
        <f>[2]Firebase_Report!$D170</f>
        <v>1.5</v>
      </c>
      <c r="E20" s="6">
        <f>[2]Firebase_Report!$E170</f>
        <v>840</v>
      </c>
      <c r="F20" s="6">
        <f>[2]Firebase_Report!$F170</f>
        <v>369</v>
      </c>
    </row>
    <row r="21" spans="1:6" x14ac:dyDescent="0.25">
      <c r="A21" s="6" t="str">
        <f>[2]Firebase_Report!$A171</f>
        <v>Bhutan</v>
      </c>
      <c r="B21">
        <f>[2]Firebase_Report!$B171</f>
        <v>2</v>
      </c>
      <c r="C21" s="6">
        <f>[2]Firebase_Report!$C171</f>
        <v>2</v>
      </c>
      <c r="D21" s="6">
        <f>[2]Firebase_Report!$D171</f>
        <v>1</v>
      </c>
      <c r="E21" s="6">
        <f>[2]Firebase_Report!$E171</f>
        <v>194</v>
      </c>
      <c r="F21" s="6">
        <f>[2]Firebase_Report!$F171</f>
        <v>76</v>
      </c>
    </row>
    <row r="22" spans="1:6" x14ac:dyDescent="0.25">
      <c r="A22" s="6" t="str">
        <f>[2]Firebase_Report!$A43</f>
        <v>Bolivia</v>
      </c>
      <c r="B22">
        <f>[2]Firebase_Report!$B43</f>
        <v>101</v>
      </c>
      <c r="C22" s="6">
        <f>[2]Firebase_Report!$C43</f>
        <v>196</v>
      </c>
      <c r="D22" s="6">
        <f>[2]Firebase_Report!$D43</f>
        <v>1.9405940589999999</v>
      </c>
      <c r="E22" s="6">
        <f>[2]Firebase_Report!$E43</f>
        <v>1084.019802</v>
      </c>
      <c r="F22" s="6">
        <f>[2]Firebase_Report!$F43</f>
        <v>8091</v>
      </c>
    </row>
    <row r="23" spans="1:6" x14ac:dyDescent="0.25">
      <c r="A23" s="6" t="str">
        <f>[2]Firebase_Report!$A132</f>
        <v>Bosnia &amp; Herzegovina</v>
      </c>
      <c r="B23">
        <f>[2]Firebase_Report!$B132</f>
        <v>10</v>
      </c>
      <c r="C23" s="6">
        <f>[2]Firebase_Report!$C132</f>
        <v>8</v>
      </c>
      <c r="D23" s="6">
        <f>[2]Firebase_Report!$D132</f>
        <v>0.8</v>
      </c>
      <c r="E23" s="6">
        <f>[2]Firebase_Report!$E132</f>
        <v>140.6</v>
      </c>
      <c r="F23" s="6">
        <f>[2]Firebase_Report!$F132</f>
        <v>349</v>
      </c>
    </row>
    <row r="24" spans="1:6" x14ac:dyDescent="0.25">
      <c r="A24" s="6" t="str">
        <f>[2]Firebase_Report!$A129</f>
        <v>Botswana</v>
      </c>
      <c r="B24">
        <f>[2]Firebase_Report!$B129</f>
        <v>12</v>
      </c>
      <c r="C24" s="6">
        <f>[2]Firebase_Report!$C129</f>
        <v>24</v>
      </c>
      <c r="D24" s="6">
        <f>[2]Firebase_Report!$D129</f>
        <v>2</v>
      </c>
      <c r="E24" s="6">
        <f>[2]Firebase_Report!$E129</f>
        <v>1578.166667</v>
      </c>
      <c r="F24" s="6">
        <f>[2]Firebase_Report!$F129</f>
        <v>640</v>
      </c>
    </row>
    <row r="25" spans="1:6" x14ac:dyDescent="0.25">
      <c r="A25" s="6" t="str">
        <f>[2]Firebase_Report!$A14</f>
        <v>Brazil</v>
      </c>
      <c r="B25">
        <f>[2]Firebase_Report!$B14</f>
        <v>504</v>
      </c>
      <c r="C25" s="6">
        <f>[2]Firebase_Report!$C14</f>
        <v>919</v>
      </c>
      <c r="D25" s="6">
        <f>[2]Firebase_Report!$D14</f>
        <v>1.8234126980000001</v>
      </c>
      <c r="E25" s="6">
        <f>[2]Firebase_Report!$E14</f>
        <v>1063.9642859999999</v>
      </c>
      <c r="F25" s="6">
        <f>[2]Firebase_Report!$F14</f>
        <v>49482</v>
      </c>
    </row>
    <row r="26" spans="1:6" x14ac:dyDescent="0.25">
      <c r="A26" s="6" t="str">
        <f>[2]Firebase_Report!$A162</f>
        <v>Brunei</v>
      </c>
      <c r="B26">
        <f>[2]Firebase_Report!$B162</f>
        <v>3</v>
      </c>
      <c r="C26" s="6">
        <f>[2]Firebase_Report!$C162</f>
        <v>2</v>
      </c>
      <c r="D26" s="6">
        <f>[2]Firebase_Report!$D162</f>
        <v>0.66666666699999999</v>
      </c>
      <c r="E26" s="6">
        <f>[2]Firebase_Report!$E162</f>
        <v>393</v>
      </c>
      <c r="F26" s="6">
        <f>[2]Firebase_Report!$F162</f>
        <v>176</v>
      </c>
    </row>
    <row r="27" spans="1:6" x14ac:dyDescent="0.25">
      <c r="A27" s="6" t="str">
        <f>[2]Firebase_Report!$A114</f>
        <v>Bulgaria</v>
      </c>
      <c r="B27">
        <f>[2]Firebase_Report!$B114</f>
        <v>17</v>
      </c>
      <c r="C27" s="6">
        <f>[2]Firebase_Report!$C114</f>
        <v>33</v>
      </c>
      <c r="D27" s="6">
        <f>[2]Firebase_Report!$D114</f>
        <v>1.9411764709999999</v>
      </c>
      <c r="E27" s="6">
        <f>[2]Firebase_Report!$E114</f>
        <v>681.47058819999995</v>
      </c>
      <c r="F27" s="6">
        <f>[2]Firebase_Report!$F114</f>
        <v>1548</v>
      </c>
    </row>
    <row r="28" spans="1:6" x14ac:dyDescent="0.25">
      <c r="A28" s="6" t="str">
        <f>[2]Firebase_Report!$A89</f>
        <v>Burkina Faso</v>
      </c>
      <c r="B28">
        <f>[2]Firebase_Report!$B89</f>
        <v>29</v>
      </c>
      <c r="C28" s="6">
        <f>[2]Firebase_Report!$C89</f>
        <v>74</v>
      </c>
      <c r="D28" s="6">
        <f>[2]Firebase_Report!$D89</f>
        <v>2.551724138</v>
      </c>
      <c r="E28" s="6">
        <f>[2]Firebase_Report!$E89</f>
        <v>1388.37931</v>
      </c>
      <c r="F28" s="6">
        <f>[2]Firebase_Report!$F89</f>
        <v>1010</v>
      </c>
    </row>
    <row r="29" spans="1:6" x14ac:dyDescent="0.25">
      <c r="A29" s="6" t="str">
        <f>[2]Firebase_Report!$A153</f>
        <v>Burundi</v>
      </c>
      <c r="B29">
        <f>[2]Firebase_Report!$B153</f>
        <v>4</v>
      </c>
      <c r="C29" s="6">
        <f>[2]Firebase_Report!$C153</f>
        <v>7</v>
      </c>
      <c r="D29" s="6">
        <f>[2]Firebase_Report!$D153</f>
        <v>1.75</v>
      </c>
      <c r="E29" s="6">
        <f>[2]Firebase_Report!$E153</f>
        <v>278.25</v>
      </c>
      <c r="F29" s="6">
        <f>[2]Firebase_Report!$F153</f>
        <v>121</v>
      </c>
    </row>
    <row r="30" spans="1:6" x14ac:dyDescent="0.25">
      <c r="A30" s="6" t="str">
        <f>[2]Firebase_Report!$A64</f>
        <v>CÃ´te dâ€™Ivoire</v>
      </c>
      <c r="B30">
        <f>[2]Firebase_Report!$B64</f>
        <v>62</v>
      </c>
      <c r="C30" s="6">
        <f>[2]Firebase_Report!$C64</f>
        <v>156</v>
      </c>
      <c r="D30" s="6">
        <f>[2]Firebase_Report!$D64</f>
        <v>2.5161290319999998</v>
      </c>
      <c r="E30" s="6">
        <f>[2]Firebase_Report!$E64</f>
        <v>1863.112903</v>
      </c>
      <c r="F30" s="6">
        <f>[2]Firebase_Report!$F64</f>
        <v>2757</v>
      </c>
    </row>
    <row r="31" spans="1:6" x14ac:dyDescent="0.25">
      <c r="A31" s="6" t="str">
        <f>[2]Firebase_Report!$A66</f>
        <v>Cambodia</v>
      </c>
      <c r="B31">
        <f>[2]Firebase_Report!$B66</f>
        <v>52</v>
      </c>
      <c r="C31" s="6">
        <f>[2]Firebase_Report!$C66</f>
        <v>81</v>
      </c>
      <c r="D31" s="6">
        <f>[2]Firebase_Report!$D66</f>
        <v>1.557692308</v>
      </c>
      <c r="E31" s="6">
        <f>[2]Firebase_Report!$E66</f>
        <v>343.03846149999998</v>
      </c>
      <c r="F31" s="6">
        <f>[2]Firebase_Report!$F66</f>
        <v>2222</v>
      </c>
    </row>
    <row r="32" spans="1:6" x14ac:dyDescent="0.25">
      <c r="A32" s="6" t="str">
        <f>[2]Firebase_Report!$A90</f>
        <v>Cameroon</v>
      </c>
      <c r="B32">
        <f>[2]Firebase_Report!$B90</f>
        <v>29</v>
      </c>
      <c r="C32" s="6">
        <f>[2]Firebase_Report!$C90</f>
        <v>57</v>
      </c>
      <c r="D32" s="6">
        <f>[2]Firebase_Report!$D90</f>
        <v>1.9655172409999999</v>
      </c>
      <c r="E32" s="6">
        <f>[2]Firebase_Report!$E90</f>
        <v>988.86206900000002</v>
      </c>
      <c r="F32" s="6">
        <f>[2]Firebase_Report!$F90</f>
        <v>1007</v>
      </c>
    </row>
    <row r="33" spans="1:6" x14ac:dyDescent="0.25">
      <c r="A33" s="6" t="str">
        <f>[2]Firebase_Report!$A30</f>
        <v>Canada</v>
      </c>
      <c r="B33">
        <f>[2]Firebase_Report!$B30</f>
        <v>168</v>
      </c>
      <c r="C33" s="6">
        <f>[2]Firebase_Report!$C30</f>
        <v>273</v>
      </c>
      <c r="D33" s="6">
        <f>[2]Firebase_Report!$D30</f>
        <v>1.625</v>
      </c>
      <c r="E33" s="6">
        <f>[2]Firebase_Report!$E30</f>
        <v>814.4107143</v>
      </c>
      <c r="F33" s="6">
        <f>[2]Firebase_Report!$F30</f>
        <v>15609</v>
      </c>
    </row>
    <row r="34" spans="1:6" x14ac:dyDescent="0.25">
      <c r="A34" s="6" t="str">
        <f>[2]Firebase_Report!$A147</f>
        <v>Cape Verde</v>
      </c>
      <c r="B34">
        <f>[2]Firebase_Report!$B147</f>
        <v>6</v>
      </c>
      <c r="C34" s="6">
        <f>[2]Firebase_Report!$C147</f>
        <v>10</v>
      </c>
      <c r="D34" s="6">
        <f>[2]Firebase_Report!$D147</f>
        <v>1.6666666670000001</v>
      </c>
      <c r="E34" s="6">
        <f>[2]Firebase_Report!$E147</f>
        <v>382.83333329999999</v>
      </c>
      <c r="F34" s="6">
        <f>[2]Firebase_Report!$F147</f>
        <v>304</v>
      </c>
    </row>
    <row r="35" spans="1:6" x14ac:dyDescent="0.25">
      <c r="A35" s="6" t="str">
        <f>[2]Firebase_Report!$A189</f>
        <v>Central African Republic</v>
      </c>
      <c r="B35">
        <f>[2]Firebase_Report!$B189</f>
        <v>1</v>
      </c>
      <c r="C35" s="6">
        <f>[2]Firebase_Report!$C189</f>
        <v>0</v>
      </c>
      <c r="D35" s="6">
        <f>[2]Firebase_Report!$D189</f>
        <v>0</v>
      </c>
      <c r="E35" s="6">
        <f>[2]Firebase_Report!$E189</f>
        <v>1</v>
      </c>
      <c r="F35" s="6">
        <f>[2]Firebase_Report!$F189</f>
        <v>3</v>
      </c>
    </row>
    <row r="36" spans="1:6" x14ac:dyDescent="0.25">
      <c r="A36" s="6" t="str">
        <f>[2]Firebase_Report!$A154</f>
        <v>Chad</v>
      </c>
      <c r="B36">
        <f>[2]Firebase_Report!$B154</f>
        <v>4</v>
      </c>
      <c r="C36" s="6">
        <f>[2]Firebase_Report!$C154</f>
        <v>21</v>
      </c>
      <c r="D36" s="6">
        <f>[2]Firebase_Report!$D154</f>
        <v>5.25</v>
      </c>
      <c r="E36" s="6">
        <f>[2]Firebase_Report!$E154</f>
        <v>2020.75</v>
      </c>
      <c r="F36" s="6">
        <f>[2]Firebase_Report!$F154</f>
        <v>144</v>
      </c>
    </row>
    <row r="37" spans="1:6" x14ac:dyDescent="0.25">
      <c r="A37" s="6" t="str">
        <f>[2]Firebase_Report!$A33</f>
        <v>Chile</v>
      </c>
      <c r="B37">
        <f>[2]Firebase_Report!$B33</f>
        <v>166</v>
      </c>
      <c r="C37" s="6">
        <f>[2]Firebase_Report!$C33</f>
        <v>278</v>
      </c>
      <c r="D37" s="6">
        <f>[2]Firebase_Report!$D33</f>
        <v>1.6746987950000001</v>
      </c>
      <c r="E37" s="6">
        <f>[2]Firebase_Report!$E33</f>
        <v>882.06626510000001</v>
      </c>
      <c r="F37" s="6">
        <f>[2]Firebase_Report!$F33</f>
        <v>20073</v>
      </c>
    </row>
    <row r="38" spans="1:6" x14ac:dyDescent="0.25">
      <c r="A38" s="6" t="str">
        <f>[2]Firebase_Report!$A172</f>
        <v>China</v>
      </c>
      <c r="B38">
        <f>[2]Firebase_Report!$B172</f>
        <v>2</v>
      </c>
      <c r="C38" s="6">
        <f>[2]Firebase_Report!$C172</f>
        <v>7</v>
      </c>
      <c r="D38" s="6">
        <f>[2]Firebase_Report!$D172</f>
        <v>3.5</v>
      </c>
      <c r="E38" s="6">
        <f>[2]Firebase_Report!$E172</f>
        <v>3024</v>
      </c>
      <c r="F38" s="6">
        <f>[2]Firebase_Report!$F172</f>
        <v>379</v>
      </c>
    </row>
    <row r="39" spans="1:6" x14ac:dyDescent="0.25">
      <c r="A39" s="6" t="str">
        <f>[2]Firebase_Report!$A27</f>
        <v>Colombia</v>
      </c>
      <c r="B39">
        <f>[2]Firebase_Report!$B27</f>
        <v>186</v>
      </c>
      <c r="C39" s="6">
        <f>[2]Firebase_Report!$C27</f>
        <v>379</v>
      </c>
      <c r="D39" s="6">
        <f>[2]Firebase_Report!$D27</f>
        <v>2.0376344089999998</v>
      </c>
      <c r="E39" s="6">
        <f>[2]Firebase_Report!$E27</f>
        <v>1412.758065</v>
      </c>
      <c r="F39" s="6">
        <f>[2]Firebase_Report!$F27</f>
        <v>20219</v>
      </c>
    </row>
    <row r="40" spans="1:6" x14ac:dyDescent="0.25">
      <c r="A40" s="6" t="str">
        <f>[2]Firebase_Report!$A173</f>
        <v>Comoros</v>
      </c>
      <c r="B40">
        <f>[2]Firebase_Report!$B173</f>
        <v>2</v>
      </c>
      <c r="C40" s="6">
        <f>[2]Firebase_Report!$C173</f>
        <v>6</v>
      </c>
      <c r="D40" s="6">
        <f>[2]Firebase_Report!$D173</f>
        <v>3</v>
      </c>
      <c r="E40" s="6">
        <f>[2]Firebase_Report!$E173</f>
        <v>507</v>
      </c>
      <c r="F40" s="6">
        <f>[2]Firebase_Report!$F173</f>
        <v>59</v>
      </c>
    </row>
    <row r="41" spans="1:6" x14ac:dyDescent="0.25">
      <c r="A41" s="6" t="str">
        <f>[2]Firebase_Report!$A122</f>
        <v>Congo - Brazzaville</v>
      </c>
      <c r="B41">
        <f>[2]Firebase_Report!$B122</f>
        <v>14</v>
      </c>
      <c r="C41" s="6">
        <f>[2]Firebase_Report!$C122</f>
        <v>26</v>
      </c>
      <c r="D41" s="6">
        <f>[2]Firebase_Report!$D122</f>
        <v>1.8571428569999999</v>
      </c>
      <c r="E41" s="6">
        <f>[2]Firebase_Report!$E122</f>
        <v>847.64285710000001</v>
      </c>
      <c r="F41" s="6">
        <f>[2]Firebase_Report!$F122</f>
        <v>788</v>
      </c>
    </row>
    <row r="42" spans="1:6" x14ac:dyDescent="0.25">
      <c r="A42" s="6" t="str">
        <f>[2]Firebase_Report!$A69</f>
        <v>Congo - Kinshasa</v>
      </c>
      <c r="B42">
        <f>[2]Firebase_Report!$B69</f>
        <v>45</v>
      </c>
      <c r="C42" s="6">
        <f>[2]Firebase_Report!$C69</f>
        <v>113</v>
      </c>
      <c r="D42" s="6">
        <f>[2]Firebase_Report!$D69</f>
        <v>2.511111111</v>
      </c>
      <c r="E42" s="6">
        <f>[2]Firebase_Report!$E69</f>
        <v>1587.866667</v>
      </c>
      <c r="F42" s="6">
        <f>[2]Firebase_Report!$F69</f>
        <v>1193</v>
      </c>
    </row>
    <row r="43" spans="1:6" x14ac:dyDescent="0.25">
      <c r="A43" s="6" t="str">
        <f>[2]Firebase_Report!$A102</f>
        <v>Costa Rica</v>
      </c>
      <c r="B43">
        <f>[2]Firebase_Report!$B102</f>
        <v>21</v>
      </c>
      <c r="C43" s="6">
        <f>[2]Firebase_Report!$C102</f>
        <v>31</v>
      </c>
      <c r="D43" s="6">
        <f>[2]Firebase_Report!$D102</f>
        <v>1.476190476</v>
      </c>
      <c r="E43" s="6">
        <f>[2]Firebase_Report!$E102</f>
        <v>1081.0476189999999</v>
      </c>
      <c r="F43" s="6">
        <f>[2]Firebase_Report!$F102</f>
        <v>1120</v>
      </c>
    </row>
    <row r="44" spans="1:6" x14ac:dyDescent="0.25">
      <c r="A44" s="6" t="str">
        <f>[2]Firebase_Report!$A141</f>
        <v>Croatia</v>
      </c>
      <c r="B44">
        <f>[2]Firebase_Report!$B141</f>
        <v>7</v>
      </c>
      <c r="C44" s="6">
        <f>[2]Firebase_Report!$C141</f>
        <v>9</v>
      </c>
      <c r="D44" s="6">
        <f>[2]Firebase_Report!$D141</f>
        <v>1.2857142859999999</v>
      </c>
      <c r="E44" s="6">
        <f>[2]Firebase_Report!$E141</f>
        <v>725</v>
      </c>
      <c r="F44" s="6">
        <f>[2]Firebase_Report!$F141</f>
        <v>868</v>
      </c>
    </row>
    <row r="45" spans="1:6" x14ac:dyDescent="0.25">
      <c r="A45" s="6" t="str">
        <f>[2]Firebase_Report!$A62</f>
        <v>Cuba</v>
      </c>
      <c r="B45">
        <f>[2]Firebase_Report!$B62</f>
        <v>67</v>
      </c>
      <c r="C45" s="6">
        <f>[2]Firebase_Report!$C62</f>
        <v>173</v>
      </c>
      <c r="D45" s="6">
        <f>[2]Firebase_Report!$D62</f>
        <v>2.5820895519999998</v>
      </c>
      <c r="E45" s="6">
        <f>[2]Firebase_Report!$E62</f>
        <v>2031.9402990000001</v>
      </c>
      <c r="F45" s="6">
        <f>[2]Firebase_Report!$F62</f>
        <v>799</v>
      </c>
    </row>
    <row r="46" spans="1:6" x14ac:dyDescent="0.25">
      <c r="A46" s="6" t="str">
        <f>[2]Firebase_Report!$A155</f>
        <v>Cyprus</v>
      </c>
      <c r="B46">
        <f>[2]Firebase_Report!$B155</f>
        <v>4</v>
      </c>
      <c r="C46" s="6">
        <f>[2]Firebase_Report!$C155</f>
        <v>9</v>
      </c>
      <c r="D46" s="6">
        <f>[2]Firebase_Report!$D155</f>
        <v>2.25</v>
      </c>
      <c r="E46" s="6">
        <f>[2]Firebase_Report!$E155</f>
        <v>1674.5</v>
      </c>
      <c r="F46" s="6">
        <f>[2]Firebase_Report!$F155</f>
        <v>919</v>
      </c>
    </row>
    <row r="47" spans="1:6" x14ac:dyDescent="0.25">
      <c r="A47" s="6" t="str">
        <f>[2]Firebase_Report!$A76</f>
        <v>Czechia</v>
      </c>
      <c r="B47">
        <f>[2]Firebase_Report!$B76</f>
        <v>38</v>
      </c>
      <c r="C47" s="6">
        <f>[2]Firebase_Report!$C76</f>
        <v>73</v>
      </c>
      <c r="D47" s="6">
        <f>[2]Firebase_Report!$D76</f>
        <v>1.9210526320000001</v>
      </c>
      <c r="E47" s="6">
        <f>[2]Firebase_Report!$E76</f>
        <v>1123.315789</v>
      </c>
      <c r="F47" s="6">
        <f>[2]Firebase_Report!$F76</f>
        <v>3380</v>
      </c>
    </row>
    <row r="48" spans="1:6" x14ac:dyDescent="0.25">
      <c r="A48" s="6" t="str">
        <f>[2]Firebase_Report!$A117</f>
        <v>Denmark</v>
      </c>
      <c r="B48">
        <f>[2]Firebase_Report!$B117</f>
        <v>16</v>
      </c>
      <c r="C48" s="6">
        <f>[2]Firebase_Report!$C117</f>
        <v>30</v>
      </c>
      <c r="D48" s="6">
        <f>[2]Firebase_Report!$D117</f>
        <v>1.875</v>
      </c>
      <c r="E48" s="6">
        <f>[2]Firebase_Report!$E117</f>
        <v>572.75</v>
      </c>
      <c r="F48" s="6">
        <f>[2]Firebase_Report!$F117</f>
        <v>1743</v>
      </c>
    </row>
    <row r="49" spans="1:6" x14ac:dyDescent="0.25">
      <c r="A49" s="6" t="str">
        <f>[2]Firebase_Report!$A163</f>
        <v>Djibouti</v>
      </c>
      <c r="B49">
        <f>[2]Firebase_Report!$B163</f>
        <v>3</v>
      </c>
      <c r="C49" s="6">
        <f>[2]Firebase_Report!$C163</f>
        <v>4</v>
      </c>
      <c r="D49" s="6">
        <f>[2]Firebase_Report!$D163</f>
        <v>1.3333333329999999</v>
      </c>
      <c r="E49" s="6">
        <f>[2]Firebase_Report!$E163</f>
        <v>108.33333330000001</v>
      </c>
      <c r="F49" s="6">
        <f>[2]Firebase_Report!$F163</f>
        <v>24</v>
      </c>
    </row>
    <row r="50" spans="1:6" x14ac:dyDescent="0.25">
      <c r="A50" s="6" t="str">
        <f>[2]Firebase_Report!$A199</f>
        <v>Dominica</v>
      </c>
      <c r="B50">
        <f>[2]Firebase_Report!$B199</f>
        <v>0</v>
      </c>
      <c r="C50" s="6">
        <f>[2]Firebase_Report!$C199</f>
        <v>0</v>
      </c>
      <c r="D50" s="6">
        <f>[2]Firebase_Report!$D199</f>
        <v>0</v>
      </c>
      <c r="E50" s="6">
        <f>[2]Firebase_Report!$E199</f>
        <v>0</v>
      </c>
      <c r="F50" s="6">
        <f>[2]Firebase_Report!$F199</f>
        <v>1</v>
      </c>
    </row>
    <row r="51" spans="1:6" x14ac:dyDescent="0.25">
      <c r="A51" s="6" t="str">
        <f>[2]Firebase_Report!$A79</f>
        <v>Dominican Republic</v>
      </c>
      <c r="B51">
        <f>[2]Firebase_Report!$B79</f>
        <v>34</v>
      </c>
      <c r="C51" s="6">
        <f>[2]Firebase_Report!$C79</f>
        <v>50</v>
      </c>
      <c r="D51" s="6">
        <f>[2]Firebase_Report!$D79</f>
        <v>1.4705882349999999</v>
      </c>
      <c r="E51" s="6">
        <f>[2]Firebase_Report!$E79</f>
        <v>614.91176470000005</v>
      </c>
      <c r="F51" s="6">
        <f>[2]Firebase_Report!$F79</f>
        <v>2053</v>
      </c>
    </row>
    <row r="52" spans="1:6" x14ac:dyDescent="0.25">
      <c r="A52" s="6" t="str">
        <f>[2]Firebase_Report!$A46</f>
        <v>Ecuador</v>
      </c>
      <c r="B52">
        <f>[2]Firebase_Report!$B46</f>
        <v>93</v>
      </c>
      <c r="C52" s="6">
        <f>[2]Firebase_Report!$C46</f>
        <v>165</v>
      </c>
      <c r="D52" s="6">
        <f>[2]Firebase_Report!$D46</f>
        <v>1.774193548</v>
      </c>
      <c r="E52" s="6">
        <f>[2]Firebase_Report!$E46</f>
        <v>832.37634409999998</v>
      </c>
      <c r="F52" s="6">
        <f>[2]Firebase_Report!$F46</f>
        <v>6433</v>
      </c>
    </row>
    <row r="53" spans="1:6" x14ac:dyDescent="0.25">
      <c r="A53" s="6" t="str">
        <f>[2]Firebase_Report!$A32</f>
        <v>Egypt</v>
      </c>
      <c r="B53">
        <f>[2]Firebase_Report!$B32</f>
        <v>167</v>
      </c>
      <c r="C53" s="6">
        <f>[2]Firebase_Report!$C32</f>
        <v>321</v>
      </c>
      <c r="D53" s="6">
        <f>[2]Firebase_Report!$D32</f>
        <v>1.922155689</v>
      </c>
      <c r="E53" s="6">
        <f>[2]Firebase_Report!$E32</f>
        <v>1024.976048</v>
      </c>
      <c r="F53" s="6">
        <f>[2]Firebase_Report!$F32</f>
        <v>8652</v>
      </c>
    </row>
    <row r="54" spans="1:6" x14ac:dyDescent="0.25">
      <c r="A54" s="6" t="str">
        <f>[2]Firebase_Report!$A80</f>
        <v>El Salvador</v>
      </c>
      <c r="B54">
        <f>[2]Firebase_Report!$B80</f>
        <v>34</v>
      </c>
      <c r="C54" s="6">
        <f>[2]Firebase_Report!$C80</f>
        <v>56</v>
      </c>
      <c r="D54" s="6">
        <f>[2]Firebase_Report!$D80</f>
        <v>1.6470588239999999</v>
      </c>
      <c r="E54" s="6">
        <f>[2]Firebase_Report!$E80</f>
        <v>711.79411760000005</v>
      </c>
      <c r="F54" s="6">
        <f>[2]Firebase_Report!$F80</f>
        <v>1379</v>
      </c>
    </row>
    <row r="55" spans="1:6" x14ac:dyDescent="0.25">
      <c r="A55" s="6" t="str">
        <f>[2]Firebase_Report!$A156</f>
        <v>Estonia</v>
      </c>
      <c r="B55">
        <f>[2]Firebase_Report!$B156</f>
        <v>4</v>
      </c>
      <c r="C55" s="6">
        <f>[2]Firebase_Report!$C156</f>
        <v>5</v>
      </c>
      <c r="D55" s="6">
        <f>[2]Firebase_Report!$D156</f>
        <v>1.25</v>
      </c>
      <c r="E55" s="6">
        <f>[2]Firebase_Report!$E156</f>
        <v>696</v>
      </c>
      <c r="F55" s="6">
        <f>[2]Firebase_Report!$F156</f>
        <v>416</v>
      </c>
    </row>
    <row r="56" spans="1:6" x14ac:dyDescent="0.25">
      <c r="A56" s="6" t="str">
        <f>[2]Firebase_Report!$A174</f>
        <v>Eswatini</v>
      </c>
      <c r="B56">
        <f>[2]Firebase_Report!$B174</f>
        <v>2</v>
      </c>
      <c r="C56" s="6">
        <f>[2]Firebase_Report!$C174</f>
        <v>6</v>
      </c>
      <c r="D56" s="6">
        <f>[2]Firebase_Report!$D174</f>
        <v>3</v>
      </c>
      <c r="E56" s="6">
        <f>[2]Firebase_Report!$E174</f>
        <v>2525.5</v>
      </c>
      <c r="F56" s="6">
        <f>[2]Firebase_Report!$F174</f>
        <v>28</v>
      </c>
    </row>
    <row r="57" spans="1:6" x14ac:dyDescent="0.25">
      <c r="A57" s="6" t="str">
        <f>[2]Firebase_Report!$A50</f>
        <v>Ethiopia</v>
      </c>
      <c r="B57">
        <f>[2]Firebase_Report!$B50</f>
        <v>87</v>
      </c>
      <c r="C57" s="6">
        <f>[2]Firebase_Report!$C50</f>
        <v>196</v>
      </c>
      <c r="D57" s="6">
        <f>[2]Firebase_Report!$D50</f>
        <v>2.2528735630000001</v>
      </c>
      <c r="E57" s="6">
        <f>[2]Firebase_Report!$E50</f>
        <v>1525.7816089999999</v>
      </c>
      <c r="F57" s="6">
        <f>[2]Firebase_Report!$F50</f>
        <v>3999</v>
      </c>
    </row>
    <row r="58" spans="1:6" x14ac:dyDescent="0.25">
      <c r="A58" s="6" t="str">
        <f>[2]Firebase_Report!$A149</f>
        <v>Fiji</v>
      </c>
      <c r="B58">
        <f>[2]Firebase_Report!$B149</f>
        <v>5</v>
      </c>
      <c r="C58" s="6">
        <f>[2]Firebase_Report!$C149</f>
        <v>24</v>
      </c>
      <c r="D58" s="6">
        <f>[2]Firebase_Report!$D149</f>
        <v>4.8</v>
      </c>
      <c r="E58" s="6">
        <f>[2]Firebase_Report!$E149</f>
        <v>2194</v>
      </c>
      <c r="F58" s="6">
        <f>[2]Firebase_Report!$F149</f>
        <v>969</v>
      </c>
    </row>
    <row r="59" spans="1:6" x14ac:dyDescent="0.25">
      <c r="A59" s="6" t="str">
        <f>[2]Firebase_Report!$A120</f>
        <v>Finland</v>
      </c>
      <c r="B59">
        <f>[2]Firebase_Report!$B120</f>
        <v>15</v>
      </c>
      <c r="C59" s="6">
        <f>[2]Firebase_Report!$C120</f>
        <v>28</v>
      </c>
      <c r="D59" s="6">
        <f>[2]Firebase_Report!$D120</f>
        <v>1.8666666670000001</v>
      </c>
      <c r="E59" s="6">
        <f>[2]Firebase_Report!$E120</f>
        <v>723.26666669999997</v>
      </c>
      <c r="F59" s="6">
        <f>[2]Firebase_Report!$F120</f>
        <v>1935</v>
      </c>
    </row>
    <row r="60" spans="1:6" x14ac:dyDescent="0.25">
      <c r="A60" s="6" t="str">
        <f>[2]Firebase_Report!$A22</f>
        <v>France</v>
      </c>
      <c r="B60">
        <f>[2]Firebase_Report!$B22</f>
        <v>214</v>
      </c>
      <c r="C60" s="6">
        <f>[2]Firebase_Report!$C22</f>
        <v>383</v>
      </c>
      <c r="D60" s="6">
        <f>[2]Firebase_Report!$D22</f>
        <v>1.7897196259999999</v>
      </c>
      <c r="E60" s="6">
        <f>[2]Firebase_Report!$E22</f>
        <v>902.39252339999996</v>
      </c>
      <c r="F60" s="6">
        <f>[2]Firebase_Report!$F22</f>
        <v>22243</v>
      </c>
    </row>
    <row r="61" spans="1:6" x14ac:dyDescent="0.25">
      <c r="A61" s="6" t="str">
        <f>[2]Firebase_Report!$A115</f>
        <v>Gabon</v>
      </c>
      <c r="B61">
        <f>[2]Firebase_Report!$B115</f>
        <v>17</v>
      </c>
      <c r="C61" s="6">
        <f>[2]Firebase_Report!$C115</f>
        <v>33</v>
      </c>
      <c r="D61" s="6">
        <f>[2]Firebase_Report!$D115</f>
        <v>1.9411764709999999</v>
      </c>
      <c r="E61" s="6">
        <f>[2]Firebase_Report!$E115</f>
        <v>1302.4117650000001</v>
      </c>
      <c r="F61" s="6">
        <f>[2]Firebase_Report!$F115</f>
        <v>626</v>
      </c>
    </row>
    <row r="62" spans="1:6" x14ac:dyDescent="0.25">
      <c r="A62" s="6" t="str">
        <f>[2]Firebase_Report!$A150</f>
        <v>Gambia</v>
      </c>
      <c r="B62">
        <f>[2]Firebase_Report!$B150</f>
        <v>5</v>
      </c>
      <c r="C62" s="6">
        <f>[2]Firebase_Report!$C150</f>
        <v>10</v>
      </c>
      <c r="D62" s="6">
        <f>[2]Firebase_Report!$D150</f>
        <v>2</v>
      </c>
      <c r="E62" s="6">
        <f>[2]Firebase_Report!$E150</f>
        <v>613.20000000000005</v>
      </c>
      <c r="F62" s="6">
        <f>[2]Firebase_Report!$F150</f>
        <v>229</v>
      </c>
    </row>
    <row r="63" spans="1:6" x14ac:dyDescent="0.25">
      <c r="A63" s="6" t="str">
        <f>[2]Firebase_Report!$A142</f>
        <v>Georgia</v>
      </c>
      <c r="B63">
        <f>[2]Firebase_Report!$B142</f>
        <v>7</v>
      </c>
      <c r="C63" s="6">
        <f>[2]Firebase_Report!$C142</f>
        <v>9</v>
      </c>
      <c r="D63" s="6">
        <f>[2]Firebase_Report!$D142</f>
        <v>1.2857142859999999</v>
      </c>
      <c r="E63" s="6">
        <f>[2]Firebase_Report!$E142</f>
        <v>1135.7142859999999</v>
      </c>
      <c r="F63" s="6">
        <f>[2]Firebase_Report!$F142</f>
        <v>896</v>
      </c>
    </row>
    <row r="64" spans="1:6" x14ac:dyDescent="0.25">
      <c r="A64" s="6" t="str">
        <f>[2]Firebase_Report!$A26</f>
        <v>Germany</v>
      </c>
      <c r="B64">
        <f>[2]Firebase_Report!$B26</f>
        <v>192</v>
      </c>
      <c r="C64" s="6">
        <f>[2]Firebase_Report!$C26</f>
        <v>359</v>
      </c>
      <c r="D64" s="6">
        <f>[2]Firebase_Report!$D26</f>
        <v>1.8697916670000001</v>
      </c>
      <c r="E64" s="6">
        <f>[2]Firebase_Report!$E26</f>
        <v>1107.46875</v>
      </c>
      <c r="F64" s="6">
        <f>[2]Firebase_Report!$F26</f>
        <v>20787</v>
      </c>
    </row>
    <row r="65" spans="1:6" x14ac:dyDescent="0.25">
      <c r="A65" s="6" t="str">
        <f>[2]Firebase_Report!$A92</f>
        <v>Ghana</v>
      </c>
      <c r="B65">
        <f>[2]Firebase_Report!$B92</f>
        <v>27</v>
      </c>
      <c r="C65" s="6">
        <f>[2]Firebase_Report!$C92</f>
        <v>69</v>
      </c>
      <c r="D65" s="6">
        <f>[2]Firebase_Report!$D92</f>
        <v>2.5555555559999998</v>
      </c>
      <c r="E65" s="6">
        <f>[2]Firebase_Report!$E92</f>
        <v>1952.185185</v>
      </c>
      <c r="F65" s="6">
        <f>[2]Firebase_Report!$F92</f>
        <v>755</v>
      </c>
    </row>
    <row r="66" spans="1:6" x14ac:dyDescent="0.25">
      <c r="A66" s="6" t="str">
        <f>[2]Firebase_Report!$A99</f>
        <v>Greece</v>
      </c>
      <c r="B66">
        <f>[2]Firebase_Report!$B99</f>
        <v>22</v>
      </c>
      <c r="C66" s="6">
        <f>[2]Firebase_Report!$C99</f>
        <v>44</v>
      </c>
      <c r="D66" s="6">
        <f>[2]Firebase_Report!$D99</f>
        <v>2</v>
      </c>
      <c r="E66" s="6">
        <f>[2]Firebase_Report!$E99</f>
        <v>1149.818182</v>
      </c>
      <c r="F66" s="6">
        <f>[2]Firebase_Report!$F99</f>
        <v>2055</v>
      </c>
    </row>
    <row r="67" spans="1:6" x14ac:dyDescent="0.25">
      <c r="A67" s="6" t="str">
        <f>[2]Firebase_Report!$A200</f>
        <v>Grenada</v>
      </c>
      <c r="B67">
        <f>[2]Firebase_Report!$B200</f>
        <v>0</v>
      </c>
      <c r="C67" s="6">
        <f>[2]Firebase_Report!$C200</f>
        <v>0</v>
      </c>
      <c r="D67" s="6">
        <f>[2]Firebase_Report!$D200</f>
        <v>0</v>
      </c>
      <c r="E67" s="6">
        <f>[2]Firebase_Report!$E200</f>
        <v>0</v>
      </c>
      <c r="F67" s="6">
        <f>[2]Firebase_Report!$F200</f>
        <v>1</v>
      </c>
    </row>
    <row r="68" spans="1:6" x14ac:dyDescent="0.25">
      <c r="A68" s="6" t="str">
        <f>[2]Firebase_Report!$A175</f>
        <v>Guadeloupe</v>
      </c>
      <c r="B68">
        <f>[2]Firebase_Report!$B175</f>
        <v>2</v>
      </c>
      <c r="C68" s="6">
        <f>[2]Firebase_Report!$C175</f>
        <v>2</v>
      </c>
      <c r="D68" s="6">
        <f>[2]Firebase_Report!$D175</f>
        <v>1</v>
      </c>
      <c r="E68" s="6">
        <f>[2]Firebase_Report!$E175</f>
        <v>544</v>
      </c>
      <c r="F68" s="6">
        <f>[2]Firebase_Report!$F175</f>
        <v>105</v>
      </c>
    </row>
    <row r="69" spans="1:6" x14ac:dyDescent="0.25">
      <c r="A69" s="6" t="str">
        <f>[2]Firebase_Report!$A176</f>
        <v>Guam</v>
      </c>
      <c r="B69">
        <f>[2]Firebase_Report!$B176</f>
        <v>2</v>
      </c>
      <c r="C69" s="6">
        <f>[2]Firebase_Report!$C176</f>
        <v>1</v>
      </c>
      <c r="D69" s="6">
        <f>[2]Firebase_Report!$D176</f>
        <v>0.5</v>
      </c>
      <c r="E69" s="6">
        <f>[2]Firebase_Report!$E176</f>
        <v>39.5</v>
      </c>
      <c r="F69" s="6">
        <f>[2]Firebase_Report!$F176</f>
        <v>39</v>
      </c>
    </row>
    <row r="70" spans="1:6" x14ac:dyDescent="0.25">
      <c r="A70" s="6" t="str">
        <f>[2]Firebase_Report!$A56</f>
        <v>Guatemala</v>
      </c>
      <c r="B70">
        <f>[2]Firebase_Report!$B56</f>
        <v>70</v>
      </c>
      <c r="C70" s="6">
        <f>[2]Firebase_Report!$C56</f>
        <v>162</v>
      </c>
      <c r="D70" s="6">
        <f>[2]Firebase_Report!$D56</f>
        <v>2.3142857139999999</v>
      </c>
      <c r="E70" s="6">
        <f>[2]Firebase_Report!$E56</f>
        <v>1318.4571430000001</v>
      </c>
      <c r="F70" s="6">
        <f>[2]Firebase_Report!$F56</f>
        <v>4192</v>
      </c>
    </row>
    <row r="71" spans="1:6" x14ac:dyDescent="0.25">
      <c r="A71" s="6" t="str">
        <f>[2]Firebase_Report!$A96</f>
        <v>Guinea</v>
      </c>
      <c r="B71">
        <f>[2]Firebase_Report!$B96</f>
        <v>23</v>
      </c>
      <c r="C71" s="6">
        <f>[2]Firebase_Report!$C96</f>
        <v>75</v>
      </c>
      <c r="D71" s="6">
        <f>[2]Firebase_Report!$D96</f>
        <v>3.2608695650000001</v>
      </c>
      <c r="E71" s="6">
        <f>[2]Firebase_Report!$E96</f>
        <v>2047.608696</v>
      </c>
      <c r="F71" s="6">
        <f>[2]Firebase_Report!$F96</f>
        <v>1055</v>
      </c>
    </row>
    <row r="72" spans="1:6" x14ac:dyDescent="0.25">
      <c r="A72" s="6" t="str">
        <f>[2]Firebase_Report!$A164</f>
        <v>Guinea-Bissau</v>
      </c>
      <c r="B72">
        <f>[2]Firebase_Report!$B164</f>
        <v>3</v>
      </c>
      <c r="C72" s="6">
        <f>[2]Firebase_Report!$C164</f>
        <v>3</v>
      </c>
      <c r="D72" s="6">
        <f>[2]Firebase_Report!$D164</f>
        <v>1</v>
      </c>
      <c r="E72" s="6">
        <f>[2]Firebase_Report!$E164</f>
        <v>458</v>
      </c>
      <c r="F72" s="6">
        <f>[2]Firebase_Report!$F164</f>
        <v>67</v>
      </c>
    </row>
    <row r="73" spans="1:6" x14ac:dyDescent="0.25">
      <c r="A73" s="6" t="str">
        <f>[2]Firebase_Report!$A138</f>
        <v>Guyana</v>
      </c>
      <c r="B73">
        <f>[2]Firebase_Report!$B138</f>
        <v>8</v>
      </c>
      <c r="C73" s="6">
        <f>[2]Firebase_Report!$C138</f>
        <v>8</v>
      </c>
      <c r="D73" s="6">
        <f>[2]Firebase_Report!$D138</f>
        <v>1</v>
      </c>
      <c r="E73" s="6">
        <f>[2]Firebase_Report!$E138</f>
        <v>305.375</v>
      </c>
      <c r="F73" s="6">
        <f>[2]Firebase_Report!$F138</f>
        <v>343</v>
      </c>
    </row>
    <row r="74" spans="1:6" x14ac:dyDescent="0.25">
      <c r="A74" s="6" t="str">
        <f>[2]Firebase_Report!$A148</f>
        <v>Haiti</v>
      </c>
      <c r="B74">
        <f>[2]Firebase_Report!$B148</f>
        <v>6</v>
      </c>
      <c r="C74" s="6">
        <f>[2]Firebase_Report!$C148</f>
        <v>9</v>
      </c>
      <c r="D74" s="6">
        <f>[2]Firebase_Report!$D148</f>
        <v>1.5</v>
      </c>
      <c r="E74" s="6">
        <f>[2]Firebase_Report!$E148</f>
        <v>652.33333330000005</v>
      </c>
      <c r="F74" s="6">
        <f>[2]Firebase_Report!$F148</f>
        <v>363</v>
      </c>
    </row>
    <row r="75" spans="1:6" x14ac:dyDescent="0.25">
      <c r="A75" s="6" t="str">
        <f>[2]Firebase_Report!$A57</f>
        <v>Honduras</v>
      </c>
      <c r="B75">
        <f>[2]Firebase_Report!$B57</f>
        <v>69</v>
      </c>
      <c r="C75" s="6">
        <f>[2]Firebase_Report!$C57</f>
        <v>155</v>
      </c>
      <c r="D75" s="6">
        <f>[2]Firebase_Report!$D57</f>
        <v>2.2463768119999998</v>
      </c>
      <c r="E75" s="6">
        <f>[2]Firebase_Report!$E57</f>
        <v>1255.057971</v>
      </c>
      <c r="F75" s="6">
        <f>[2]Firebase_Report!$F57</f>
        <v>6012</v>
      </c>
    </row>
    <row r="76" spans="1:6" x14ac:dyDescent="0.25">
      <c r="A76" s="6" t="str">
        <f>[2]Firebase_Report!$A107</f>
        <v>Hong Kong</v>
      </c>
      <c r="B76">
        <f>[2]Firebase_Report!$B107</f>
        <v>20</v>
      </c>
      <c r="C76" s="6">
        <f>[2]Firebase_Report!$C107</f>
        <v>32</v>
      </c>
      <c r="D76" s="6">
        <f>[2]Firebase_Report!$D107</f>
        <v>1.6</v>
      </c>
      <c r="E76" s="6">
        <f>[2]Firebase_Report!$E107</f>
        <v>727.8</v>
      </c>
      <c r="F76" s="6">
        <f>[2]Firebase_Report!$F107</f>
        <v>1560</v>
      </c>
    </row>
    <row r="77" spans="1:6" x14ac:dyDescent="0.25">
      <c r="A77" s="6" t="str">
        <f>[2]Firebase_Report!$A93</f>
        <v>Hungary</v>
      </c>
      <c r="B77">
        <f>[2]Firebase_Report!$B93</f>
        <v>27</v>
      </c>
      <c r="C77" s="6">
        <f>[2]Firebase_Report!$C93</f>
        <v>54</v>
      </c>
      <c r="D77" s="6">
        <f>[2]Firebase_Report!$D93</f>
        <v>2</v>
      </c>
      <c r="E77" s="6">
        <f>[2]Firebase_Report!$E93</f>
        <v>785.07407409999996</v>
      </c>
      <c r="F77" s="6">
        <f>[2]Firebase_Report!$F93</f>
        <v>2076</v>
      </c>
    </row>
    <row r="78" spans="1:6" x14ac:dyDescent="0.25">
      <c r="A78" s="6" t="str">
        <f>[2]Firebase_Report!$A177</f>
        <v>Iceland</v>
      </c>
      <c r="B78">
        <f>[2]Firebase_Report!$B177</f>
        <v>2</v>
      </c>
      <c r="C78" s="6">
        <f>[2]Firebase_Report!$C177</f>
        <v>2</v>
      </c>
      <c r="D78" s="6">
        <f>[2]Firebase_Report!$D177</f>
        <v>1</v>
      </c>
      <c r="E78" s="6">
        <f>[2]Firebase_Report!$E177</f>
        <v>289</v>
      </c>
      <c r="F78" s="6">
        <f>[2]Firebase_Report!$F177</f>
        <v>85</v>
      </c>
    </row>
    <row r="79" spans="1:6" x14ac:dyDescent="0.25">
      <c r="A79" s="6" t="str">
        <f>[2]Firebase_Report!$A13</f>
        <v>India</v>
      </c>
      <c r="B79">
        <f>[2]Firebase_Report!$B13</f>
        <v>533</v>
      </c>
      <c r="C79" s="6">
        <f>[2]Firebase_Report!$C13</f>
        <v>1379</v>
      </c>
      <c r="D79" s="6">
        <f>[2]Firebase_Report!$D13</f>
        <v>2.5872420260000002</v>
      </c>
      <c r="E79" s="6">
        <f>[2]Firebase_Report!$E13</f>
        <v>1648.3076920000001</v>
      </c>
      <c r="F79" s="6">
        <f>[2]Firebase_Report!$F13</f>
        <v>57805</v>
      </c>
    </row>
    <row r="80" spans="1:6" x14ac:dyDescent="0.25">
      <c r="A80" s="6" t="str">
        <f>[2]Firebase_Report!$A16</f>
        <v>Indonesia</v>
      </c>
      <c r="B80">
        <f>[2]Firebase_Report!$B16</f>
        <v>296</v>
      </c>
      <c r="C80" s="6">
        <f>[2]Firebase_Report!$C16</f>
        <v>746</v>
      </c>
      <c r="D80" s="6">
        <f>[2]Firebase_Report!$D16</f>
        <v>2.5202702700000001</v>
      </c>
      <c r="E80" s="6">
        <f>[2]Firebase_Report!$E16</f>
        <v>1780.591216</v>
      </c>
      <c r="F80" s="6">
        <f>[2]Firebase_Report!$F16</f>
        <v>31849</v>
      </c>
    </row>
    <row r="81" spans="1:6" x14ac:dyDescent="0.25">
      <c r="A81" s="6" t="str">
        <f>[2]Firebase_Report!$A38</f>
        <v>Iran</v>
      </c>
      <c r="B81">
        <f>[2]Firebase_Report!$B38</f>
        <v>140</v>
      </c>
      <c r="C81" s="6">
        <f>[2]Firebase_Report!$C38</f>
        <v>353</v>
      </c>
      <c r="D81" s="6">
        <f>[2]Firebase_Report!$D38</f>
        <v>2.521428571</v>
      </c>
      <c r="E81" s="6">
        <f>[2]Firebase_Report!$E38</f>
        <v>2047.171429</v>
      </c>
      <c r="F81" s="6">
        <f>[2]Firebase_Report!$F38</f>
        <v>3746</v>
      </c>
    </row>
    <row r="82" spans="1:6" x14ac:dyDescent="0.25">
      <c r="A82" s="6" t="str">
        <f>[2]Firebase_Report!$A73</f>
        <v>Iraq</v>
      </c>
      <c r="B82">
        <f>[2]Firebase_Report!$B73</f>
        <v>40</v>
      </c>
      <c r="C82" s="6">
        <f>[2]Firebase_Report!$C73</f>
        <v>68</v>
      </c>
      <c r="D82" s="6">
        <f>[2]Firebase_Report!$D73</f>
        <v>1.7</v>
      </c>
      <c r="E82" s="6">
        <f>[2]Firebase_Report!$E73</f>
        <v>845.5</v>
      </c>
      <c r="F82" s="6">
        <f>[2]Firebase_Report!$F73</f>
        <v>2626</v>
      </c>
    </row>
    <row r="83" spans="1:6" x14ac:dyDescent="0.25">
      <c r="A83" s="6" t="str">
        <f>[2]Firebase_Report!$A70</f>
        <v>Ireland</v>
      </c>
      <c r="B83">
        <f>[2]Firebase_Report!$B70</f>
        <v>42</v>
      </c>
      <c r="C83" s="6">
        <f>[2]Firebase_Report!$C70</f>
        <v>65</v>
      </c>
      <c r="D83" s="6">
        <f>[2]Firebase_Report!$D70</f>
        <v>1.5476190480000001</v>
      </c>
      <c r="E83" s="6">
        <f>[2]Firebase_Report!$E70</f>
        <v>528.64285710000001</v>
      </c>
      <c r="F83" s="6">
        <f>[2]Firebase_Report!$F70</f>
        <v>3413</v>
      </c>
    </row>
    <row r="84" spans="1:6" x14ac:dyDescent="0.25">
      <c r="A84" s="6" t="str">
        <f>[2]Firebase_Report!$A65</f>
        <v>Israel</v>
      </c>
      <c r="B84">
        <f>[2]Firebase_Report!$B65</f>
        <v>53</v>
      </c>
      <c r="C84" s="6">
        <f>[2]Firebase_Report!$C65</f>
        <v>74</v>
      </c>
      <c r="D84" s="6">
        <f>[2]Firebase_Report!$D65</f>
        <v>1.3962264150000001</v>
      </c>
      <c r="E84" s="6">
        <f>[2]Firebase_Report!$E65</f>
        <v>443.66037740000002</v>
      </c>
      <c r="F84" s="6">
        <f>[2]Firebase_Report!$F65</f>
        <v>4437</v>
      </c>
    </row>
    <row r="85" spans="1:6" x14ac:dyDescent="0.25">
      <c r="A85" s="6" t="str">
        <f>[2]Firebase_Report!$A35</f>
        <v>Italy</v>
      </c>
      <c r="B85">
        <f>[2]Firebase_Report!$B35</f>
        <v>155</v>
      </c>
      <c r="C85" s="6">
        <f>[2]Firebase_Report!$C35</f>
        <v>262</v>
      </c>
      <c r="D85" s="6">
        <f>[2]Firebase_Report!$D35</f>
        <v>1.690322581</v>
      </c>
      <c r="E85" s="6">
        <f>[2]Firebase_Report!$E35</f>
        <v>914.14838710000004</v>
      </c>
      <c r="F85" s="6">
        <f>[2]Firebase_Report!$F35</f>
        <v>19943</v>
      </c>
    </row>
    <row r="86" spans="1:6" x14ac:dyDescent="0.25">
      <c r="A86" s="6" t="str">
        <f>[2]Firebase_Report!$A133</f>
        <v>Jamaica</v>
      </c>
      <c r="B86">
        <f>[2]Firebase_Report!$B133</f>
        <v>10</v>
      </c>
      <c r="C86" s="6">
        <f>[2]Firebase_Report!$C133</f>
        <v>17</v>
      </c>
      <c r="D86" s="6">
        <f>[2]Firebase_Report!$D133</f>
        <v>1.7</v>
      </c>
      <c r="E86" s="6">
        <f>[2]Firebase_Report!$E133</f>
        <v>1792.3</v>
      </c>
      <c r="F86" s="6">
        <f>[2]Firebase_Report!$F133</f>
        <v>541</v>
      </c>
    </row>
    <row r="87" spans="1:6" x14ac:dyDescent="0.25">
      <c r="A87" s="6" t="str">
        <f>[2]Firebase_Report!$A103</f>
        <v>Japan</v>
      </c>
      <c r="B87">
        <f>[2]Firebase_Report!$B103</f>
        <v>21</v>
      </c>
      <c r="C87" s="6">
        <f>[2]Firebase_Report!$C103</f>
        <v>53</v>
      </c>
      <c r="D87" s="6">
        <f>[2]Firebase_Report!$D103</f>
        <v>2.5238095239999998</v>
      </c>
      <c r="E87" s="6">
        <f>[2]Firebase_Report!$E103</f>
        <v>1089.5238099999999</v>
      </c>
      <c r="F87" s="6">
        <f>[2]Firebase_Report!$F103</f>
        <v>2994</v>
      </c>
    </row>
    <row r="88" spans="1:6" x14ac:dyDescent="0.25">
      <c r="A88" s="6" t="str">
        <f>[2]Firebase_Report!$A74</f>
        <v>Jordan</v>
      </c>
      <c r="B88">
        <f>[2]Firebase_Report!$B74</f>
        <v>40</v>
      </c>
      <c r="C88" s="6">
        <f>[2]Firebase_Report!$C74</f>
        <v>70</v>
      </c>
      <c r="D88" s="6">
        <f>[2]Firebase_Report!$D74</f>
        <v>1.75</v>
      </c>
      <c r="E88" s="6">
        <f>[2]Firebase_Report!$E74</f>
        <v>708.07500000000005</v>
      </c>
      <c r="F88" s="6">
        <f>[2]Firebase_Report!$F74</f>
        <v>1976</v>
      </c>
    </row>
    <row r="89" spans="1:6" x14ac:dyDescent="0.25">
      <c r="A89" s="6" t="str">
        <f>[2]Firebase_Report!$A100</f>
        <v>Kazakhstan</v>
      </c>
      <c r="B89">
        <f>[2]Firebase_Report!$B100</f>
        <v>22</v>
      </c>
      <c r="C89" s="6">
        <f>[2]Firebase_Report!$C100</f>
        <v>38</v>
      </c>
      <c r="D89" s="6">
        <f>[2]Firebase_Report!$D100</f>
        <v>1.7272727269999999</v>
      </c>
      <c r="E89" s="6">
        <f>[2]Firebase_Report!$E100</f>
        <v>715.72727269999996</v>
      </c>
      <c r="F89" s="6">
        <f>[2]Firebase_Report!$F100</f>
        <v>1608</v>
      </c>
    </row>
    <row r="90" spans="1:6" x14ac:dyDescent="0.25">
      <c r="A90" s="6" t="str">
        <f>[2]Firebase_Report!$A51</f>
        <v>Kenya</v>
      </c>
      <c r="B90">
        <f>[2]Firebase_Report!$B51</f>
        <v>85</v>
      </c>
      <c r="C90" s="6">
        <f>[2]Firebase_Report!$C51</f>
        <v>195</v>
      </c>
      <c r="D90" s="6">
        <f>[2]Firebase_Report!$D51</f>
        <v>2.2941176470000002</v>
      </c>
      <c r="E90" s="6">
        <f>[2]Firebase_Report!$E51</f>
        <v>1744.376471</v>
      </c>
      <c r="F90" s="6">
        <f>[2]Firebase_Report!$F51</f>
        <v>3158</v>
      </c>
    </row>
    <row r="91" spans="1:6" x14ac:dyDescent="0.25">
      <c r="A91" s="6" t="str">
        <f>[2]Firebase_Report!$A165</f>
        <v>Kosovo</v>
      </c>
      <c r="B91">
        <f>[2]Firebase_Report!$B165</f>
        <v>3</v>
      </c>
      <c r="C91" s="6">
        <f>[2]Firebase_Report!$C165</f>
        <v>3</v>
      </c>
      <c r="D91" s="6">
        <f>[2]Firebase_Report!$D165</f>
        <v>1</v>
      </c>
      <c r="E91" s="6">
        <f>[2]Firebase_Report!$E165</f>
        <v>381</v>
      </c>
      <c r="F91" s="6">
        <f>[2]Firebase_Report!$F165</f>
        <v>239</v>
      </c>
    </row>
    <row r="92" spans="1:6" x14ac:dyDescent="0.25">
      <c r="A92" s="6" t="str">
        <f>[2]Firebase_Report!$A166</f>
        <v>Kuwait</v>
      </c>
      <c r="B92">
        <f>[2]Firebase_Report!$B166</f>
        <v>3</v>
      </c>
      <c r="C92" s="6">
        <f>[2]Firebase_Report!$C166</f>
        <v>5</v>
      </c>
      <c r="D92" s="6">
        <f>[2]Firebase_Report!$D166</f>
        <v>1.6666666670000001</v>
      </c>
      <c r="E92" s="6">
        <f>[2]Firebase_Report!$E166</f>
        <v>196</v>
      </c>
      <c r="F92" s="6">
        <f>[2]Firebase_Report!$F166</f>
        <v>134</v>
      </c>
    </row>
    <row r="93" spans="1:6" x14ac:dyDescent="0.25">
      <c r="A93" s="6" t="str">
        <f>[2]Firebase_Report!$A112</f>
        <v>Kyrgyzstan</v>
      </c>
      <c r="B93">
        <f>[2]Firebase_Report!$B112</f>
        <v>18</v>
      </c>
      <c r="C93" s="6">
        <f>[2]Firebase_Report!$C112</f>
        <v>35</v>
      </c>
      <c r="D93" s="6">
        <f>[2]Firebase_Report!$D112</f>
        <v>1.9444444439999999</v>
      </c>
      <c r="E93" s="6">
        <f>[2]Firebase_Report!$E112</f>
        <v>1558.055556</v>
      </c>
      <c r="F93" s="6">
        <f>[2]Firebase_Report!$F112</f>
        <v>834</v>
      </c>
    </row>
    <row r="94" spans="1:6" x14ac:dyDescent="0.25">
      <c r="A94" s="6" t="str">
        <f>[2]Firebase_Report!$A85</f>
        <v>Laos</v>
      </c>
      <c r="B94">
        <f>[2]Firebase_Report!$B85</f>
        <v>31</v>
      </c>
      <c r="C94" s="6">
        <f>[2]Firebase_Report!$C85</f>
        <v>52</v>
      </c>
      <c r="D94" s="6">
        <f>[2]Firebase_Report!$D85</f>
        <v>1.6774193550000001</v>
      </c>
      <c r="E94" s="6">
        <f>[2]Firebase_Report!$E85</f>
        <v>716.64516130000004</v>
      </c>
      <c r="F94" s="6">
        <f>[2]Firebase_Report!$F85</f>
        <v>1166</v>
      </c>
    </row>
    <row r="95" spans="1:6" x14ac:dyDescent="0.25">
      <c r="A95" s="6" t="str">
        <f>[2]Firebase_Report!$A143</f>
        <v>Latvia</v>
      </c>
      <c r="B95">
        <f>[2]Firebase_Report!$B143</f>
        <v>7</v>
      </c>
      <c r="C95" s="6">
        <f>[2]Firebase_Report!$C143</f>
        <v>7</v>
      </c>
      <c r="D95" s="6">
        <f>[2]Firebase_Report!$D143</f>
        <v>1</v>
      </c>
      <c r="E95" s="6">
        <f>[2]Firebase_Report!$E143</f>
        <v>264.85714289999999</v>
      </c>
      <c r="F95" s="6">
        <f>[2]Firebase_Report!$F143</f>
        <v>426</v>
      </c>
    </row>
    <row r="96" spans="1:6" x14ac:dyDescent="0.25">
      <c r="A96" s="6" t="str">
        <f>[2]Firebase_Report!$A60</f>
        <v>Lebanon</v>
      </c>
      <c r="B96">
        <f>[2]Firebase_Report!$B60</f>
        <v>68</v>
      </c>
      <c r="C96" s="6">
        <f>[2]Firebase_Report!$C60</f>
        <v>154</v>
      </c>
      <c r="D96" s="6">
        <f>[2]Firebase_Report!$D60</f>
        <v>2.2647058819999999</v>
      </c>
      <c r="E96" s="6">
        <f>[2]Firebase_Report!$E60</f>
        <v>1200.8970589999999</v>
      </c>
      <c r="F96" s="6">
        <f>[2]Firebase_Report!$F60</f>
        <v>5898</v>
      </c>
    </row>
    <row r="97" spans="1:6" x14ac:dyDescent="0.25">
      <c r="A97" s="6" t="str">
        <f>[2]Firebase_Report!$A190</f>
        <v>Lesotho</v>
      </c>
      <c r="B97">
        <f>[2]Firebase_Report!$B190</f>
        <v>1</v>
      </c>
      <c r="C97" s="6">
        <f>[2]Firebase_Report!$C190</f>
        <v>11</v>
      </c>
      <c r="D97" s="6">
        <f>[2]Firebase_Report!$D190</f>
        <v>11</v>
      </c>
      <c r="E97" s="6">
        <f>[2]Firebase_Report!$E190</f>
        <v>13327</v>
      </c>
      <c r="F97" s="6">
        <f>[2]Firebase_Report!$F190</f>
        <v>50</v>
      </c>
    </row>
    <row r="98" spans="1:6" x14ac:dyDescent="0.25">
      <c r="A98" s="6" t="str">
        <f>[2]Firebase_Report!$A178</f>
        <v>Liberia</v>
      </c>
      <c r="B98">
        <f>[2]Firebase_Report!$B178</f>
        <v>2</v>
      </c>
      <c r="C98" s="6">
        <f>[2]Firebase_Report!$C178</f>
        <v>3</v>
      </c>
      <c r="D98" s="6">
        <f>[2]Firebase_Report!$D178</f>
        <v>1.5</v>
      </c>
      <c r="E98" s="6">
        <f>[2]Firebase_Report!$E178</f>
        <v>195.5</v>
      </c>
      <c r="F98" s="6">
        <f>[2]Firebase_Report!$F178</f>
        <v>50</v>
      </c>
    </row>
    <row r="99" spans="1:6" x14ac:dyDescent="0.25">
      <c r="A99" s="6" t="str">
        <f>[2]Firebase_Report!$A37</f>
        <v>Libya</v>
      </c>
      <c r="B99">
        <f>[2]Firebase_Report!$B37</f>
        <v>141</v>
      </c>
      <c r="C99" s="6">
        <f>[2]Firebase_Report!$C37</f>
        <v>273</v>
      </c>
      <c r="D99" s="6">
        <f>[2]Firebase_Report!$D37</f>
        <v>1.936170213</v>
      </c>
      <c r="E99" s="6">
        <f>[2]Firebase_Report!$E37</f>
        <v>605.68085110000004</v>
      </c>
      <c r="F99" s="6">
        <f>[2]Firebase_Report!$F37</f>
        <v>4478</v>
      </c>
    </row>
    <row r="100" spans="1:6" x14ac:dyDescent="0.25">
      <c r="A100" s="6" t="str">
        <f>[2]Firebase_Report!$A144</f>
        <v>Lithuania</v>
      </c>
      <c r="B100">
        <f>[2]Firebase_Report!$B144</f>
        <v>7</v>
      </c>
      <c r="C100" s="6">
        <f>[2]Firebase_Report!$C144</f>
        <v>8</v>
      </c>
      <c r="D100" s="6">
        <f>[2]Firebase_Report!$D144</f>
        <v>1.1428571430000001</v>
      </c>
      <c r="E100" s="6">
        <f>[2]Firebase_Report!$E144</f>
        <v>343.7142857</v>
      </c>
      <c r="F100" s="6">
        <f>[2]Firebase_Report!$F144</f>
        <v>365</v>
      </c>
    </row>
    <row r="101" spans="1:6" x14ac:dyDescent="0.25">
      <c r="A101" s="6" t="str">
        <f>[2]Firebase_Report!$A191</f>
        <v>Luxembourg</v>
      </c>
      <c r="B101">
        <f>[2]Firebase_Report!$B191</f>
        <v>1</v>
      </c>
      <c r="C101" s="6">
        <f>[2]Firebase_Report!$C191</f>
        <v>1</v>
      </c>
      <c r="D101" s="6">
        <f>[2]Firebase_Report!$D191</f>
        <v>1</v>
      </c>
      <c r="E101" s="6">
        <f>[2]Firebase_Report!$E191</f>
        <v>385</v>
      </c>
      <c r="F101" s="6">
        <f>[2]Firebase_Report!$F191</f>
        <v>93</v>
      </c>
    </row>
    <row r="102" spans="1:6" x14ac:dyDescent="0.25">
      <c r="A102" s="6" t="str">
        <f>[2]Firebase_Report!$A192</f>
        <v>Macao</v>
      </c>
      <c r="B102">
        <f>[2]Firebase_Report!$B192</f>
        <v>1</v>
      </c>
      <c r="C102" s="6">
        <f>[2]Firebase_Report!$C192</f>
        <v>1</v>
      </c>
      <c r="D102" s="6">
        <f>[2]Firebase_Report!$D192</f>
        <v>1</v>
      </c>
      <c r="E102" s="6">
        <f>[2]Firebase_Report!$E192</f>
        <v>460</v>
      </c>
      <c r="F102" s="6">
        <f>[2]Firebase_Report!$F192</f>
        <v>104</v>
      </c>
    </row>
    <row r="103" spans="1:6" x14ac:dyDescent="0.25">
      <c r="A103" s="6" t="str">
        <f>[2]Firebase_Report!$A91</f>
        <v>Madagascar</v>
      </c>
      <c r="B103">
        <f>[2]Firebase_Report!$B91</f>
        <v>28</v>
      </c>
      <c r="C103" s="6">
        <f>[2]Firebase_Report!$C91</f>
        <v>90</v>
      </c>
      <c r="D103" s="6">
        <f>[2]Firebase_Report!$D91</f>
        <v>3.2142857139999998</v>
      </c>
      <c r="E103" s="6">
        <f>[2]Firebase_Report!$E91</f>
        <v>2460.9642859999999</v>
      </c>
      <c r="F103" s="6">
        <f>[2]Firebase_Report!$F91</f>
        <v>819</v>
      </c>
    </row>
    <row r="104" spans="1:6" x14ac:dyDescent="0.25">
      <c r="A104" s="6" t="str">
        <f>[2]Firebase_Report!$A124</f>
        <v>Malawi</v>
      </c>
      <c r="B104">
        <f>[2]Firebase_Report!$B124</f>
        <v>13</v>
      </c>
      <c r="C104" s="6">
        <f>[2]Firebase_Report!$C124</f>
        <v>19</v>
      </c>
      <c r="D104" s="6">
        <f>[2]Firebase_Report!$D124</f>
        <v>1.461538462</v>
      </c>
      <c r="E104" s="6">
        <f>[2]Firebase_Report!$E124</f>
        <v>736.84615380000002</v>
      </c>
      <c r="F104" s="6">
        <f>[2]Firebase_Report!$F124</f>
        <v>346</v>
      </c>
    </row>
    <row r="105" spans="1:6" x14ac:dyDescent="0.25">
      <c r="A105" s="6" t="str">
        <f>[2]Firebase_Report!$A55</f>
        <v>Malaysia</v>
      </c>
      <c r="B105">
        <f>[2]Firebase_Report!$B55</f>
        <v>74</v>
      </c>
      <c r="C105" s="6">
        <f>[2]Firebase_Report!$C55</f>
        <v>103</v>
      </c>
      <c r="D105" s="6">
        <f>[2]Firebase_Report!$D55</f>
        <v>1.3918918920000001</v>
      </c>
      <c r="E105" s="6">
        <f>[2]Firebase_Report!$E55</f>
        <v>883.27027029999999</v>
      </c>
      <c r="F105" s="6">
        <f>[2]Firebase_Report!$F55</f>
        <v>5531</v>
      </c>
    </row>
    <row r="106" spans="1:6" x14ac:dyDescent="0.25">
      <c r="A106" s="6" t="str">
        <f>[2]Firebase_Report!$A179</f>
        <v>Maldives</v>
      </c>
      <c r="B106">
        <f>[2]Firebase_Report!$B179</f>
        <v>2</v>
      </c>
      <c r="C106" s="6">
        <f>[2]Firebase_Report!$C179</f>
        <v>3</v>
      </c>
      <c r="D106" s="6">
        <f>[2]Firebase_Report!$D179</f>
        <v>1.5</v>
      </c>
      <c r="E106" s="6">
        <f>[2]Firebase_Report!$E179</f>
        <v>827</v>
      </c>
      <c r="F106" s="6">
        <f>[2]Firebase_Report!$F179</f>
        <v>51</v>
      </c>
    </row>
    <row r="107" spans="1:6" x14ac:dyDescent="0.25">
      <c r="A107" s="6" t="str">
        <f>[2]Firebase_Report!$A68</f>
        <v>Mali</v>
      </c>
      <c r="B107">
        <f>[2]Firebase_Report!$B68</f>
        <v>48</v>
      </c>
      <c r="C107" s="6">
        <f>[2]Firebase_Report!$C68</f>
        <v>93</v>
      </c>
      <c r="D107" s="6">
        <f>[2]Firebase_Report!$D68</f>
        <v>1.9375</v>
      </c>
      <c r="E107" s="6">
        <f>[2]Firebase_Report!$E68</f>
        <v>827.70833330000005</v>
      </c>
      <c r="F107" s="6">
        <f>[2]Firebase_Report!$F68</f>
        <v>2153</v>
      </c>
    </row>
    <row r="108" spans="1:6" x14ac:dyDescent="0.25">
      <c r="A108" s="6" t="str">
        <f>[2]Firebase_Report!$A193</f>
        <v>Malta</v>
      </c>
      <c r="B108">
        <f>[2]Firebase_Report!$B193</f>
        <v>1</v>
      </c>
      <c r="C108" s="6">
        <f>[2]Firebase_Report!$C193</f>
        <v>2</v>
      </c>
      <c r="D108" s="6">
        <f>[2]Firebase_Report!$D193</f>
        <v>2</v>
      </c>
      <c r="E108" s="6">
        <f>[2]Firebase_Report!$E193</f>
        <v>980</v>
      </c>
      <c r="F108" s="6">
        <f>[2]Firebase_Report!$F193</f>
        <v>67</v>
      </c>
    </row>
    <row r="109" spans="1:6" x14ac:dyDescent="0.25">
      <c r="A109" s="6" t="str">
        <f>[2]Firebase_Report!$A194</f>
        <v>Martinique</v>
      </c>
      <c r="B109">
        <f>[2]Firebase_Report!$B194</f>
        <v>1</v>
      </c>
      <c r="C109" s="6">
        <f>[2]Firebase_Report!$C194</f>
        <v>1</v>
      </c>
      <c r="D109" s="6">
        <f>[2]Firebase_Report!$D194</f>
        <v>1</v>
      </c>
      <c r="E109" s="6">
        <f>[2]Firebase_Report!$E194</f>
        <v>2</v>
      </c>
      <c r="F109" s="6">
        <f>[2]Firebase_Report!$F194</f>
        <v>5</v>
      </c>
    </row>
    <row r="110" spans="1:6" x14ac:dyDescent="0.25">
      <c r="A110" s="6" t="str">
        <f>[2]Firebase_Report!$A86</f>
        <v>Mauritania</v>
      </c>
      <c r="B110">
        <f>[2]Firebase_Report!$B86</f>
        <v>31</v>
      </c>
      <c r="C110" s="6">
        <f>[2]Firebase_Report!$C86</f>
        <v>68</v>
      </c>
      <c r="D110" s="6">
        <f>[2]Firebase_Report!$D86</f>
        <v>2.1935483869999999</v>
      </c>
      <c r="E110" s="6">
        <f>[2]Firebase_Report!$E86</f>
        <v>738.70967740000003</v>
      </c>
      <c r="F110" s="6">
        <f>[2]Firebase_Report!$F86</f>
        <v>1239</v>
      </c>
    </row>
    <row r="111" spans="1:6" x14ac:dyDescent="0.25">
      <c r="A111" s="6" t="str">
        <f>[2]Firebase_Report!$A145</f>
        <v>Mauritius</v>
      </c>
      <c r="B111">
        <f>[2]Firebase_Report!$B145</f>
        <v>7</v>
      </c>
      <c r="C111" s="6">
        <f>[2]Firebase_Report!$C145</f>
        <v>8</v>
      </c>
      <c r="D111" s="6">
        <f>[2]Firebase_Report!$D145</f>
        <v>1.1428571430000001</v>
      </c>
      <c r="E111" s="6">
        <f>[2]Firebase_Report!$E145</f>
        <v>342.42857140000001</v>
      </c>
      <c r="F111" s="6">
        <f>[2]Firebase_Report!$F145</f>
        <v>254</v>
      </c>
    </row>
    <row r="112" spans="1:6" x14ac:dyDescent="0.25">
      <c r="A112" s="6" t="str">
        <f>[2]Firebase_Report!$A15</f>
        <v>Mexico</v>
      </c>
      <c r="B112">
        <f>[2]Firebase_Report!$B15</f>
        <v>371</v>
      </c>
      <c r="C112" s="6">
        <f>[2]Firebase_Report!$C15</f>
        <v>816</v>
      </c>
      <c r="D112" s="6">
        <f>[2]Firebase_Report!$D15</f>
        <v>2.199460916</v>
      </c>
      <c r="E112" s="6">
        <f>[2]Firebase_Report!$E15</f>
        <v>1680.7493260000001</v>
      </c>
      <c r="F112" s="6">
        <f>[2]Firebase_Report!$F15</f>
        <v>42180</v>
      </c>
    </row>
    <row r="113" spans="1:6" x14ac:dyDescent="0.25">
      <c r="A113" s="6" t="str">
        <f>[2]Firebase_Report!$A180</f>
        <v>Moldova</v>
      </c>
      <c r="B113">
        <f>[2]Firebase_Report!$B180</f>
        <v>2</v>
      </c>
      <c r="C113" s="6">
        <f>[2]Firebase_Report!$C180</f>
        <v>2</v>
      </c>
      <c r="D113" s="6">
        <f>[2]Firebase_Report!$D180</f>
        <v>1</v>
      </c>
      <c r="E113" s="6">
        <f>[2]Firebase_Report!$E180</f>
        <v>338</v>
      </c>
      <c r="F113" s="6">
        <f>[2]Firebase_Report!$F180</f>
        <v>155</v>
      </c>
    </row>
    <row r="114" spans="1:6" x14ac:dyDescent="0.25">
      <c r="A114" s="6" t="str">
        <f>[2]Firebase_Report!$A87</f>
        <v>Mongolia</v>
      </c>
      <c r="B114">
        <f>[2]Firebase_Report!$B87</f>
        <v>31</v>
      </c>
      <c r="C114" s="6">
        <f>[2]Firebase_Report!$C87</f>
        <v>46</v>
      </c>
      <c r="D114" s="6">
        <f>[2]Firebase_Report!$D87</f>
        <v>1.483870968</v>
      </c>
      <c r="E114" s="6">
        <f>[2]Firebase_Report!$E87</f>
        <v>268.8064516</v>
      </c>
      <c r="F114" s="6">
        <f>[2]Firebase_Report!$F87</f>
        <v>1308</v>
      </c>
    </row>
    <row r="115" spans="1:6" x14ac:dyDescent="0.25">
      <c r="A115" s="6" t="str">
        <f>[2]Firebase_Report!$A167</f>
        <v>Montenegro</v>
      </c>
      <c r="B115">
        <f>[2]Firebase_Report!$B167</f>
        <v>3</v>
      </c>
      <c r="C115" s="6">
        <f>[2]Firebase_Report!$C167</f>
        <v>6</v>
      </c>
      <c r="D115" s="6">
        <f>[2]Firebase_Report!$D167</f>
        <v>2</v>
      </c>
      <c r="E115" s="6">
        <f>[2]Firebase_Report!$E167</f>
        <v>309.33333329999999</v>
      </c>
      <c r="F115" s="6">
        <f>[2]Firebase_Report!$F167</f>
        <v>350</v>
      </c>
    </row>
    <row r="116" spans="1:6" x14ac:dyDescent="0.25">
      <c r="A116" s="6" t="str">
        <f>[2]Firebase_Report!$A18</f>
        <v>Morocco</v>
      </c>
      <c r="B116">
        <f>[2]Firebase_Report!$B18</f>
        <v>290</v>
      </c>
      <c r="C116" s="6">
        <f>[2]Firebase_Report!$C18</f>
        <v>511</v>
      </c>
      <c r="D116" s="6">
        <f>[2]Firebase_Report!$D18</f>
        <v>1.762068966</v>
      </c>
      <c r="E116" s="6">
        <f>[2]Firebase_Report!$E18</f>
        <v>852.38275859999999</v>
      </c>
      <c r="F116" s="6">
        <f>[2]Firebase_Report!$F18</f>
        <v>16253</v>
      </c>
    </row>
    <row r="117" spans="1:6" x14ac:dyDescent="0.25">
      <c r="A117" s="6" t="str">
        <f>[2]Firebase_Report!$A118</f>
        <v>Mozambique</v>
      </c>
      <c r="B117">
        <f>[2]Firebase_Report!$B118</f>
        <v>16</v>
      </c>
      <c r="C117" s="6">
        <f>[2]Firebase_Report!$C118</f>
        <v>36</v>
      </c>
      <c r="D117" s="6">
        <f>[2]Firebase_Report!$D118</f>
        <v>2.25</v>
      </c>
      <c r="E117" s="6">
        <f>[2]Firebase_Report!$E118</f>
        <v>1212.6875</v>
      </c>
      <c r="F117" s="6">
        <f>[2]Firebase_Report!$F118</f>
        <v>548</v>
      </c>
    </row>
    <row r="118" spans="1:6" x14ac:dyDescent="0.25">
      <c r="A118" s="6" t="str">
        <f>[2]Firebase_Report!$A49</f>
        <v>Myanmar (Burma)</v>
      </c>
      <c r="B118">
        <f>[2]Firebase_Report!$B49</f>
        <v>89</v>
      </c>
      <c r="C118" s="6">
        <f>[2]Firebase_Report!$C49</f>
        <v>224</v>
      </c>
      <c r="D118" s="6">
        <f>[2]Firebase_Report!$D49</f>
        <v>2.5168539330000002</v>
      </c>
      <c r="E118" s="6">
        <f>[2]Firebase_Report!$E49</f>
        <v>1597.5056179999999</v>
      </c>
      <c r="F118" s="6">
        <f>[2]Firebase_Report!$F49</f>
        <v>2388</v>
      </c>
    </row>
    <row r="119" spans="1:6" x14ac:dyDescent="0.25">
      <c r="A119" s="6" t="str">
        <f>[2]Firebase_Report!$A137</f>
        <v>Namibia</v>
      </c>
      <c r="B119">
        <f>[2]Firebase_Report!$B137</f>
        <v>9</v>
      </c>
      <c r="C119" s="6">
        <f>[2]Firebase_Report!$C137</f>
        <v>28</v>
      </c>
      <c r="D119" s="6">
        <f>[2]Firebase_Report!$D137</f>
        <v>3.111111111</v>
      </c>
      <c r="E119" s="6">
        <f>[2]Firebase_Report!$E137</f>
        <v>3091.666667</v>
      </c>
      <c r="F119" s="6">
        <f>[2]Firebase_Report!$F137</f>
        <v>523</v>
      </c>
    </row>
    <row r="120" spans="1:6" x14ac:dyDescent="0.25">
      <c r="A120" s="6" t="str">
        <f>[2]Firebase_Report!$A48</f>
        <v>Nepal</v>
      </c>
      <c r="B120">
        <f>[2]Firebase_Report!$B48</f>
        <v>90</v>
      </c>
      <c r="C120" s="6">
        <f>[2]Firebase_Report!$C48</f>
        <v>234</v>
      </c>
      <c r="D120" s="6">
        <f>[2]Firebase_Report!$D48</f>
        <v>2.6</v>
      </c>
      <c r="E120" s="6">
        <f>[2]Firebase_Report!$E48</f>
        <v>1197.5666670000001</v>
      </c>
      <c r="F120" s="6">
        <f>[2]Firebase_Report!$F48</f>
        <v>5249</v>
      </c>
    </row>
    <row r="121" spans="1:6" x14ac:dyDescent="0.25">
      <c r="A121" s="6" t="str">
        <f>[2]Firebase_Report!$A23</f>
        <v>Netherlands</v>
      </c>
      <c r="B121">
        <f>[2]Firebase_Report!$B23</f>
        <v>200</v>
      </c>
      <c r="C121" s="6">
        <f>[2]Firebase_Report!$C23</f>
        <v>374</v>
      </c>
      <c r="D121" s="6">
        <f>[2]Firebase_Report!$D23</f>
        <v>1.87</v>
      </c>
      <c r="E121" s="6">
        <f>[2]Firebase_Report!$E23</f>
        <v>948.01</v>
      </c>
      <c r="F121" s="6">
        <f>[2]Firebase_Report!$F23</f>
        <v>28016</v>
      </c>
    </row>
    <row r="122" spans="1:6" x14ac:dyDescent="0.25">
      <c r="A122" s="6" t="str">
        <f>[2]Firebase_Report!$A72</f>
        <v>New Zealand</v>
      </c>
      <c r="B122">
        <f>[2]Firebase_Report!$B72</f>
        <v>41</v>
      </c>
      <c r="C122" s="6">
        <f>[2]Firebase_Report!$C72</f>
        <v>67</v>
      </c>
      <c r="D122" s="6">
        <f>[2]Firebase_Report!$D72</f>
        <v>1.6341463409999999</v>
      </c>
      <c r="E122" s="6">
        <f>[2]Firebase_Report!$E72</f>
        <v>605.80487800000003</v>
      </c>
      <c r="F122" s="6">
        <f>[2]Firebase_Report!$F72</f>
        <v>3436</v>
      </c>
    </row>
    <row r="123" spans="1:6" x14ac:dyDescent="0.25">
      <c r="A123" s="6" t="str">
        <f>[2]Firebase_Report!$A58</f>
        <v>Nicaragua</v>
      </c>
      <c r="B123">
        <f>[2]Firebase_Report!$B58</f>
        <v>69</v>
      </c>
      <c r="C123" s="6">
        <f>[2]Firebase_Report!$C58</f>
        <v>171</v>
      </c>
      <c r="D123" s="6">
        <f>[2]Firebase_Report!$D58</f>
        <v>2.4782608700000002</v>
      </c>
      <c r="E123" s="6">
        <f>[2]Firebase_Report!$E58</f>
        <v>1807.0144929999999</v>
      </c>
      <c r="F123" s="6">
        <f>[2]Firebase_Report!$F58</f>
        <v>5822</v>
      </c>
    </row>
    <row r="124" spans="1:6" x14ac:dyDescent="0.25">
      <c r="A124" s="6" t="str">
        <f>[2]Firebase_Report!$A195</f>
        <v>Niger</v>
      </c>
      <c r="B124">
        <f>[2]Firebase_Report!$B195</f>
        <v>1</v>
      </c>
      <c r="C124" s="6">
        <f>[2]Firebase_Report!$C195</f>
        <v>2</v>
      </c>
      <c r="D124" s="6">
        <f>[2]Firebase_Report!$D195</f>
        <v>2</v>
      </c>
      <c r="E124" s="6">
        <f>[2]Firebase_Report!$E195</f>
        <v>2420</v>
      </c>
      <c r="F124" s="6">
        <f>[2]Firebase_Report!$F195</f>
        <v>6</v>
      </c>
    </row>
    <row r="125" spans="1:6" x14ac:dyDescent="0.25">
      <c r="A125" s="6" t="str">
        <f>[2]Firebase_Report!$A31</f>
        <v>Nigeria</v>
      </c>
      <c r="B125">
        <f>[2]Firebase_Report!$B31</f>
        <v>168</v>
      </c>
      <c r="C125" s="6">
        <f>[2]Firebase_Report!$C31</f>
        <v>529</v>
      </c>
      <c r="D125" s="6">
        <f>[2]Firebase_Report!$D31</f>
        <v>3.1488095239999998</v>
      </c>
      <c r="E125" s="6">
        <f>[2]Firebase_Report!$E31</f>
        <v>2164.1785709999999</v>
      </c>
      <c r="F125" s="6">
        <f>[2]Firebase_Report!$F31</f>
        <v>8097</v>
      </c>
    </row>
    <row r="126" spans="1:6" x14ac:dyDescent="0.25">
      <c r="A126" s="6" t="str">
        <f>[2]Firebase_Report!$A146</f>
        <v>North Macedonia</v>
      </c>
      <c r="B126">
        <f>[2]Firebase_Report!$B146</f>
        <v>7</v>
      </c>
      <c r="C126" s="6">
        <f>[2]Firebase_Report!$C146</f>
        <v>13</v>
      </c>
      <c r="D126" s="6">
        <f>[2]Firebase_Report!$D146</f>
        <v>1.8571428569999999</v>
      </c>
      <c r="E126" s="6">
        <f>[2]Firebase_Report!$E146</f>
        <v>2367</v>
      </c>
      <c r="F126" s="6">
        <f>[2]Firebase_Report!$F146</f>
        <v>804</v>
      </c>
    </row>
    <row r="127" spans="1:6" x14ac:dyDescent="0.25">
      <c r="A127" s="6" t="str">
        <f>[2]Firebase_Report!$A134</f>
        <v>Norway</v>
      </c>
      <c r="B127">
        <f>[2]Firebase_Report!$B134</f>
        <v>10</v>
      </c>
      <c r="C127" s="6">
        <f>[2]Firebase_Report!$C134</f>
        <v>10</v>
      </c>
      <c r="D127" s="6">
        <f>[2]Firebase_Report!$D134</f>
        <v>1</v>
      </c>
      <c r="E127" s="6">
        <f>[2]Firebase_Report!$E134</f>
        <v>552.79999999999995</v>
      </c>
      <c r="F127" s="6">
        <f>[2]Firebase_Report!$F134</f>
        <v>260</v>
      </c>
    </row>
    <row r="128" spans="1:6" x14ac:dyDescent="0.25">
      <c r="A128" s="6" t="str">
        <f>[2]Firebase_Report!$A151</f>
        <v>Oman</v>
      </c>
      <c r="B128">
        <f>[2]Firebase_Report!$B151</f>
        <v>5</v>
      </c>
      <c r="C128" s="6">
        <f>[2]Firebase_Report!$C151</f>
        <v>3</v>
      </c>
      <c r="D128" s="6">
        <f>[2]Firebase_Report!$D151</f>
        <v>0.6</v>
      </c>
      <c r="E128" s="6">
        <f>[2]Firebase_Report!$E151</f>
        <v>503</v>
      </c>
      <c r="F128" s="6">
        <f>[2]Firebase_Report!$F151</f>
        <v>338</v>
      </c>
    </row>
    <row r="129" spans="1:6" x14ac:dyDescent="0.25">
      <c r="A129" s="6" t="str">
        <f>[2]Firebase_Report!$A25</f>
        <v>Pakistan</v>
      </c>
      <c r="B129">
        <f>[2]Firebase_Report!$B25</f>
        <v>195</v>
      </c>
      <c r="C129" s="6">
        <f>[2]Firebase_Report!$C25</f>
        <v>498</v>
      </c>
      <c r="D129" s="6">
        <f>[2]Firebase_Report!$D25</f>
        <v>2.5538461539999999</v>
      </c>
      <c r="E129" s="6">
        <f>[2]Firebase_Report!$E25</f>
        <v>1472.3384619999999</v>
      </c>
      <c r="F129" s="6">
        <f>[2]Firebase_Report!$F25</f>
        <v>12238</v>
      </c>
    </row>
    <row r="130" spans="1:6" x14ac:dyDescent="0.25">
      <c r="A130" s="6" t="str">
        <f>[2]Firebase_Report!$A81</f>
        <v>Palestine</v>
      </c>
      <c r="B130">
        <f>[2]Firebase_Report!$B81</f>
        <v>34</v>
      </c>
      <c r="C130" s="6">
        <f>[2]Firebase_Report!$C81</f>
        <v>47</v>
      </c>
      <c r="D130" s="6">
        <f>[2]Firebase_Report!$D81</f>
        <v>1.3823529409999999</v>
      </c>
      <c r="E130" s="6">
        <f>[2]Firebase_Report!$E81</f>
        <v>466.6176471</v>
      </c>
      <c r="F130" s="6">
        <f>[2]Firebase_Report!$F81</f>
        <v>1755</v>
      </c>
    </row>
    <row r="131" spans="1:6" x14ac:dyDescent="0.25">
      <c r="A131" s="6" t="str">
        <f>[2]Firebase_Report!$A125</f>
        <v>Panama</v>
      </c>
      <c r="B131">
        <f>[2]Firebase_Report!$B125</f>
        <v>13</v>
      </c>
      <c r="C131" s="6">
        <f>[2]Firebase_Report!$C125</f>
        <v>30</v>
      </c>
      <c r="D131" s="6">
        <f>[2]Firebase_Report!$D125</f>
        <v>2.307692308</v>
      </c>
      <c r="E131" s="6">
        <f>[2]Firebase_Report!$E125</f>
        <v>1545</v>
      </c>
      <c r="F131" s="6">
        <f>[2]Firebase_Report!$F125</f>
        <v>1447</v>
      </c>
    </row>
    <row r="132" spans="1:6" x14ac:dyDescent="0.25">
      <c r="A132" s="6" t="str">
        <f>[2]Firebase_Report!$A152</f>
        <v>Papua New Guinea</v>
      </c>
      <c r="B132">
        <f>[2]Firebase_Report!$B152</f>
        <v>5</v>
      </c>
      <c r="C132" s="6">
        <f>[2]Firebase_Report!$C152</f>
        <v>19</v>
      </c>
      <c r="D132" s="6">
        <f>[2]Firebase_Report!$D152</f>
        <v>3.8</v>
      </c>
      <c r="E132" s="6">
        <f>[2]Firebase_Report!$E152</f>
        <v>2133.6</v>
      </c>
      <c r="F132" s="6">
        <f>[2]Firebase_Report!$F152</f>
        <v>305</v>
      </c>
    </row>
    <row r="133" spans="1:6" x14ac:dyDescent="0.25">
      <c r="A133" s="6" t="str">
        <f>[2]Firebase_Report!$A63</f>
        <v>Paraguay</v>
      </c>
      <c r="B133">
        <f>[2]Firebase_Report!$B63</f>
        <v>64</v>
      </c>
      <c r="C133" s="6">
        <f>[2]Firebase_Report!$C63</f>
        <v>93</v>
      </c>
      <c r="D133" s="6">
        <f>[2]Firebase_Report!$D63</f>
        <v>1.453125</v>
      </c>
      <c r="E133" s="6">
        <f>[2]Firebase_Report!$E63</f>
        <v>445.984375</v>
      </c>
      <c r="F133" s="6">
        <f>[2]Firebase_Report!$F63</f>
        <v>3595</v>
      </c>
    </row>
    <row r="134" spans="1:6" s="5" customFormat="1" x14ac:dyDescent="0.25">
      <c r="A134" s="6" t="str">
        <f>[2]Firebase_Report!$A47</f>
        <v>Peru</v>
      </c>
      <c r="B134">
        <f>[2]Firebase_Report!$B47</f>
        <v>92</v>
      </c>
      <c r="C134" s="6">
        <f>[2]Firebase_Report!$C47</f>
        <v>157</v>
      </c>
      <c r="D134" s="6">
        <f>[2]Firebase_Report!$D47</f>
        <v>1.706521739</v>
      </c>
      <c r="E134" s="6">
        <f>[2]Firebase_Report!$E47</f>
        <v>889.33695650000004</v>
      </c>
      <c r="F134" s="6">
        <f>[2]Firebase_Report!$F47</f>
        <v>8296</v>
      </c>
    </row>
    <row r="135" spans="1:6" x14ac:dyDescent="0.25">
      <c r="A135" s="6" t="str">
        <f>[2]Firebase_Report!$A28</f>
        <v>Philippines</v>
      </c>
      <c r="B135">
        <f>[2]Firebase_Report!$B28</f>
        <v>181</v>
      </c>
      <c r="C135" s="6">
        <f>[2]Firebase_Report!$C28</f>
        <v>328</v>
      </c>
      <c r="D135" s="6">
        <f>[2]Firebase_Report!$D28</f>
        <v>1.8121546959999999</v>
      </c>
      <c r="E135" s="6">
        <f>[2]Firebase_Report!$E28</f>
        <v>1158.994475</v>
      </c>
      <c r="F135" s="6">
        <f>[2]Firebase_Report!$F28</f>
        <v>11842</v>
      </c>
    </row>
    <row r="136" spans="1:6" x14ac:dyDescent="0.25">
      <c r="A136" s="6" t="str">
        <f>[2]Firebase_Report!$A59</f>
        <v>Poland</v>
      </c>
      <c r="B136">
        <f>[2]Firebase_Report!$B59</f>
        <v>69</v>
      </c>
      <c r="C136" s="6">
        <f>[2]Firebase_Report!$C59</f>
        <v>113</v>
      </c>
      <c r="D136" s="6">
        <f>[2]Firebase_Report!$D59</f>
        <v>1.637681159</v>
      </c>
      <c r="E136" s="6">
        <f>[2]Firebase_Report!$E59</f>
        <v>815.75362319999999</v>
      </c>
      <c r="F136" s="6">
        <f>[2]Firebase_Report!$F59</f>
        <v>7077</v>
      </c>
    </row>
    <row r="137" spans="1:6" x14ac:dyDescent="0.25">
      <c r="A137" s="6" t="str">
        <f>[2]Firebase_Report!$A84</f>
        <v>Portugal</v>
      </c>
      <c r="B137">
        <f>[2]Firebase_Report!$B84</f>
        <v>33</v>
      </c>
      <c r="C137" s="6">
        <f>[2]Firebase_Report!$C84</f>
        <v>39</v>
      </c>
      <c r="D137" s="6">
        <f>[2]Firebase_Report!$D84</f>
        <v>1.181818182</v>
      </c>
      <c r="E137" s="6">
        <f>[2]Firebase_Report!$E84</f>
        <v>565.30303030000005</v>
      </c>
      <c r="F137" s="6">
        <f>[2]Firebase_Report!$F84</f>
        <v>2350</v>
      </c>
    </row>
    <row r="138" spans="1:6" x14ac:dyDescent="0.25">
      <c r="A138" s="6" t="str">
        <f>[2]Firebase_Report!$A135</f>
        <v>Puerto Rico</v>
      </c>
      <c r="B138">
        <f>[2]Firebase_Report!$B135</f>
        <v>10</v>
      </c>
      <c r="C138" s="6">
        <f>[2]Firebase_Report!$C135</f>
        <v>25</v>
      </c>
      <c r="D138" s="6">
        <f>[2]Firebase_Report!$D135</f>
        <v>2.5</v>
      </c>
      <c r="E138" s="6">
        <f>[2]Firebase_Report!$E135</f>
        <v>1090.9000000000001</v>
      </c>
      <c r="F138" s="6">
        <f>[2]Firebase_Report!$F135</f>
        <v>971</v>
      </c>
    </row>
    <row r="139" spans="1:6" x14ac:dyDescent="0.25">
      <c r="A139" s="6" t="str">
        <f>[2]Firebase_Report!$A157</f>
        <v>Qatar</v>
      </c>
      <c r="B139">
        <f>[2]Firebase_Report!$B157</f>
        <v>4</v>
      </c>
      <c r="C139" s="6">
        <f>[2]Firebase_Report!$C157</f>
        <v>12</v>
      </c>
      <c r="D139" s="6">
        <f>[2]Firebase_Report!$D157</f>
        <v>3</v>
      </c>
      <c r="E139" s="6">
        <f>[2]Firebase_Report!$E157</f>
        <v>1683.25</v>
      </c>
      <c r="F139" s="6">
        <f>[2]Firebase_Report!$F157</f>
        <v>224</v>
      </c>
    </row>
    <row r="140" spans="1:6" x14ac:dyDescent="0.25">
      <c r="A140" s="6" t="str">
        <f>[2]Firebase_Report!$A181</f>
        <v>RÃ©union</v>
      </c>
      <c r="B140">
        <f>[2]Firebase_Report!$B181</f>
        <v>2</v>
      </c>
      <c r="C140" s="6">
        <f>[2]Firebase_Report!$C181</f>
        <v>2</v>
      </c>
      <c r="D140" s="6">
        <f>[2]Firebase_Report!$D181</f>
        <v>1</v>
      </c>
      <c r="E140" s="6">
        <f>[2]Firebase_Report!$E181</f>
        <v>535.5</v>
      </c>
      <c r="F140" s="6">
        <f>[2]Firebase_Report!$F181</f>
        <v>207</v>
      </c>
    </row>
    <row r="141" spans="1:6" x14ac:dyDescent="0.25">
      <c r="A141" s="6" t="str">
        <f>[2]Firebase_Report!$A67</f>
        <v>Romania</v>
      </c>
      <c r="B141">
        <f>[2]Firebase_Report!$B67</f>
        <v>52</v>
      </c>
      <c r="C141" s="6">
        <f>[2]Firebase_Report!$C67</f>
        <v>92</v>
      </c>
      <c r="D141" s="6">
        <f>[2]Firebase_Report!$D67</f>
        <v>1.769230769</v>
      </c>
      <c r="E141" s="6">
        <f>[2]Firebase_Report!$E67</f>
        <v>973.55769229999999</v>
      </c>
      <c r="F141" s="6">
        <f>[2]Firebase_Report!$F67</f>
        <v>6773</v>
      </c>
    </row>
    <row r="142" spans="1:6" x14ac:dyDescent="0.25">
      <c r="A142" s="6" t="str">
        <f>[2]Firebase_Report!$A104</f>
        <v>Russia</v>
      </c>
      <c r="B142">
        <f>[2]Firebase_Report!$B104</f>
        <v>21</v>
      </c>
      <c r="C142" s="6">
        <f>[2]Firebase_Report!$C104</f>
        <v>26</v>
      </c>
      <c r="D142" s="6">
        <f>[2]Firebase_Report!$D104</f>
        <v>1.2380952380000001</v>
      </c>
      <c r="E142" s="6">
        <f>[2]Firebase_Report!$E104</f>
        <v>647.80952379999997</v>
      </c>
      <c r="F142" s="6">
        <f>[2]Firebase_Report!$F104</f>
        <v>1016</v>
      </c>
    </row>
    <row r="143" spans="1:6" x14ac:dyDescent="0.25">
      <c r="A143" s="6" t="str">
        <f>[2]Firebase_Report!$A130</f>
        <v>Rwanda</v>
      </c>
      <c r="B143">
        <f>[2]Firebase_Report!$B130</f>
        <v>12</v>
      </c>
      <c r="C143" s="6">
        <f>[2]Firebase_Report!$C130</f>
        <v>21</v>
      </c>
      <c r="D143" s="6">
        <f>[2]Firebase_Report!$D130</f>
        <v>1.75</v>
      </c>
      <c r="E143" s="6">
        <f>[2]Firebase_Report!$E130</f>
        <v>606.58333330000005</v>
      </c>
      <c r="F143" s="6">
        <f>[2]Firebase_Report!$F130</f>
        <v>295</v>
      </c>
    </row>
    <row r="144" spans="1:6" x14ac:dyDescent="0.25">
      <c r="A144" s="6" t="str">
        <f>[2]Firebase_Report!$A196</f>
        <v>SÃ£o TomÃ© &amp; PrÃ­ncipe</v>
      </c>
      <c r="B144">
        <f>[2]Firebase_Report!$B196</f>
        <v>1</v>
      </c>
      <c r="C144" s="6">
        <f>[2]Firebase_Report!$C196</f>
        <v>1</v>
      </c>
      <c r="D144" s="6">
        <f>[2]Firebase_Report!$D196</f>
        <v>1</v>
      </c>
      <c r="E144" s="6">
        <f>[2]Firebase_Report!$E196</f>
        <v>87</v>
      </c>
      <c r="F144" s="6">
        <f>[2]Firebase_Report!$F196</f>
        <v>5</v>
      </c>
    </row>
    <row r="145" spans="1:6" x14ac:dyDescent="0.25">
      <c r="A145" s="6" t="str">
        <f>[2]Firebase_Report!$A182</f>
        <v>Samoa</v>
      </c>
      <c r="B145">
        <f>[2]Firebase_Report!$B182</f>
        <v>2</v>
      </c>
      <c r="C145" s="6">
        <f>[2]Firebase_Report!$C182</f>
        <v>3</v>
      </c>
      <c r="D145" s="6">
        <f>[2]Firebase_Report!$D182</f>
        <v>1.5</v>
      </c>
      <c r="E145" s="6">
        <f>[2]Firebase_Report!$E182</f>
        <v>124.5</v>
      </c>
      <c r="F145" s="6">
        <f>[2]Firebase_Report!$F182</f>
        <v>11</v>
      </c>
    </row>
    <row r="146" spans="1:6" x14ac:dyDescent="0.25">
      <c r="A146" s="6" t="str">
        <f>[2]Firebase_Report!$A82</f>
        <v>Saudi Arabia</v>
      </c>
      <c r="B146">
        <f>[2]Firebase_Report!$B82</f>
        <v>34</v>
      </c>
      <c r="C146" s="6">
        <f>[2]Firebase_Report!$C82</f>
        <v>75</v>
      </c>
      <c r="D146" s="6">
        <f>[2]Firebase_Report!$D82</f>
        <v>2.2058823529999998</v>
      </c>
      <c r="E146" s="6">
        <f>[2]Firebase_Report!$E82</f>
        <v>1167.441176</v>
      </c>
      <c r="F146" s="6">
        <f>[2]Firebase_Report!$F82</f>
        <v>4378</v>
      </c>
    </row>
    <row r="147" spans="1:6" x14ac:dyDescent="0.25">
      <c r="A147" s="6" t="str">
        <f>[2]Firebase_Report!$A45</f>
        <v>Senegal</v>
      </c>
      <c r="B147">
        <f>[2]Firebase_Report!$B45</f>
        <v>100</v>
      </c>
      <c r="C147" s="6">
        <f>[2]Firebase_Report!$C45</f>
        <v>219</v>
      </c>
      <c r="D147" s="6">
        <f>[2]Firebase_Report!$D45</f>
        <v>2.19</v>
      </c>
      <c r="E147" s="6">
        <f>[2]Firebase_Report!$E45</f>
        <v>947.22</v>
      </c>
      <c r="F147" s="6">
        <f>[2]Firebase_Report!$F45</f>
        <v>5715</v>
      </c>
    </row>
    <row r="148" spans="1:6" x14ac:dyDescent="0.25">
      <c r="A148" s="6" t="str">
        <f>[2]Firebase_Report!$A101</f>
        <v>Serbia</v>
      </c>
      <c r="B148">
        <f>[2]Firebase_Report!$B101</f>
        <v>22</v>
      </c>
      <c r="C148" s="6">
        <f>[2]Firebase_Report!$C101</f>
        <v>32</v>
      </c>
      <c r="D148" s="6">
        <f>[2]Firebase_Report!$D101</f>
        <v>1.4545454550000001</v>
      </c>
      <c r="E148" s="6">
        <f>[2]Firebase_Report!$E101</f>
        <v>312.18181820000001</v>
      </c>
      <c r="F148" s="6">
        <f>[2]Firebase_Report!$F101</f>
        <v>1587</v>
      </c>
    </row>
    <row r="149" spans="1:6" x14ac:dyDescent="0.25">
      <c r="A149" s="6" t="str">
        <f>[2]Firebase_Report!$A158</f>
        <v>Seychelles</v>
      </c>
      <c r="B149">
        <f>[2]Firebase_Report!$B158</f>
        <v>4</v>
      </c>
      <c r="C149" s="6">
        <f>[2]Firebase_Report!$C158</f>
        <v>11</v>
      </c>
      <c r="D149" s="6">
        <f>[2]Firebase_Report!$D158</f>
        <v>2.75</v>
      </c>
      <c r="E149" s="6">
        <f>[2]Firebase_Report!$E158</f>
        <v>1869.25</v>
      </c>
      <c r="F149" s="6">
        <f>[2]Firebase_Report!$F158</f>
        <v>555</v>
      </c>
    </row>
    <row r="150" spans="1:6" x14ac:dyDescent="0.25">
      <c r="A150" s="6" t="str">
        <f>[2]Firebase_Report!$A126</f>
        <v>Sierra Leone</v>
      </c>
      <c r="B150">
        <f>[2]Firebase_Report!$B126</f>
        <v>13</v>
      </c>
      <c r="C150" s="6">
        <f>[2]Firebase_Report!$C126</f>
        <v>36</v>
      </c>
      <c r="D150" s="6">
        <f>[2]Firebase_Report!$D126</f>
        <v>2.769230769</v>
      </c>
      <c r="E150" s="6">
        <f>[2]Firebase_Report!$E126</f>
        <v>2281.8461539999998</v>
      </c>
      <c r="F150" s="6">
        <f>[2]Firebase_Report!$F126</f>
        <v>781</v>
      </c>
    </row>
    <row r="151" spans="1:6" x14ac:dyDescent="0.25">
      <c r="A151" s="6" t="str">
        <f>[2]Firebase_Report!$A113</f>
        <v>Singapore</v>
      </c>
      <c r="B151">
        <f>[2]Firebase_Report!$B113</f>
        <v>18</v>
      </c>
      <c r="C151" s="6">
        <f>[2]Firebase_Report!$C113</f>
        <v>25</v>
      </c>
      <c r="D151" s="6">
        <f>[2]Firebase_Report!$D113</f>
        <v>1.388888889</v>
      </c>
      <c r="E151" s="6">
        <f>[2]Firebase_Report!$E113</f>
        <v>600.22222220000003</v>
      </c>
      <c r="F151" s="6">
        <f>[2]Firebase_Report!$F113</f>
        <v>1666</v>
      </c>
    </row>
    <row r="152" spans="1:6" x14ac:dyDescent="0.25">
      <c r="A152" s="6" t="str">
        <f>[2]Firebase_Report!$A105</f>
        <v>Slovakia</v>
      </c>
      <c r="B152">
        <f>[2]Firebase_Report!$B105</f>
        <v>21</v>
      </c>
      <c r="C152" s="6">
        <f>[2]Firebase_Report!$C105</f>
        <v>34</v>
      </c>
      <c r="D152" s="6">
        <f>[2]Firebase_Report!$D105</f>
        <v>1.619047619</v>
      </c>
      <c r="E152" s="6">
        <f>[2]Firebase_Report!$E105</f>
        <v>972.23809519999998</v>
      </c>
      <c r="F152" s="6">
        <f>[2]Firebase_Report!$F105</f>
        <v>3318</v>
      </c>
    </row>
    <row r="153" spans="1:6" x14ac:dyDescent="0.25">
      <c r="A153" s="6" t="str">
        <f>[2]Firebase_Report!$A183</f>
        <v>Slovenia</v>
      </c>
      <c r="B153">
        <f>[2]Firebase_Report!$B183</f>
        <v>2</v>
      </c>
      <c r="C153" s="6">
        <f>[2]Firebase_Report!$C183</f>
        <v>2</v>
      </c>
      <c r="D153" s="6">
        <f>[2]Firebase_Report!$D183</f>
        <v>1</v>
      </c>
      <c r="E153" s="6">
        <f>[2]Firebase_Report!$E183</f>
        <v>22.5</v>
      </c>
      <c r="F153" s="6">
        <f>[2]Firebase_Report!$F183</f>
        <v>7</v>
      </c>
    </row>
    <row r="154" spans="1:6" x14ac:dyDescent="0.25">
      <c r="A154" s="6" t="str">
        <f>[2]Firebase_Report!$A54</f>
        <v>Somalia</v>
      </c>
      <c r="B154">
        <f>[2]Firebase_Report!$B54</f>
        <v>75</v>
      </c>
      <c r="C154" s="6">
        <f>[2]Firebase_Report!$C54</f>
        <v>141</v>
      </c>
      <c r="D154" s="6">
        <f>[2]Firebase_Report!$D54</f>
        <v>1.88</v>
      </c>
      <c r="E154" s="6">
        <f>[2]Firebase_Report!$E54</f>
        <v>448.08</v>
      </c>
      <c r="F154" s="6">
        <f>[2]Firebase_Report!$F54</f>
        <v>2796</v>
      </c>
    </row>
    <row r="155" spans="1:6" x14ac:dyDescent="0.25">
      <c r="A155" s="6" t="str">
        <f>[2]Firebase_Report!$A29</f>
        <v>South Africa</v>
      </c>
      <c r="B155">
        <f>[2]Firebase_Report!$B29</f>
        <v>179</v>
      </c>
      <c r="C155" s="6">
        <f>[2]Firebase_Report!$C29</f>
        <v>385</v>
      </c>
      <c r="D155" s="6">
        <f>[2]Firebase_Report!$D29</f>
        <v>2.1508379889999998</v>
      </c>
      <c r="E155" s="6">
        <f>[2]Firebase_Report!$E29</f>
        <v>1436.1117320000001</v>
      </c>
      <c r="F155" s="6">
        <f>[2]Firebase_Report!$F29</f>
        <v>10997</v>
      </c>
    </row>
    <row r="156" spans="1:6" x14ac:dyDescent="0.25">
      <c r="A156" s="6" t="str">
        <f>[2]Firebase_Report!$A97</f>
        <v>South Korea</v>
      </c>
      <c r="B156">
        <f>[2]Firebase_Report!$B97</f>
        <v>23</v>
      </c>
      <c r="C156" s="6">
        <f>[2]Firebase_Report!$C97</f>
        <v>52</v>
      </c>
      <c r="D156" s="6">
        <f>[2]Firebase_Report!$D97</f>
        <v>2.2608695650000001</v>
      </c>
      <c r="E156" s="6">
        <f>[2]Firebase_Report!$E97</f>
        <v>370.6086957</v>
      </c>
      <c r="F156" s="6">
        <f>[2]Firebase_Report!$F97</f>
        <v>1911</v>
      </c>
    </row>
    <row r="157" spans="1:6" x14ac:dyDescent="0.25">
      <c r="A157" s="6" t="str">
        <f>[2]Firebase_Report!$A184</f>
        <v>South Sudan</v>
      </c>
      <c r="B157">
        <f>[2]Firebase_Report!$B184</f>
        <v>2</v>
      </c>
      <c r="C157" s="6">
        <f>[2]Firebase_Report!$C184</f>
        <v>2</v>
      </c>
      <c r="D157" s="6">
        <f>[2]Firebase_Report!$D184</f>
        <v>1</v>
      </c>
      <c r="E157" s="6">
        <f>[2]Firebase_Report!$E184</f>
        <v>913.5</v>
      </c>
      <c r="F157" s="6">
        <f>[2]Firebase_Report!$F184</f>
        <v>124</v>
      </c>
    </row>
    <row r="158" spans="1:6" x14ac:dyDescent="0.25">
      <c r="A158" s="6" t="str">
        <f>[2]Firebase_Report!$A20</f>
        <v>Spain</v>
      </c>
      <c r="B158">
        <f>[2]Firebase_Report!$B20</f>
        <v>278</v>
      </c>
      <c r="C158" s="6">
        <f>[2]Firebase_Report!$C20</f>
        <v>428</v>
      </c>
      <c r="D158" s="6">
        <f>[2]Firebase_Report!$D20</f>
        <v>1.5395683449999999</v>
      </c>
      <c r="E158" s="6">
        <f>[2]Firebase_Report!$E20</f>
        <v>934.87769779999996</v>
      </c>
      <c r="F158" s="6">
        <f>[2]Firebase_Report!$F20</f>
        <v>30142</v>
      </c>
    </row>
    <row r="159" spans="1:6" x14ac:dyDescent="0.25">
      <c r="A159" s="6" t="str">
        <f>[2]Firebase_Report!$A71</f>
        <v>Sri Lanka</v>
      </c>
      <c r="B159">
        <f>[2]Firebase_Report!$B71</f>
        <v>42</v>
      </c>
      <c r="C159" s="6">
        <f>[2]Firebase_Report!$C71</f>
        <v>124</v>
      </c>
      <c r="D159" s="6">
        <f>[2]Firebase_Report!$D71</f>
        <v>2.9523809519999999</v>
      </c>
      <c r="E159" s="6">
        <f>[2]Firebase_Report!$E71</f>
        <v>3026.0714290000001</v>
      </c>
      <c r="F159" s="6">
        <f>[2]Firebase_Report!$F71</f>
        <v>2992</v>
      </c>
    </row>
    <row r="160" spans="1:6" x14ac:dyDescent="0.25">
      <c r="A160" s="6" t="str">
        <f>[2]Firebase_Report!$A168</f>
        <v>St. Lucia</v>
      </c>
      <c r="B160">
        <f>[2]Firebase_Report!$B168</f>
        <v>3</v>
      </c>
      <c r="C160" s="6">
        <f>[2]Firebase_Report!$C168</f>
        <v>5</v>
      </c>
      <c r="D160" s="6">
        <f>[2]Firebase_Report!$D168</f>
        <v>1.6666666670000001</v>
      </c>
      <c r="E160" s="6">
        <f>[2]Firebase_Report!$E168</f>
        <v>1202</v>
      </c>
      <c r="F160" s="6">
        <f>[2]Firebase_Report!$F168</f>
        <v>434</v>
      </c>
    </row>
    <row r="161" spans="1:6" x14ac:dyDescent="0.25">
      <c r="A161" s="6" t="str">
        <f>[2]Firebase_Report!$A185</f>
        <v>St. Vincent &amp; Grenadines</v>
      </c>
      <c r="B161">
        <f>[2]Firebase_Report!$B185</f>
        <v>2</v>
      </c>
      <c r="C161" s="6">
        <f>[2]Firebase_Report!$C185</f>
        <v>2</v>
      </c>
      <c r="D161" s="6">
        <f>[2]Firebase_Report!$D185</f>
        <v>1</v>
      </c>
      <c r="E161" s="6">
        <f>[2]Firebase_Report!$E185</f>
        <v>201.5</v>
      </c>
      <c r="F161" s="6">
        <f>[2]Firebase_Report!$F185</f>
        <v>108</v>
      </c>
    </row>
    <row r="162" spans="1:6" x14ac:dyDescent="0.25">
      <c r="A162" s="6" t="str">
        <f>[2]Firebase_Report!$A127</f>
        <v>Sudan</v>
      </c>
      <c r="B162">
        <f>[2]Firebase_Report!$B127</f>
        <v>13</v>
      </c>
      <c r="C162" s="6">
        <f>[2]Firebase_Report!$C127</f>
        <v>41</v>
      </c>
      <c r="D162" s="6">
        <f>[2]Firebase_Report!$D127</f>
        <v>3.153846154</v>
      </c>
      <c r="E162" s="6">
        <f>[2]Firebase_Report!$E127</f>
        <v>1067.1538459999999</v>
      </c>
      <c r="F162" s="6">
        <f>[2]Firebase_Report!$F127</f>
        <v>792</v>
      </c>
    </row>
    <row r="163" spans="1:6" x14ac:dyDescent="0.25">
      <c r="A163" s="6" t="str">
        <f>[2]Firebase_Report!$A139</f>
        <v>Suriname</v>
      </c>
      <c r="B163">
        <f>[2]Firebase_Report!$B139</f>
        <v>8</v>
      </c>
      <c r="C163" s="6">
        <f>[2]Firebase_Report!$C139</f>
        <v>10</v>
      </c>
      <c r="D163" s="6">
        <f>[2]Firebase_Report!$D139</f>
        <v>1.25</v>
      </c>
      <c r="E163" s="6">
        <f>[2]Firebase_Report!$E139</f>
        <v>640.25</v>
      </c>
      <c r="F163" s="6">
        <f>[2]Firebase_Report!$F139</f>
        <v>316</v>
      </c>
    </row>
    <row r="164" spans="1:6" x14ac:dyDescent="0.25">
      <c r="A164" s="6" t="str">
        <f>[2]Firebase_Report!$A77</f>
        <v>Sweden</v>
      </c>
      <c r="B164">
        <f>[2]Firebase_Report!$B77</f>
        <v>36</v>
      </c>
      <c r="C164" s="6">
        <f>[2]Firebase_Report!$C77</f>
        <v>66</v>
      </c>
      <c r="D164" s="6">
        <f>[2]Firebase_Report!$D77</f>
        <v>1.8333333329999999</v>
      </c>
      <c r="E164" s="6">
        <f>[2]Firebase_Report!$E77</f>
        <v>1047.5277779999999</v>
      </c>
      <c r="F164" s="6">
        <f>[2]Firebase_Report!$F77</f>
        <v>4027</v>
      </c>
    </row>
    <row r="165" spans="1:6" x14ac:dyDescent="0.25">
      <c r="A165" s="6" t="str">
        <f>[2]Firebase_Report!$A94</f>
        <v>Switzerland</v>
      </c>
      <c r="B165">
        <f>[2]Firebase_Report!$B94</f>
        <v>26</v>
      </c>
      <c r="C165" s="6">
        <f>[2]Firebase_Report!$C94</f>
        <v>65</v>
      </c>
      <c r="D165" s="6">
        <f>[2]Firebase_Report!$D94</f>
        <v>2.5</v>
      </c>
      <c r="E165" s="6">
        <f>[2]Firebase_Report!$E94</f>
        <v>1256.6923079999999</v>
      </c>
      <c r="F165" s="6">
        <f>[2]Firebase_Report!$F94</f>
        <v>5705</v>
      </c>
    </row>
    <row r="166" spans="1:6" x14ac:dyDescent="0.25">
      <c r="A166" s="6" t="str">
        <f>[2]Firebase_Report!$A95</f>
        <v>Syria</v>
      </c>
      <c r="B166">
        <f>[2]Firebase_Report!$B95</f>
        <v>26</v>
      </c>
      <c r="C166" s="6">
        <f>[2]Firebase_Report!$C95</f>
        <v>53</v>
      </c>
      <c r="D166" s="6">
        <f>[2]Firebase_Report!$D95</f>
        <v>2.038461538</v>
      </c>
      <c r="E166" s="6">
        <f>[2]Firebase_Report!$E95</f>
        <v>901.84615380000002</v>
      </c>
      <c r="F166" s="6">
        <f>[2]Firebase_Report!$F95</f>
        <v>264</v>
      </c>
    </row>
    <row r="167" spans="1:6" x14ac:dyDescent="0.25">
      <c r="A167" s="6" t="str">
        <f>[2]Firebase_Report!$A36</f>
        <v>TÃ¼rkiye</v>
      </c>
      <c r="B167">
        <f>[2]Firebase_Report!$B36</f>
        <v>155</v>
      </c>
      <c r="C167" s="6">
        <f>[2]Firebase_Report!$C36</f>
        <v>373</v>
      </c>
      <c r="D167" s="6">
        <f>[2]Firebase_Report!$D36</f>
        <v>2.4064516130000002</v>
      </c>
      <c r="E167" s="6">
        <f>[2]Firebase_Report!$E36</f>
        <v>1559.2064519999999</v>
      </c>
      <c r="F167" s="6">
        <f>[2]Firebase_Report!$F36</f>
        <v>15556</v>
      </c>
    </row>
    <row r="168" spans="1:6" x14ac:dyDescent="0.25">
      <c r="A168" s="6" t="str">
        <f>[2]Firebase_Report!$A119</f>
        <v>Taiwan</v>
      </c>
      <c r="B168">
        <f>[2]Firebase_Report!$B119</f>
        <v>16</v>
      </c>
      <c r="C168" s="6">
        <f>[2]Firebase_Report!$C119</f>
        <v>16</v>
      </c>
      <c r="D168" s="6">
        <f>[2]Firebase_Report!$D119</f>
        <v>1</v>
      </c>
      <c r="E168" s="6">
        <f>[2]Firebase_Report!$E119</f>
        <v>536.3125</v>
      </c>
      <c r="F168" s="6">
        <f>[2]Firebase_Report!$F119</f>
        <v>1089</v>
      </c>
    </row>
    <row r="169" spans="1:6" x14ac:dyDescent="0.25">
      <c r="A169" s="6" t="str">
        <f>[2]Firebase_Report!$A106</f>
        <v>Tajikistan</v>
      </c>
      <c r="B169">
        <f>[2]Firebase_Report!$B106</f>
        <v>21</v>
      </c>
      <c r="C169" s="6">
        <f>[2]Firebase_Report!$C106</f>
        <v>45</v>
      </c>
      <c r="D169" s="6">
        <f>[2]Firebase_Report!$D106</f>
        <v>2.1428571430000001</v>
      </c>
      <c r="E169" s="6">
        <f>[2]Firebase_Report!$E106</f>
        <v>1244.0476189999999</v>
      </c>
      <c r="F169" s="6">
        <f>[2]Firebase_Report!$F106</f>
        <v>1731</v>
      </c>
    </row>
    <row r="170" spans="1:6" x14ac:dyDescent="0.25">
      <c r="A170" s="6" t="str">
        <f>[2]Firebase_Report!$A98</f>
        <v>Tanzania</v>
      </c>
      <c r="B170">
        <f>[2]Firebase_Report!$B98</f>
        <v>23</v>
      </c>
      <c r="C170" s="6">
        <f>[2]Firebase_Report!$C98</f>
        <v>55</v>
      </c>
      <c r="D170" s="6">
        <f>[2]Firebase_Report!$D98</f>
        <v>2.3913043479999998</v>
      </c>
      <c r="E170" s="6">
        <f>[2]Firebase_Report!$E98</f>
        <v>1859.3478259999999</v>
      </c>
      <c r="F170" s="6">
        <f>[2]Firebase_Report!$F98</f>
        <v>1416</v>
      </c>
    </row>
    <row r="171" spans="1:6" x14ac:dyDescent="0.25">
      <c r="A171" s="6" t="str">
        <f>[2]Firebase_Report!$A44</f>
        <v>Thailand</v>
      </c>
      <c r="B171">
        <f>[2]Firebase_Report!$B44</f>
        <v>101</v>
      </c>
      <c r="C171" s="6">
        <f>[2]Firebase_Report!$C44</f>
        <v>190</v>
      </c>
      <c r="D171" s="6">
        <f>[2]Firebase_Report!$D44</f>
        <v>1.8811881189999999</v>
      </c>
      <c r="E171" s="6">
        <f>[2]Firebase_Report!$E44</f>
        <v>940.08910890000004</v>
      </c>
      <c r="F171" s="6">
        <f>[2]Firebase_Report!$F44</f>
        <v>10561</v>
      </c>
    </row>
    <row r="172" spans="1:6" x14ac:dyDescent="0.25">
      <c r="A172" s="6" t="str">
        <f>[2]Firebase_Report!$A159</f>
        <v>Timor-Leste</v>
      </c>
      <c r="B172">
        <f>[2]Firebase_Report!$B159</f>
        <v>4</v>
      </c>
      <c r="C172" s="6">
        <f>[2]Firebase_Report!$C159</f>
        <v>7</v>
      </c>
      <c r="D172" s="6">
        <f>[2]Firebase_Report!$D159</f>
        <v>1.75</v>
      </c>
      <c r="E172" s="6">
        <f>[2]Firebase_Report!$E159</f>
        <v>461.75</v>
      </c>
      <c r="F172" s="6">
        <f>[2]Firebase_Report!$F159</f>
        <v>86</v>
      </c>
    </row>
    <row r="173" spans="1:6" x14ac:dyDescent="0.25">
      <c r="A173" s="6" t="str">
        <f>[2]Firebase_Report!$A78</f>
        <v>Togo</v>
      </c>
      <c r="B173">
        <f>[2]Firebase_Report!$B78</f>
        <v>36</v>
      </c>
      <c r="C173" s="6">
        <f>[2]Firebase_Report!$C78</f>
        <v>64</v>
      </c>
      <c r="D173" s="6">
        <f>[2]Firebase_Report!$D78</f>
        <v>1.7777777779999999</v>
      </c>
      <c r="E173" s="6">
        <f>[2]Firebase_Report!$E78</f>
        <v>834.47222220000003</v>
      </c>
      <c r="F173" s="6">
        <f>[2]Firebase_Report!$F78</f>
        <v>1438</v>
      </c>
    </row>
    <row r="174" spans="1:6" x14ac:dyDescent="0.25">
      <c r="A174" s="6" t="str">
        <f>[2]Firebase_Report!$A197</f>
        <v>Tonga</v>
      </c>
      <c r="B174">
        <f>[2]Firebase_Report!$B197</f>
        <v>1</v>
      </c>
      <c r="C174" s="6">
        <f>[2]Firebase_Report!$C197</f>
        <v>2</v>
      </c>
      <c r="D174" s="6">
        <f>[2]Firebase_Report!$D197</f>
        <v>2</v>
      </c>
      <c r="E174" s="6">
        <f>[2]Firebase_Report!$E197</f>
        <v>446</v>
      </c>
      <c r="F174" s="6">
        <f>[2]Firebase_Report!$F197</f>
        <v>7</v>
      </c>
    </row>
    <row r="175" spans="1:6" x14ac:dyDescent="0.25">
      <c r="A175" s="6" t="str">
        <f>[2]Firebase_Report!$A123</f>
        <v>Trinidad &amp; Tobago</v>
      </c>
      <c r="B175">
        <f>[2]Firebase_Report!$B123</f>
        <v>14</v>
      </c>
      <c r="C175" s="6">
        <f>[2]Firebase_Report!$C123</f>
        <v>28</v>
      </c>
      <c r="D175" s="6">
        <f>[2]Firebase_Report!$D123</f>
        <v>2</v>
      </c>
      <c r="E175" s="6">
        <f>[2]Firebase_Report!$E123</f>
        <v>1154.2142859999999</v>
      </c>
      <c r="F175" s="6">
        <f>[2]Firebase_Report!$F123</f>
        <v>1588</v>
      </c>
    </row>
    <row r="176" spans="1:6" x14ac:dyDescent="0.25">
      <c r="A176" s="6" t="str">
        <f>[2]Firebase_Report!$A24</f>
        <v>Tunisia</v>
      </c>
      <c r="B176">
        <f>[2]Firebase_Report!$B24</f>
        <v>199</v>
      </c>
      <c r="C176" s="6">
        <f>[2]Firebase_Report!$C24</f>
        <v>420</v>
      </c>
      <c r="D176" s="6">
        <f>[2]Firebase_Report!$D24</f>
        <v>2.1105527639999999</v>
      </c>
      <c r="E176" s="6">
        <f>[2]Firebase_Report!$E24</f>
        <v>945.89447240000004</v>
      </c>
      <c r="F176" s="6">
        <f>[2]Firebase_Report!$F24</f>
        <v>10674</v>
      </c>
    </row>
    <row r="177" spans="1:6" x14ac:dyDescent="0.25">
      <c r="A177" s="6" t="str">
        <f>[2]Firebase_Report!$A42</f>
        <v>Turkmenistan</v>
      </c>
      <c r="B177">
        <f>[2]Firebase_Report!$B42</f>
        <v>115</v>
      </c>
      <c r="C177" s="6">
        <f>[2]Firebase_Report!$C42</f>
        <v>408</v>
      </c>
      <c r="D177" s="6">
        <f>[2]Firebase_Report!$D42</f>
        <v>3.5478260869999998</v>
      </c>
      <c r="E177" s="6">
        <f>[2]Firebase_Report!$E42</f>
        <v>2113.678261</v>
      </c>
      <c r="F177" s="6">
        <f>[2]Firebase_Report!$F42</f>
        <v>15786</v>
      </c>
    </row>
    <row r="178" spans="1:6" x14ac:dyDescent="0.25">
      <c r="A178" s="6" t="str">
        <f>[2]Firebase_Report!$A108</f>
        <v>Uganda</v>
      </c>
      <c r="B178">
        <f>[2]Firebase_Report!$B108</f>
        <v>20</v>
      </c>
      <c r="C178" s="6">
        <f>[2]Firebase_Report!$C108</f>
        <v>46</v>
      </c>
      <c r="D178" s="6">
        <f>[2]Firebase_Report!$D108</f>
        <v>2.2999999999999998</v>
      </c>
      <c r="E178" s="6">
        <f>[2]Firebase_Report!$E108</f>
        <v>2592.35</v>
      </c>
      <c r="F178" s="6">
        <f>[2]Firebase_Report!$F108</f>
        <v>1192</v>
      </c>
    </row>
    <row r="179" spans="1:6" x14ac:dyDescent="0.25">
      <c r="A179" s="6" t="str">
        <f>[2]Firebase_Report!$A61</f>
        <v>Ukraine</v>
      </c>
      <c r="B179">
        <f>[2]Firebase_Report!$B61</f>
        <v>68</v>
      </c>
      <c r="C179" s="6">
        <f>[2]Firebase_Report!$C61</f>
        <v>132</v>
      </c>
      <c r="D179" s="6">
        <f>[2]Firebase_Report!$D61</f>
        <v>1.9411764709999999</v>
      </c>
      <c r="E179" s="6">
        <f>[2]Firebase_Report!$E61</f>
        <v>1103.558824</v>
      </c>
      <c r="F179" s="6">
        <f>[2]Firebase_Report!$F61</f>
        <v>3605</v>
      </c>
    </row>
    <row r="180" spans="1:6" x14ac:dyDescent="0.25">
      <c r="A180" s="6" t="str">
        <f>[2]Firebase_Report!$A110</f>
        <v>United Arab Emirates</v>
      </c>
      <c r="B180">
        <f>[2]Firebase_Report!$B110</f>
        <v>19</v>
      </c>
      <c r="C180" s="6">
        <f>[2]Firebase_Report!$C110</f>
        <v>74</v>
      </c>
      <c r="D180" s="6">
        <f>[2]Firebase_Report!$D110</f>
        <v>3.8947368419999999</v>
      </c>
      <c r="E180" s="6">
        <f>[2]Firebase_Report!$E110</f>
        <v>1682.9473680000001</v>
      </c>
      <c r="F180" s="6">
        <f>[2]Firebase_Report!$F110</f>
        <v>2115</v>
      </c>
    </row>
    <row r="181" spans="1:6" x14ac:dyDescent="0.25">
      <c r="A181" s="6" t="str">
        <f>[2]Firebase_Report!$A17</f>
        <v>United Kingdom</v>
      </c>
      <c r="B181">
        <f>[2]Firebase_Report!$B17</f>
        <v>293</v>
      </c>
      <c r="C181" s="6">
        <f>[2]Firebase_Report!$C17</f>
        <v>517</v>
      </c>
      <c r="D181" s="6">
        <f>[2]Firebase_Report!$D17</f>
        <v>1.7645051190000001</v>
      </c>
      <c r="E181" s="6">
        <f>[2]Firebase_Report!$E17</f>
        <v>1163.911263</v>
      </c>
      <c r="F181" s="6">
        <f>[2]Firebase_Report!$F17</f>
        <v>36910</v>
      </c>
    </row>
    <row r="182" spans="1:6" x14ac:dyDescent="0.25">
      <c r="A182" s="6" t="str">
        <f>[2]Firebase_Report!$A11</f>
        <v>United States</v>
      </c>
      <c r="B182">
        <f>[2]Firebase_Report!$B11</f>
        <v>1041</v>
      </c>
      <c r="C182" s="6">
        <f>[2]Firebase_Report!$C11</f>
        <v>1906</v>
      </c>
      <c r="D182" s="6">
        <f>[2]Firebase_Report!$D11</f>
        <v>1.830931796</v>
      </c>
      <c r="E182" s="6">
        <f>[2]Firebase_Report!$E11</f>
        <v>1190.5734870000001</v>
      </c>
      <c r="F182" s="6">
        <f>[2]Firebase_Report!$F11</f>
        <v>141998</v>
      </c>
    </row>
    <row r="183" spans="1:6" x14ac:dyDescent="0.25">
      <c r="A183" s="6" t="str">
        <f>[2]Firebase_Report!$A83</f>
        <v>Uruguay</v>
      </c>
      <c r="B183">
        <f>[2]Firebase_Report!$B83</f>
        <v>34</v>
      </c>
      <c r="C183" s="6">
        <f>[2]Firebase_Report!$C83</f>
        <v>74</v>
      </c>
      <c r="D183" s="6">
        <f>[2]Firebase_Report!$D83</f>
        <v>2.1764705879999999</v>
      </c>
      <c r="E183" s="6">
        <f>[2]Firebase_Report!$E83</f>
        <v>1105.5294120000001</v>
      </c>
      <c r="F183" s="6">
        <f>[2]Firebase_Report!$F83</f>
        <v>3573</v>
      </c>
    </row>
    <row r="184" spans="1:6" x14ac:dyDescent="0.25">
      <c r="A184" s="6" t="str">
        <f>[2]Firebase_Report!$A34</f>
        <v>Uzbekistan</v>
      </c>
      <c r="B184">
        <f>[2]Firebase_Report!$B34</f>
        <v>162</v>
      </c>
      <c r="C184" s="6">
        <f>[2]Firebase_Report!$C34</f>
        <v>400</v>
      </c>
      <c r="D184" s="6">
        <f>[2]Firebase_Report!$D34</f>
        <v>2.4691358019999998</v>
      </c>
      <c r="E184" s="6">
        <f>[2]Firebase_Report!$E34</f>
        <v>1266.339506</v>
      </c>
      <c r="F184" s="6">
        <f>[2]Firebase_Report!$F34</f>
        <v>8565</v>
      </c>
    </row>
    <row r="185" spans="1:6" x14ac:dyDescent="0.25">
      <c r="A185" s="6" t="str">
        <f>[2]Firebase_Report!$A198</f>
        <v>Vanuatu</v>
      </c>
      <c r="B185">
        <f>[2]Firebase_Report!$B198</f>
        <v>1</v>
      </c>
      <c r="C185" s="6">
        <f>[2]Firebase_Report!$C198</f>
        <v>1</v>
      </c>
      <c r="D185" s="6">
        <f>[2]Firebase_Report!$D198</f>
        <v>1</v>
      </c>
      <c r="E185" s="6">
        <f>[2]Firebase_Report!$E198</f>
        <v>1114</v>
      </c>
      <c r="F185" s="6">
        <f>[2]Firebase_Report!$F198</f>
        <v>3</v>
      </c>
    </row>
    <row r="186" spans="1:6" x14ac:dyDescent="0.25">
      <c r="A186" s="6" t="str">
        <f>[2]Firebase_Report!$A40</f>
        <v>Venezuela</v>
      </c>
      <c r="B186">
        <f>[2]Firebase_Report!$B40</f>
        <v>121</v>
      </c>
      <c r="C186" s="6">
        <f>[2]Firebase_Report!$C40</f>
        <v>221</v>
      </c>
      <c r="D186" s="6">
        <f>[2]Firebase_Report!$D40</f>
        <v>1.8264462809999999</v>
      </c>
      <c r="E186" s="6">
        <f>[2]Firebase_Report!$E40</f>
        <v>814.1157025</v>
      </c>
      <c r="F186" s="6">
        <f>[2]Firebase_Report!$F40</f>
        <v>5855</v>
      </c>
    </row>
    <row r="187" spans="1:6" x14ac:dyDescent="0.25">
      <c r="A187" s="6" t="str">
        <f>[2]Firebase_Report!$A39</f>
        <v>Vietnam</v>
      </c>
      <c r="B187">
        <f>[2]Firebase_Report!$B39</f>
        <v>132</v>
      </c>
      <c r="C187" s="6">
        <f>[2]Firebase_Report!$C39</f>
        <v>175</v>
      </c>
      <c r="D187" s="6">
        <f>[2]Firebase_Report!$D39</f>
        <v>1.325757576</v>
      </c>
      <c r="E187" s="6">
        <f>[2]Firebase_Report!$E39</f>
        <v>495.22727270000001</v>
      </c>
      <c r="F187" s="6">
        <f>[2]Firebase_Report!$F39</f>
        <v>10788</v>
      </c>
    </row>
    <row r="188" spans="1:6" x14ac:dyDescent="0.25">
      <c r="A188" s="6" t="str">
        <f>[2]Firebase_Report!$A140</f>
        <v>Western Sahara</v>
      </c>
      <c r="B188">
        <f>[2]Firebase_Report!$B140</f>
        <v>8</v>
      </c>
      <c r="C188" s="6">
        <f>[2]Firebase_Report!$C140</f>
        <v>8</v>
      </c>
      <c r="D188" s="6">
        <f>[2]Firebase_Report!$D140</f>
        <v>1</v>
      </c>
      <c r="E188" s="6">
        <f>[2]Firebase_Report!$E140</f>
        <v>173</v>
      </c>
      <c r="F188" s="6">
        <f>[2]Firebase_Report!$F140</f>
        <v>176</v>
      </c>
    </row>
    <row r="189" spans="1:6" x14ac:dyDescent="0.25">
      <c r="A189" s="6" t="str">
        <f>[2]Firebase_Report!$A41</f>
        <v>Yemen</v>
      </c>
      <c r="B189">
        <f>[2]Firebase_Report!$B41</f>
        <v>118</v>
      </c>
      <c r="C189" s="6">
        <f>[2]Firebase_Report!$C41</f>
        <v>382</v>
      </c>
      <c r="D189" s="6">
        <f>[2]Firebase_Report!$D41</f>
        <v>3.2372881360000001</v>
      </c>
      <c r="E189" s="6">
        <f>[2]Firebase_Report!$E41</f>
        <v>1496.1186439999999</v>
      </c>
      <c r="F189" s="6">
        <f>[2]Firebase_Report!$F41</f>
        <v>6553</v>
      </c>
    </row>
    <row r="190" spans="1:6" x14ac:dyDescent="0.25">
      <c r="A190" s="6" t="str">
        <f>[2]Firebase_Report!$A109</f>
        <v>Zambia</v>
      </c>
      <c r="B190">
        <f>[2]Firebase_Report!$B109</f>
        <v>20</v>
      </c>
      <c r="C190" s="6">
        <f>[2]Firebase_Report!$C109</f>
        <v>52</v>
      </c>
      <c r="D190" s="6">
        <f>[2]Firebase_Report!$D109</f>
        <v>2.6</v>
      </c>
      <c r="E190" s="6">
        <f>[2]Firebase_Report!$E109</f>
        <v>2660.3</v>
      </c>
      <c r="F190" s="6">
        <f>[2]Firebase_Report!$F109</f>
        <v>901</v>
      </c>
    </row>
    <row r="191" spans="1:6" x14ac:dyDescent="0.25">
      <c r="A191" s="6" t="str">
        <f>[2]Firebase_Report!$A88</f>
        <v>Zimbabwe</v>
      </c>
      <c r="B191">
        <f>[2]Firebase_Report!$B88</f>
        <v>31</v>
      </c>
      <c r="C191" s="6">
        <f>[2]Firebase_Report!$C88</f>
        <v>66</v>
      </c>
      <c r="D191" s="6">
        <f>[2]Firebase_Report!$D88</f>
        <v>2.1290322580000001</v>
      </c>
      <c r="E191" s="6">
        <f>[2]Firebase_Report!$E88</f>
        <v>1276.0645159999999</v>
      </c>
      <c r="F191" s="6">
        <f>[2]Firebase_Report!$F88</f>
        <v>1245</v>
      </c>
    </row>
    <row r="192" spans="1:6" x14ac:dyDescent="0.25">
      <c r="A192" s="6"/>
      <c r="B192" s="6"/>
      <c r="C192" s="6"/>
      <c r="D192" s="6"/>
      <c r="E192" s="6"/>
      <c r="F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223" spans="1:6" x14ac:dyDescent="0.25">
      <c r="A223" s="5"/>
      <c r="B223" s="5"/>
      <c r="C223" s="5"/>
      <c r="D223" s="5"/>
      <c r="E223" s="5"/>
      <c r="F223" s="5"/>
    </row>
  </sheetData>
  <autoFilter ref="A1:F1">
    <filterColumn colId="0">
      <filters>
        <filter val="Country"/>
      </filters>
    </filterColumn>
  </autoFilter>
  <sortState ref="A2:F19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20.28515625" bestFit="1" customWidth="1"/>
    <col min="3" max="3" width="23.42578125" bestFit="1" customWidth="1"/>
    <col min="4" max="4" width="11.42578125" bestFit="1" customWidth="1"/>
    <col min="5" max="5" width="20" bestFit="1" customWidth="1"/>
    <col min="6" max="6" width="19.5703125" bestFit="1" customWidth="1"/>
    <col min="7" max="7" width="19.140625" bestFit="1" customWidth="1"/>
    <col min="8" max="8" width="14" bestFit="1" customWidth="1"/>
    <col min="9" max="9" width="13.42578125" bestFit="1" customWidth="1"/>
    <col min="10" max="10" width="8.28515625" bestFit="1" customWidth="1"/>
    <col min="11" max="11" width="14.28515625" bestFit="1" customWidth="1"/>
    <col min="12" max="12" width="19.85546875" bestFit="1" customWidth="1"/>
    <col min="13" max="13" width="16.28515625" bestFit="1" customWidth="1"/>
    <col min="14" max="14" width="18.5703125" bestFit="1" customWidth="1"/>
    <col min="15" max="15" width="13" customWidth="1"/>
    <col min="16" max="16" width="14.140625" bestFit="1" customWidth="1"/>
  </cols>
  <sheetData>
    <row r="1" spans="1:16" s="1" customFormat="1" ht="13.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</v>
      </c>
      <c r="G1" s="1" t="s">
        <v>17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18</v>
      </c>
      <c r="M1" s="1" t="s">
        <v>15</v>
      </c>
      <c r="N1" s="1" t="s">
        <v>19</v>
      </c>
      <c r="O1" s="8" t="s">
        <v>20</v>
      </c>
    </row>
    <row r="2" spans="1:16" x14ac:dyDescent="0.25">
      <c r="A2" s="6" t="str">
        <f>'[1]admob-report '!$A2</f>
        <v>Afghanistan</v>
      </c>
      <c r="B2" s="6">
        <f>'[1]admob-report '!$B2</f>
        <v>0.05</v>
      </c>
      <c r="C2" s="6">
        <f>'[1]admob-report '!$C2</f>
        <v>0.27</v>
      </c>
      <c r="D2" s="6">
        <f>'[1]admob-report '!$D2</f>
        <v>274</v>
      </c>
      <c r="E2" s="4">
        <f>'[1]admob-report '!$E2</f>
        <v>0.93430000000000002</v>
      </c>
      <c r="F2" s="6">
        <f>'[1]admob-report '!$F2</f>
        <v>256</v>
      </c>
      <c r="G2" s="4">
        <f>'[1]admob-report '!$G2</f>
        <v>0.67190000000000005</v>
      </c>
      <c r="H2" s="6">
        <f>'[1]admob-report '!$H2</f>
        <v>172</v>
      </c>
      <c r="I2" s="7">
        <f>'[1]admob-report '!$I2</f>
        <v>8.72E-2</v>
      </c>
      <c r="J2" s="6">
        <f>'[1]admob-report '!$J2</f>
        <v>15</v>
      </c>
      <c r="K2" s="6">
        <f>'[1]admob-report '!$K2</f>
        <v>994</v>
      </c>
      <c r="L2" s="7">
        <f>'[1]admob-report '!$L2</f>
        <v>0.34310000000000002</v>
      </c>
      <c r="M2" s="6">
        <f>'[1]admob-report '!$M2</f>
        <v>341</v>
      </c>
      <c r="N2" s="4">
        <f>'[1]admob-report '!$N2</f>
        <v>0.75070000000000003</v>
      </c>
      <c r="O2" s="6">
        <f>'[1]admob-report '!$O2</f>
        <v>256</v>
      </c>
      <c r="P2" s="6"/>
    </row>
    <row r="3" spans="1:16" x14ac:dyDescent="0.25">
      <c r="A3" s="6" t="str">
        <f>'[1]admob-report '!$A3</f>
        <v>Albania</v>
      </c>
      <c r="B3" s="6">
        <f>'[1]admob-report '!$B3</f>
        <v>0.09</v>
      </c>
      <c r="C3" s="6">
        <f>'[1]admob-report '!$C3</f>
        <v>0.36</v>
      </c>
      <c r="D3" s="6">
        <f>'[1]admob-report '!$D3</f>
        <v>272</v>
      </c>
      <c r="E3" s="4">
        <f>'[1]admob-report '!$E3</f>
        <v>1</v>
      </c>
      <c r="F3" s="6">
        <f>'[1]admob-report '!$F3</f>
        <v>272</v>
      </c>
      <c r="G3" s="4">
        <f>'[1]admob-report '!$G3</f>
        <v>0.91180000000000005</v>
      </c>
      <c r="H3" s="6">
        <f>'[1]admob-report '!$H3</f>
        <v>248</v>
      </c>
      <c r="I3" s="7">
        <f>'[1]admob-report '!$I3</f>
        <v>4.0300000000000002E-2</v>
      </c>
      <c r="J3" s="6">
        <f>'[1]admob-report '!$J3</f>
        <v>10</v>
      </c>
      <c r="K3" s="6">
        <f>'[1]admob-report '!$K3</f>
        <v>1093</v>
      </c>
      <c r="L3" s="7">
        <f>'[1]admob-report '!$L3</f>
        <v>0.51239999999999997</v>
      </c>
      <c r="M3" s="6">
        <f>'[1]admob-report '!$M3</f>
        <v>560</v>
      </c>
      <c r="N3" s="4">
        <f>'[1]admob-report '!$N3</f>
        <v>0.48570000000000002</v>
      </c>
      <c r="O3" s="6">
        <f>'[1]admob-report '!$O3</f>
        <v>272</v>
      </c>
      <c r="P3" s="6"/>
    </row>
    <row r="4" spans="1:16" x14ac:dyDescent="0.25">
      <c r="A4" s="6" t="str">
        <f>'[1]admob-report '!$A4</f>
        <v>Algeria</v>
      </c>
      <c r="B4" s="6">
        <f>'[1]admob-report '!$B4</f>
        <v>0.39</v>
      </c>
      <c r="C4" s="6">
        <f>'[1]admob-report '!$C4</f>
        <v>0.32</v>
      </c>
      <c r="D4" s="6">
        <f>'[1]admob-report '!$D4</f>
        <v>1699</v>
      </c>
      <c r="E4" s="4">
        <f>'[1]admob-report '!$E4</f>
        <v>0.94169999999999998</v>
      </c>
      <c r="F4" s="6">
        <f>'[1]admob-report '!$F4</f>
        <v>1600</v>
      </c>
      <c r="G4" s="4">
        <f>'[1]admob-report '!$G4</f>
        <v>0.77059999999999995</v>
      </c>
      <c r="H4" s="6">
        <f>'[1]admob-report '!$H4</f>
        <v>1233</v>
      </c>
      <c r="I4" s="7">
        <f>'[1]admob-report '!$I4</f>
        <v>6.1600000000000002E-2</v>
      </c>
      <c r="J4" s="6">
        <f>'[1]admob-report '!$J4</f>
        <v>76</v>
      </c>
      <c r="K4" s="6">
        <f>'[1]admob-report '!$K4</f>
        <v>6566</v>
      </c>
      <c r="L4" s="7">
        <f>'[1]admob-report '!$L4</f>
        <v>0.45900000000000002</v>
      </c>
      <c r="M4" s="6">
        <f>'[1]admob-report '!$M4</f>
        <v>3014</v>
      </c>
      <c r="N4" s="4">
        <f>'[1]admob-report '!$N4</f>
        <v>0.53090000000000004</v>
      </c>
      <c r="O4" s="6">
        <f>'[1]admob-report '!$O4</f>
        <v>1600</v>
      </c>
      <c r="P4" s="6"/>
    </row>
    <row r="5" spans="1:16" x14ac:dyDescent="0.25">
      <c r="A5" s="6" t="str">
        <f>'[1]admob-report '!$A5</f>
        <v>Angola</v>
      </c>
      <c r="B5" s="6">
        <f>'[1]admob-report '!$B5</f>
        <v>0.04</v>
      </c>
      <c r="C5" s="6">
        <f>'[1]admob-report '!$C5</f>
        <v>0.66</v>
      </c>
      <c r="D5" s="6">
        <f>'[1]admob-report '!$D5</f>
        <v>66</v>
      </c>
      <c r="E5" s="4">
        <f>'[1]admob-report '!$E5</f>
        <v>1</v>
      </c>
      <c r="F5" s="6">
        <f>'[1]admob-report '!$F5</f>
        <v>66</v>
      </c>
      <c r="G5" s="4">
        <f>'[1]admob-report '!$G5</f>
        <v>0.86360000000000003</v>
      </c>
      <c r="H5" s="6">
        <f>'[1]admob-report '!$H5</f>
        <v>57</v>
      </c>
      <c r="I5" s="7">
        <f>'[1]admob-report '!$I5</f>
        <v>3.5099999999999999E-2</v>
      </c>
      <c r="J5" s="6">
        <f>'[1]admob-report '!$J5</f>
        <v>2</v>
      </c>
      <c r="K5" s="6">
        <f>'[1]admob-report '!$K5</f>
        <v>261</v>
      </c>
      <c r="L5" s="7">
        <f>'[1]admob-report '!$L5</f>
        <v>0.44440000000000002</v>
      </c>
      <c r="M5" s="6">
        <f>'[1]admob-report '!$M5</f>
        <v>116</v>
      </c>
      <c r="N5" s="4">
        <f>'[1]admob-report '!$N5</f>
        <v>0.56899999999999995</v>
      </c>
      <c r="O5" s="6">
        <f>'[1]admob-report '!$O5</f>
        <v>66</v>
      </c>
      <c r="P5" s="6"/>
    </row>
    <row r="6" spans="1:16" x14ac:dyDescent="0.25">
      <c r="A6" s="6" t="str">
        <f>'[1]admob-report '!$A6</f>
        <v>Argentina</v>
      </c>
      <c r="B6" s="6">
        <f>'[1]admob-report '!$B6</f>
        <v>4.9800000000000004</v>
      </c>
      <c r="C6" s="6">
        <f>'[1]admob-report '!$C6</f>
        <v>0.51</v>
      </c>
      <c r="D6" s="6">
        <f>'[1]admob-report '!$D6</f>
        <v>11154</v>
      </c>
      <c r="E6" s="4">
        <f>'[1]admob-report '!$E6</f>
        <v>0.98870000000000002</v>
      </c>
      <c r="F6" s="6">
        <f>'[1]admob-report '!$F6</f>
        <v>11028</v>
      </c>
      <c r="G6" s="4">
        <f>'[1]admob-report '!$G6</f>
        <v>0.8891</v>
      </c>
      <c r="H6" s="6">
        <f>'[1]admob-report '!$H6</f>
        <v>9805</v>
      </c>
      <c r="I6" s="7">
        <f>'[1]admob-report '!$I6</f>
        <v>4.3200000000000002E-2</v>
      </c>
      <c r="J6" s="6">
        <f>'[1]admob-report '!$J6</f>
        <v>424</v>
      </c>
      <c r="K6" s="6">
        <f>'[1]admob-report '!$K6</f>
        <v>44259</v>
      </c>
      <c r="L6" s="7">
        <f>'[1]admob-report '!$L6</f>
        <v>0.53420000000000001</v>
      </c>
      <c r="M6" s="6">
        <f>'[1]admob-report '!$M6</f>
        <v>23644</v>
      </c>
      <c r="N6" s="4">
        <f>'[1]admob-report '!$N6</f>
        <v>0.46639999999999998</v>
      </c>
      <c r="O6" s="6">
        <f>'[1]admob-report '!$O6</f>
        <v>11028</v>
      </c>
      <c r="P6" s="6"/>
    </row>
    <row r="7" spans="1:16" x14ac:dyDescent="0.25">
      <c r="A7" s="6" t="str">
        <f>'[1]admob-report '!$A7</f>
        <v>Armenia</v>
      </c>
      <c r="B7" s="6">
        <f>'[1]admob-report '!$B7</f>
        <v>0.06</v>
      </c>
      <c r="C7" s="6">
        <f>'[1]admob-report '!$C7</f>
        <v>0.43</v>
      </c>
      <c r="D7" s="6">
        <f>'[1]admob-report '!$D7</f>
        <v>216</v>
      </c>
      <c r="E7" s="4">
        <f>'[1]admob-report '!$E7</f>
        <v>0.75929999999999997</v>
      </c>
      <c r="F7" s="6">
        <f>'[1]admob-report '!$F7</f>
        <v>164</v>
      </c>
      <c r="G7" s="4">
        <f>'[1]admob-report '!$G7</f>
        <v>0.8841</v>
      </c>
      <c r="H7" s="6">
        <f>'[1]admob-report '!$H7</f>
        <v>145</v>
      </c>
      <c r="I7" s="7">
        <f>'[1]admob-report '!$I7</f>
        <v>5.5199999999999999E-2</v>
      </c>
      <c r="J7" s="6">
        <f>'[1]admob-report '!$J7</f>
        <v>8</v>
      </c>
      <c r="K7" s="6">
        <f>'[1]admob-report '!$K7</f>
        <v>848</v>
      </c>
      <c r="L7" s="7">
        <f>'[1]admob-report '!$L7</f>
        <v>0.3715</v>
      </c>
      <c r="M7" s="6">
        <f>'[1]admob-report '!$M7</f>
        <v>315</v>
      </c>
      <c r="N7" s="4">
        <f>'[1]admob-report '!$N7</f>
        <v>0.52059999999999995</v>
      </c>
      <c r="O7" s="6">
        <f>'[1]admob-report '!$O7</f>
        <v>164</v>
      </c>
      <c r="P7" s="6"/>
    </row>
    <row r="8" spans="1:16" x14ac:dyDescent="0.25">
      <c r="A8" s="6" t="str">
        <f>'[1]admob-report '!$A8</f>
        <v>Australia</v>
      </c>
      <c r="B8" s="6">
        <f>'[1]admob-report '!$B8</f>
        <v>6.7</v>
      </c>
      <c r="C8" s="6">
        <f>'[1]admob-report '!$C8</f>
        <v>5.15</v>
      </c>
      <c r="D8" s="6">
        <f>'[1]admob-report '!$D8</f>
        <v>1446</v>
      </c>
      <c r="E8" s="4">
        <f>'[1]admob-report '!$E8</f>
        <v>1</v>
      </c>
      <c r="F8" s="6">
        <f>'[1]admob-report '!$F8</f>
        <v>1446</v>
      </c>
      <c r="G8" s="4">
        <f>'[1]admob-report '!$G8</f>
        <v>0.89970000000000006</v>
      </c>
      <c r="H8" s="6">
        <f>'[1]admob-report '!$H8</f>
        <v>1301</v>
      </c>
      <c r="I8" s="7">
        <f>'[1]admob-report '!$I8</f>
        <v>4.4600000000000001E-2</v>
      </c>
      <c r="J8" s="6">
        <f>'[1]admob-report '!$J8</f>
        <v>58</v>
      </c>
      <c r="K8" s="6">
        <f>'[1]admob-report '!$K8</f>
        <v>5461</v>
      </c>
      <c r="L8" s="7">
        <f>'[1]admob-report '!$L8</f>
        <v>0.55410000000000004</v>
      </c>
      <c r="M8" s="6">
        <f>'[1]admob-report '!$M8</f>
        <v>3026</v>
      </c>
      <c r="N8" s="4">
        <f>'[1]admob-report '!$N8</f>
        <v>0.47789999999999999</v>
      </c>
      <c r="O8" s="6">
        <f>'[1]admob-report '!$O8</f>
        <v>1446</v>
      </c>
      <c r="P8" s="6"/>
    </row>
    <row r="9" spans="1:16" x14ac:dyDescent="0.25">
      <c r="A9" s="6" t="str">
        <f>'[1]admob-report '!$A9</f>
        <v>Austria</v>
      </c>
      <c r="B9" s="6">
        <f>'[1]admob-report '!$B9</f>
        <v>1.06</v>
      </c>
      <c r="C9" s="6">
        <f>'[1]admob-report '!$C9</f>
        <v>2.0099999999999998</v>
      </c>
      <c r="D9" s="6">
        <f>'[1]admob-report '!$D9</f>
        <v>547</v>
      </c>
      <c r="E9" s="4">
        <f>'[1]admob-report '!$E9</f>
        <v>1</v>
      </c>
      <c r="F9" s="6">
        <f>'[1]admob-report '!$F9</f>
        <v>547</v>
      </c>
      <c r="G9" s="4">
        <f>'[1]admob-report '!$G9</f>
        <v>0.96530000000000005</v>
      </c>
      <c r="H9" s="6">
        <f>'[1]admob-report '!$H9</f>
        <v>528</v>
      </c>
      <c r="I9" s="7">
        <f>'[1]admob-report '!$I9</f>
        <v>7.3899999999999993E-2</v>
      </c>
      <c r="J9" s="6">
        <f>'[1]admob-report '!$J9</f>
        <v>39</v>
      </c>
      <c r="K9" s="6">
        <f>'[1]admob-report '!$K9</f>
        <v>1273</v>
      </c>
      <c r="L9" s="7">
        <f>'[1]admob-report '!$L9</f>
        <v>0.48549999999999999</v>
      </c>
      <c r="M9" s="6">
        <f>'[1]admob-report '!$M9</f>
        <v>618</v>
      </c>
      <c r="N9" s="4">
        <f>'[1]admob-report '!$N9</f>
        <v>0.8851</v>
      </c>
      <c r="O9" s="6">
        <f>'[1]admob-report '!$O9</f>
        <v>547</v>
      </c>
      <c r="P9" s="6"/>
    </row>
    <row r="10" spans="1:16" x14ac:dyDescent="0.25">
      <c r="A10" s="6" t="str">
        <f>'[1]admob-report '!$A10</f>
        <v>Azerbaijan</v>
      </c>
      <c r="B10" s="6">
        <f>'[1]admob-report '!$B10</f>
        <v>0.08</v>
      </c>
      <c r="C10" s="6">
        <f>'[1]admob-report '!$C10</f>
        <v>0.61</v>
      </c>
      <c r="D10" s="6">
        <f>'[1]admob-report '!$D10</f>
        <v>155</v>
      </c>
      <c r="E10" s="4">
        <f>'[1]admob-report '!$E10</f>
        <v>0.92259999999999998</v>
      </c>
      <c r="F10" s="6">
        <f>'[1]admob-report '!$F10</f>
        <v>143</v>
      </c>
      <c r="G10" s="4">
        <f>'[1]admob-report '!$G10</f>
        <v>0.90210000000000001</v>
      </c>
      <c r="H10" s="6">
        <f>'[1]admob-report '!$H10</f>
        <v>129</v>
      </c>
      <c r="I10" s="7">
        <f>'[1]admob-report '!$I10</f>
        <v>0.1008</v>
      </c>
      <c r="J10" s="6">
        <f>'[1]admob-report '!$J10</f>
        <v>13</v>
      </c>
      <c r="K10" s="6">
        <f>'[1]admob-report '!$K10</f>
        <v>601</v>
      </c>
      <c r="L10" s="7">
        <f>'[1]admob-report '!$L10</f>
        <v>0.31280000000000002</v>
      </c>
      <c r="M10" s="6">
        <f>'[1]admob-report '!$M10</f>
        <v>188</v>
      </c>
      <c r="N10" s="4">
        <f>'[1]admob-report '!$N10</f>
        <v>0.76060000000000005</v>
      </c>
      <c r="O10" s="6">
        <f>'[1]admob-report '!$O10</f>
        <v>143</v>
      </c>
      <c r="P10" s="6"/>
    </row>
    <row r="11" spans="1:16" x14ac:dyDescent="0.25">
      <c r="A11" s="6" t="str">
        <f>'[1]admob-report '!$A11</f>
        <v>Bahamas</v>
      </c>
      <c r="B11" s="6">
        <f>'[1]admob-report '!$B11</f>
        <v>0.02</v>
      </c>
      <c r="C11" s="6">
        <f>'[1]admob-report '!$C11</f>
        <v>1.34</v>
      </c>
      <c r="D11" s="6">
        <f>'[1]admob-report '!$D11</f>
        <v>20</v>
      </c>
      <c r="E11" s="4">
        <f>'[1]admob-report '!$E11</f>
        <v>1</v>
      </c>
      <c r="F11" s="6">
        <f>'[1]admob-report '!$F11</f>
        <v>20</v>
      </c>
      <c r="G11" s="4">
        <f>'[1]admob-report '!$G11</f>
        <v>0.85</v>
      </c>
      <c r="H11" s="6">
        <f>'[1]admob-report '!$H11</f>
        <v>17</v>
      </c>
      <c r="I11" s="7">
        <f>'[1]admob-report '!$I11</f>
        <v>0</v>
      </c>
      <c r="J11" s="6">
        <f>'[1]admob-report '!$J11</f>
        <v>0</v>
      </c>
      <c r="K11" s="6">
        <f>'[1]admob-report '!$K11</f>
        <v>85</v>
      </c>
      <c r="L11" s="7">
        <f>'[1]admob-report '!$L11</f>
        <v>0.47060000000000002</v>
      </c>
      <c r="M11" s="6">
        <f>'[1]admob-report '!$M11</f>
        <v>40</v>
      </c>
      <c r="N11" s="4">
        <f>'[1]admob-report '!$N11</f>
        <v>0.5</v>
      </c>
      <c r="O11" s="6">
        <f>'[1]admob-report '!$O11</f>
        <v>20</v>
      </c>
      <c r="P11" s="6"/>
    </row>
    <row r="12" spans="1:16" x14ac:dyDescent="0.25">
      <c r="A12" s="6" t="str">
        <f>'[1]admob-report '!$A12</f>
        <v>Bahrain</v>
      </c>
      <c r="B12" s="6">
        <f>'[1]admob-report '!$B12</f>
        <v>0.1</v>
      </c>
      <c r="C12" s="6">
        <f>'[1]admob-report '!$C12</f>
        <v>1</v>
      </c>
      <c r="D12" s="6">
        <f>'[1]admob-report '!$D12</f>
        <v>117</v>
      </c>
      <c r="E12" s="4">
        <f>'[1]admob-report '!$E12</f>
        <v>1</v>
      </c>
      <c r="F12" s="6">
        <f>'[1]admob-report '!$F12</f>
        <v>117</v>
      </c>
      <c r="G12" s="4">
        <f>'[1]admob-report '!$G12</f>
        <v>0.88029999999999997</v>
      </c>
      <c r="H12" s="6">
        <f>'[1]admob-report '!$H12</f>
        <v>103</v>
      </c>
      <c r="I12" s="7">
        <f>'[1]admob-report '!$I12</f>
        <v>3.8800000000000001E-2</v>
      </c>
      <c r="J12" s="6">
        <f>'[1]admob-report '!$J12</f>
        <v>4</v>
      </c>
      <c r="K12" s="6">
        <f>'[1]admob-report '!$K12</f>
        <v>524</v>
      </c>
      <c r="L12" s="7">
        <f>'[1]admob-report '!$L12</f>
        <v>0.3473</v>
      </c>
      <c r="M12" s="6">
        <f>'[1]admob-report '!$M12</f>
        <v>182</v>
      </c>
      <c r="N12" s="4">
        <f>'[1]admob-report '!$N12</f>
        <v>0.64290000000000003</v>
      </c>
      <c r="O12" s="6">
        <f>'[1]admob-report '!$O12</f>
        <v>117</v>
      </c>
      <c r="P12" s="6"/>
    </row>
    <row r="13" spans="1:16" x14ac:dyDescent="0.25">
      <c r="A13" s="6" t="str">
        <f>'[1]admob-report '!$A13</f>
        <v>Bangladesh</v>
      </c>
      <c r="B13" s="6">
        <f>'[1]admob-report '!$B13</f>
        <v>0.22</v>
      </c>
      <c r="C13" s="6">
        <f>'[1]admob-report '!$C13</f>
        <v>0.26</v>
      </c>
      <c r="D13" s="6">
        <f>'[1]admob-report '!$D13</f>
        <v>1133</v>
      </c>
      <c r="E13" s="4">
        <f>'[1]admob-report '!$E13</f>
        <v>0.98680000000000001</v>
      </c>
      <c r="F13" s="6">
        <f>'[1]admob-report '!$F13</f>
        <v>1118</v>
      </c>
      <c r="G13" s="4">
        <f>'[1]admob-report '!$G13</f>
        <v>0.754</v>
      </c>
      <c r="H13" s="6">
        <f>'[1]admob-report '!$H13</f>
        <v>843</v>
      </c>
      <c r="I13" s="7">
        <f>'[1]admob-report '!$I13</f>
        <v>4.7399999999999998E-2</v>
      </c>
      <c r="J13" s="6">
        <f>'[1]admob-report '!$J13</f>
        <v>40</v>
      </c>
      <c r="K13" s="6">
        <f>'[1]admob-report '!$K13</f>
        <v>4074</v>
      </c>
      <c r="L13" s="7">
        <f>'[1]admob-report '!$L13</f>
        <v>0.44400000000000001</v>
      </c>
      <c r="M13" s="6">
        <f>'[1]admob-report '!$M13</f>
        <v>1809</v>
      </c>
      <c r="N13" s="4">
        <f>'[1]admob-report '!$N13</f>
        <v>0.61799999999999999</v>
      </c>
      <c r="O13" s="6">
        <f>'[1]admob-report '!$O13</f>
        <v>1118</v>
      </c>
      <c r="P13" s="6"/>
    </row>
    <row r="14" spans="1:16" x14ac:dyDescent="0.25">
      <c r="A14" s="6" t="str">
        <f>'[1]admob-report '!$A14</f>
        <v>Belarus</v>
      </c>
      <c r="B14" s="6">
        <f>'[1]admob-report '!$B14</f>
        <v>0.08</v>
      </c>
      <c r="C14" s="6">
        <f>'[1]admob-report '!$C14</f>
        <v>0.47</v>
      </c>
      <c r="D14" s="6">
        <f>'[1]admob-report '!$D14</f>
        <v>193</v>
      </c>
      <c r="E14" s="4">
        <f>'[1]admob-report '!$E14</f>
        <v>1</v>
      </c>
      <c r="F14" s="6">
        <f>'[1]admob-report '!$F14</f>
        <v>193</v>
      </c>
      <c r="G14" s="4">
        <f>'[1]admob-report '!$G14</f>
        <v>0.91710000000000003</v>
      </c>
      <c r="H14" s="6">
        <f>'[1]admob-report '!$H14</f>
        <v>177</v>
      </c>
      <c r="I14" s="7">
        <f>'[1]admob-report '!$I14</f>
        <v>2.8199999999999999E-2</v>
      </c>
      <c r="J14" s="6">
        <f>'[1]admob-report '!$J14</f>
        <v>5</v>
      </c>
      <c r="K14" s="6">
        <f>'[1]admob-report '!$K14</f>
        <v>763</v>
      </c>
      <c r="L14" s="7">
        <f>'[1]admob-report '!$L14</f>
        <v>0.45219999999999999</v>
      </c>
      <c r="M14" s="6">
        <f>'[1]admob-report '!$M14</f>
        <v>345</v>
      </c>
      <c r="N14" s="4">
        <f>'[1]admob-report '!$N14</f>
        <v>0.55940000000000001</v>
      </c>
      <c r="O14" s="6">
        <f>'[1]admob-report '!$O14</f>
        <v>193</v>
      </c>
      <c r="P14" s="6"/>
    </row>
    <row r="15" spans="1:16" x14ac:dyDescent="0.25">
      <c r="A15" s="6" t="str">
        <f>'[1]admob-report '!$A15</f>
        <v>Belgium</v>
      </c>
      <c r="B15" s="6">
        <f>'[1]admob-report '!$B15</f>
        <v>3.96</v>
      </c>
      <c r="C15" s="6">
        <f>'[1]admob-report '!$C15</f>
        <v>2.31</v>
      </c>
      <c r="D15" s="6">
        <f>'[1]admob-report '!$D15</f>
        <v>1908</v>
      </c>
      <c r="E15" s="4">
        <f>'[1]admob-report '!$E15</f>
        <v>1</v>
      </c>
      <c r="F15" s="6">
        <f>'[1]admob-report '!$F15</f>
        <v>1908</v>
      </c>
      <c r="G15" s="4">
        <f>'[1]admob-report '!$G15</f>
        <v>0.90090000000000003</v>
      </c>
      <c r="H15" s="6">
        <f>'[1]admob-report '!$H15</f>
        <v>1719</v>
      </c>
      <c r="I15" s="7">
        <f>'[1]admob-report '!$I15</f>
        <v>4.7100000000000003E-2</v>
      </c>
      <c r="J15" s="6">
        <f>'[1]admob-report '!$J15</f>
        <v>81</v>
      </c>
      <c r="K15" s="6">
        <f>'[1]admob-report '!$K15</f>
        <v>4167</v>
      </c>
      <c r="L15" s="7">
        <f>'[1]admob-report '!$L15</f>
        <v>0.62660000000000005</v>
      </c>
      <c r="M15" s="6">
        <f>'[1]admob-report '!$M15</f>
        <v>2611</v>
      </c>
      <c r="N15" s="4">
        <f>'[1]admob-report '!$N15</f>
        <v>0.73080000000000001</v>
      </c>
      <c r="O15" s="6">
        <f>'[1]admob-report '!$O15</f>
        <v>1908</v>
      </c>
      <c r="P15" s="6"/>
    </row>
    <row r="16" spans="1:16" x14ac:dyDescent="0.25">
      <c r="A16" s="6" t="str">
        <f>'[1]admob-report '!$A16</f>
        <v>Belize</v>
      </c>
      <c r="B16" s="6">
        <f>'[1]admob-report '!$B16</f>
        <v>0</v>
      </c>
      <c r="C16" s="6">
        <f>'[1]admob-report '!$C16</f>
        <v>0.27</v>
      </c>
      <c r="D16" s="6">
        <f>'[1]admob-report '!$D16</f>
        <v>11</v>
      </c>
      <c r="E16" s="4">
        <f>'[1]admob-report '!$E16</f>
        <v>1</v>
      </c>
      <c r="F16" s="6">
        <f>'[1]admob-report '!$F16</f>
        <v>11</v>
      </c>
      <c r="G16" s="4">
        <f>'[1]admob-report '!$G16</f>
        <v>0.81820000000000004</v>
      </c>
      <c r="H16" s="6">
        <f>'[1]admob-report '!$H16</f>
        <v>9</v>
      </c>
      <c r="I16" s="7">
        <f>'[1]admob-report '!$I16</f>
        <v>0</v>
      </c>
      <c r="J16" s="6">
        <f>'[1]admob-report '!$J16</f>
        <v>0</v>
      </c>
      <c r="K16" s="6">
        <f>'[1]admob-report '!$K16</f>
        <v>40</v>
      </c>
      <c r="L16" s="7">
        <f>'[1]admob-report '!$L16</f>
        <v>0.27500000000000002</v>
      </c>
      <c r="M16" s="6">
        <f>'[1]admob-report '!$M16</f>
        <v>11</v>
      </c>
      <c r="N16" s="4">
        <f>'[1]admob-report '!$N16</f>
        <v>1</v>
      </c>
      <c r="O16" s="6">
        <f>'[1]admob-report '!$O16</f>
        <v>11</v>
      </c>
      <c r="P16" s="6"/>
    </row>
    <row r="17" spans="1:16" x14ac:dyDescent="0.25">
      <c r="A17" s="6" t="str">
        <f>'[1]admob-report '!$A17</f>
        <v>Benin</v>
      </c>
      <c r="B17" s="6">
        <f>'[1]admob-report '!$B17</f>
        <v>0.03</v>
      </c>
      <c r="C17" s="6">
        <f>'[1]admob-report '!$C17</f>
        <v>0.48</v>
      </c>
      <c r="D17" s="6">
        <f>'[1]admob-report '!$D17</f>
        <v>110</v>
      </c>
      <c r="E17" s="4">
        <f>'[1]admob-report '!$E17</f>
        <v>0.93640000000000001</v>
      </c>
      <c r="F17" s="6">
        <f>'[1]admob-report '!$F17</f>
        <v>103</v>
      </c>
      <c r="G17" s="4">
        <f>'[1]admob-report '!$G17</f>
        <v>0.51459999999999995</v>
      </c>
      <c r="H17" s="6">
        <f>'[1]admob-report '!$H17</f>
        <v>53</v>
      </c>
      <c r="I17" s="7">
        <f>'[1]admob-report '!$I17</f>
        <v>9.4299999999999995E-2</v>
      </c>
      <c r="J17" s="6">
        <f>'[1]admob-report '!$J17</f>
        <v>5</v>
      </c>
      <c r="K17" s="6">
        <f>'[1]admob-report '!$K17</f>
        <v>407</v>
      </c>
      <c r="L17" s="7">
        <f>'[1]admob-report '!$L17</f>
        <v>0.43730000000000002</v>
      </c>
      <c r="M17" s="6">
        <f>'[1]admob-report '!$M17</f>
        <v>178</v>
      </c>
      <c r="N17" s="4">
        <f>'[1]admob-report '!$N17</f>
        <v>0.57869999999999999</v>
      </c>
      <c r="O17" s="6">
        <f>'[1]admob-report '!$O17</f>
        <v>103</v>
      </c>
      <c r="P17" s="6"/>
    </row>
    <row r="18" spans="1:16" x14ac:dyDescent="0.25">
      <c r="A18" s="6" t="str">
        <f>'[1]admob-report '!$A18</f>
        <v>Bermuda</v>
      </c>
      <c r="B18" s="6">
        <f>'[1]admob-report '!$B18</f>
        <v>0.28999999999999998</v>
      </c>
      <c r="C18" s="6">
        <f>'[1]admob-report '!$C18</f>
        <v>3.72</v>
      </c>
      <c r="D18" s="6">
        <f>'[1]admob-report '!$D18</f>
        <v>82</v>
      </c>
      <c r="E18" s="4">
        <f>'[1]admob-report '!$E18</f>
        <v>1</v>
      </c>
      <c r="F18" s="6">
        <f>'[1]admob-report '!$F18</f>
        <v>82</v>
      </c>
      <c r="G18" s="4">
        <f>'[1]admob-report '!$G18</f>
        <v>0.93899999999999995</v>
      </c>
      <c r="H18" s="6">
        <f>'[1]admob-report '!$H18</f>
        <v>77</v>
      </c>
      <c r="I18" s="7">
        <f>'[1]admob-report '!$I18</f>
        <v>7.7899999999999997E-2</v>
      </c>
      <c r="J18" s="6">
        <f>'[1]admob-report '!$J18</f>
        <v>6</v>
      </c>
      <c r="K18" s="6">
        <f>'[1]admob-report '!$K18</f>
        <v>336</v>
      </c>
      <c r="L18" s="7">
        <f>'[1]admob-report '!$L18</f>
        <v>0.51790000000000003</v>
      </c>
      <c r="M18" s="6">
        <f>'[1]admob-report '!$M18</f>
        <v>174</v>
      </c>
      <c r="N18" s="4">
        <f>'[1]admob-report '!$N18</f>
        <v>0.4713</v>
      </c>
      <c r="O18" s="6">
        <f>'[1]admob-report '!$O18</f>
        <v>82</v>
      </c>
      <c r="P18" s="6"/>
    </row>
    <row r="19" spans="1:16" x14ac:dyDescent="0.25">
      <c r="A19" s="6" t="str">
        <f>'[1]admob-report '!$A19</f>
        <v>Bhutan</v>
      </c>
      <c r="B19" s="6">
        <f>'[1]admob-report '!$B19</f>
        <v>0</v>
      </c>
      <c r="C19" s="6">
        <f>'[1]admob-report '!$C19</f>
        <v>0.08</v>
      </c>
      <c r="D19" s="6">
        <f>'[1]admob-report '!$D19</f>
        <v>17</v>
      </c>
      <c r="E19" s="4">
        <f>'[1]admob-report '!$E19</f>
        <v>1</v>
      </c>
      <c r="F19" s="6">
        <f>'[1]admob-report '!$F19</f>
        <v>17</v>
      </c>
      <c r="G19" s="4">
        <f>'[1]admob-report '!$G19</f>
        <v>0.64710000000000001</v>
      </c>
      <c r="H19" s="6">
        <f>'[1]admob-report '!$H19</f>
        <v>11</v>
      </c>
      <c r="I19" s="7">
        <f>'[1]admob-report '!$I19</f>
        <v>0</v>
      </c>
      <c r="J19" s="6">
        <f>'[1]admob-report '!$J19</f>
        <v>0</v>
      </c>
      <c r="K19" s="6">
        <f>'[1]admob-report '!$K19</f>
        <v>43</v>
      </c>
      <c r="L19" s="7">
        <f>'[1]admob-report '!$L19</f>
        <v>0.55810000000000004</v>
      </c>
      <c r="M19" s="6">
        <f>'[1]admob-report '!$M19</f>
        <v>24</v>
      </c>
      <c r="N19" s="4">
        <f>'[1]admob-report '!$N19</f>
        <v>0.70830000000000004</v>
      </c>
      <c r="O19" s="6">
        <f>'[1]admob-report '!$O19</f>
        <v>17</v>
      </c>
      <c r="P19" s="6"/>
    </row>
    <row r="20" spans="1:16" x14ac:dyDescent="0.25">
      <c r="A20" s="6" t="str">
        <f>'[1]admob-report '!$A20</f>
        <v>Bolivia</v>
      </c>
      <c r="B20" s="6">
        <f>'[1]admob-report '!$B20</f>
        <v>0.28999999999999998</v>
      </c>
      <c r="C20" s="6">
        <f>'[1]admob-report '!$C20</f>
        <v>0.19</v>
      </c>
      <c r="D20" s="6">
        <f>'[1]admob-report '!$D20</f>
        <v>1820</v>
      </c>
      <c r="E20" s="4">
        <f>'[1]admob-report '!$E20</f>
        <v>0.93410000000000004</v>
      </c>
      <c r="F20" s="6">
        <f>'[1]admob-report '!$F20</f>
        <v>1700</v>
      </c>
      <c r="G20" s="4">
        <f>'[1]admob-report '!$G20</f>
        <v>0.88349999999999995</v>
      </c>
      <c r="H20" s="6">
        <f>'[1]admob-report '!$H20</f>
        <v>1502</v>
      </c>
      <c r="I20" s="7">
        <f>'[1]admob-report '!$I20</f>
        <v>3.0599999999999999E-2</v>
      </c>
      <c r="J20" s="6">
        <f>'[1]admob-report '!$J20</f>
        <v>46</v>
      </c>
      <c r="K20" s="6">
        <f>'[1]admob-report '!$K20</f>
        <v>7411</v>
      </c>
      <c r="L20" s="7">
        <f>'[1]admob-report '!$L20</f>
        <v>0.41570000000000001</v>
      </c>
      <c r="M20" s="6">
        <f>'[1]admob-report '!$M20</f>
        <v>3081</v>
      </c>
      <c r="N20" s="4">
        <f>'[1]admob-report '!$N20</f>
        <v>0.55179999999999996</v>
      </c>
      <c r="O20" s="6">
        <f>'[1]admob-report '!$O20</f>
        <v>1700</v>
      </c>
      <c r="P20" s="6"/>
    </row>
    <row r="21" spans="1:16" x14ac:dyDescent="0.25">
      <c r="A21" s="6" t="str">
        <f>'[1]admob-report '!$A21</f>
        <v>Bosnia &amp; Herzegovina</v>
      </c>
      <c r="B21" s="6">
        <f>'[1]admob-report '!$B21</f>
        <v>0.02</v>
      </c>
      <c r="C21" s="6">
        <f>'[1]admob-report '!$C21</f>
        <v>0.42</v>
      </c>
      <c r="D21" s="6">
        <f>'[1]admob-report '!$D21</f>
        <v>62</v>
      </c>
      <c r="E21" s="4">
        <f>'[1]admob-report '!$E21</f>
        <v>1</v>
      </c>
      <c r="F21" s="6">
        <f>'[1]admob-report '!$F21</f>
        <v>62</v>
      </c>
      <c r="G21" s="4">
        <f>'[1]admob-report '!$G21</f>
        <v>0.8387</v>
      </c>
      <c r="H21" s="6">
        <f>'[1]admob-report '!$H21</f>
        <v>52</v>
      </c>
      <c r="I21" s="7">
        <f>'[1]admob-report '!$I21</f>
        <v>5.7700000000000001E-2</v>
      </c>
      <c r="J21" s="6">
        <f>'[1]admob-report '!$J21</f>
        <v>3</v>
      </c>
      <c r="K21" s="6">
        <f>'[1]admob-report '!$K21</f>
        <v>210</v>
      </c>
      <c r="L21" s="7">
        <f>'[1]admob-report '!$L21</f>
        <v>0.41899999999999998</v>
      </c>
      <c r="M21" s="6">
        <f>'[1]admob-report '!$M21</f>
        <v>88</v>
      </c>
      <c r="N21" s="4">
        <f>'[1]admob-report '!$N21</f>
        <v>0.70450000000000002</v>
      </c>
      <c r="O21" s="6">
        <f>'[1]admob-report '!$O21</f>
        <v>62</v>
      </c>
      <c r="P21" s="6"/>
    </row>
    <row r="22" spans="1:16" x14ac:dyDescent="0.25">
      <c r="A22" s="6" t="str">
        <f>'[1]admob-report '!$A22</f>
        <v>Botswana</v>
      </c>
      <c r="B22" s="6">
        <f>'[1]admob-report '!$B22</f>
        <v>0.02</v>
      </c>
      <c r="C22" s="6">
        <f>'[1]admob-report '!$C22</f>
        <v>0.33</v>
      </c>
      <c r="D22" s="6">
        <f>'[1]admob-report '!$D22</f>
        <v>58</v>
      </c>
      <c r="E22" s="4">
        <f>'[1]admob-report '!$E22</f>
        <v>0.98280000000000001</v>
      </c>
      <c r="F22" s="6">
        <f>'[1]admob-report '!$F22</f>
        <v>57</v>
      </c>
      <c r="G22" s="4">
        <f>'[1]admob-report '!$G22</f>
        <v>0.92979999999999996</v>
      </c>
      <c r="H22" s="6">
        <f>'[1]admob-report '!$H22</f>
        <v>53</v>
      </c>
      <c r="I22" s="7">
        <f>'[1]admob-report '!$I22</f>
        <v>0</v>
      </c>
      <c r="J22" s="6">
        <f>'[1]admob-report '!$J22</f>
        <v>0</v>
      </c>
      <c r="K22" s="6">
        <f>'[1]admob-report '!$K22</f>
        <v>240</v>
      </c>
      <c r="L22" s="7">
        <f>'[1]admob-report '!$L22</f>
        <v>0.31669999999999998</v>
      </c>
      <c r="M22" s="6">
        <f>'[1]admob-report '!$M22</f>
        <v>76</v>
      </c>
      <c r="N22" s="4">
        <f>'[1]admob-report '!$N22</f>
        <v>0.75</v>
      </c>
      <c r="O22" s="6">
        <f>'[1]admob-report '!$O22</f>
        <v>57</v>
      </c>
      <c r="P22" s="6"/>
    </row>
    <row r="23" spans="1:16" x14ac:dyDescent="0.25">
      <c r="A23" s="6" t="str">
        <f>'[1]admob-report '!$A23</f>
        <v>Brazil</v>
      </c>
      <c r="B23" s="6">
        <f>'[1]admob-report '!$B23</f>
        <v>9.5299999999999994</v>
      </c>
      <c r="C23" s="6">
        <f>'[1]admob-report '!$C23</f>
        <v>1.24</v>
      </c>
      <c r="D23" s="6">
        <f>'[1]admob-report '!$D23</f>
        <v>8775</v>
      </c>
      <c r="E23" s="4">
        <f>'[1]admob-report '!$E23</f>
        <v>0.99690000000000001</v>
      </c>
      <c r="F23" s="6">
        <f>'[1]admob-report '!$F23</f>
        <v>8748</v>
      </c>
      <c r="G23" s="4">
        <f>'[1]admob-report '!$G23</f>
        <v>0.87460000000000004</v>
      </c>
      <c r="H23" s="6">
        <f>'[1]admob-report '!$H23</f>
        <v>7651</v>
      </c>
      <c r="I23" s="7">
        <f>'[1]admob-report '!$I23</f>
        <v>5.0500000000000003E-2</v>
      </c>
      <c r="J23" s="6">
        <f>'[1]admob-report '!$J23</f>
        <v>386</v>
      </c>
      <c r="K23" s="6">
        <f>'[1]admob-report '!$K23</f>
        <v>34279</v>
      </c>
      <c r="L23" s="7">
        <f>'[1]admob-report '!$L23</f>
        <v>0.55610000000000004</v>
      </c>
      <c r="M23" s="6">
        <f>'[1]admob-report '!$M23</f>
        <v>19062</v>
      </c>
      <c r="N23" s="4">
        <f>'[1]admob-report '!$N23</f>
        <v>0.45889999999999997</v>
      </c>
      <c r="O23" s="6">
        <f>'[1]admob-report '!$O23</f>
        <v>8748</v>
      </c>
      <c r="P23" s="6"/>
    </row>
    <row r="24" spans="1:16" x14ac:dyDescent="0.25">
      <c r="A24" s="6" t="str">
        <f>'[1]admob-report '!$A24</f>
        <v>Brunei</v>
      </c>
      <c r="B24" s="6">
        <f>'[1]admob-report '!$B24</f>
        <v>0.02</v>
      </c>
      <c r="C24" s="6">
        <f>'[1]admob-report '!$C24</f>
        <v>1.1200000000000001</v>
      </c>
      <c r="D24" s="6">
        <f>'[1]admob-report '!$D24</f>
        <v>18</v>
      </c>
      <c r="E24" s="4">
        <f>'[1]admob-report '!$E24</f>
        <v>1</v>
      </c>
      <c r="F24" s="6">
        <f>'[1]admob-report '!$F24</f>
        <v>18</v>
      </c>
      <c r="G24" s="4">
        <f>'[1]admob-report '!$G24</f>
        <v>0.77780000000000005</v>
      </c>
      <c r="H24" s="6">
        <f>'[1]admob-report '!$H24</f>
        <v>14</v>
      </c>
      <c r="I24" s="7">
        <f>'[1]admob-report '!$I24</f>
        <v>0.1429</v>
      </c>
      <c r="J24" s="6">
        <f>'[1]admob-report '!$J24</f>
        <v>2</v>
      </c>
      <c r="K24" s="6">
        <f>'[1]admob-report '!$K24</f>
        <v>46</v>
      </c>
      <c r="L24" s="7">
        <f>'[1]admob-report '!$L24</f>
        <v>0.52170000000000005</v>
      </c>
      <c r="M24" s="6">
        <f>'[1]admob-report '!$M24</f>
        <v>24</v>
      </c>
      <c r="N24" s="4">
        <f>'[1]admob-report '!$N24</f>
        <v>0.75</v>
      </c>
      <c r="O24" s="6">
        <f>'[1]admob-report '!$O24</f>
        <v>18</v>
      </c>
      <c r="P24" s="6"/>
    </row>
    <row r="25" spans="1:16" x14ac:dyDescent="0.25">
      <c r="A25" s="6" t="str">
        <f>'[1]admob-report '!$A25</f>
        <v>Bulgaria</v>
      </c>
      <c r="B25" s="6">
        <f>'[1]admob-report '!$B25</f>
        <v>0.19</v>
      </c>
      <c r="C25" s="6">
        <f>'[1]admob-report '!$C25</f>
        <v>0.59</v>
      </c>
      <c r="D25" s="6">
        <f>'[1]admob-report '!$D25</f>
        <v>368</v>
      </c>
      <c r="E25" s="4">
        <f>'[1]admob-report '!$E25</f>
        <v>1</v>
      </c>
      <c r="F25" s="6">
        <f>'[1]admob-report '!$F25</f>
        <v>368</v>
      </c>
      <c r="G25" s="4">
        <f>'[1]admob-report '!$G25</f>
        <v>0.88590000000000002</v>
      </c>
      <c r="H25" s="6">
        <f>'[1]admob-report '!$H25</f>
        <v>326</v>
      </c>
      <c r="I25" s="7">
        <f>'[1]admob-report '!$I25</f>
        <v>2.76E-2</v>
      </c>
      <c r="J25" s="6">
        <f>'[1]admob-report '!$J25</f>
        <v>9</v>
      </c>
      <c r="K25" s="6">
        <f>'[1]admob-report '!$K25</f>
        <v>740</v>
      </c>
      <c r="L25" s="7">
        <f>'[1]admob-report '!$L25</f>
        <v>0.70950000000000002</v>
      </c>
      <c r="M25" s="6">
        <f>'[1]admob-report '!$M25</f>
        <v>525</v>
      </c>
      <c r="N25" s="4">
        <f>'[1]admob-report '!$N25</f>
        <v>0.70099999999999996</v>
      </c>
      <c r="O25" s="6">
        <f>'[1]admob-report '!$O25</f>
        <v>368</v>
      </c>
      <c r="P25" s="6"/>
    </row>
    <row r="26" spans="1:16" x14ac:dyDescent="0.25">
      <c r="A26" s="6" t="str">
        <f>'[1]admob-report '!$A26</f>
        <v>Burkina Faso</v>
      </c>
      <c r="B26" s="6">
        <f>'[1]admob-report '!$B26</f>
        <v>0.04</v>
      </c>
      <c r="C26" s="6">
        <f>'[1]admob-report '!$C26</f>
        <v>0.37</v>
      </c>
      <c r="D26" s="6">
        <f>'[1]admob-report '!$D26</f>
        <v>148</v>
      </c>
      <c r="E26" s="4">
        <f>'[1]admob-report '!$E26</f>
        <v>0.79049999999999998</v>
      </c>
      <c r="F26" s="6">
        <f>'[1]admob-report '!$F26</f>
        <v>117</v>
      </c>
      <c r="G26" s="4">
        <f>'[1]admob-report '!$G26</f>
        <v>0.81200000000000006</v>
      </c>
      <c r="H26" s="6">
        <f>'[1]admob-report '!$H26</f>
        <v>95</v>
      </c>
      <c r="I26" s="7">
        <f>'[1]admob-report '!$I26</f>
        <v>5.2600000000000001E-2</v>
      </c>
      <c r="J26" s="6">
        <f>'[1]admob-report '!$J26</f>
        <v>5</v>
      </c>
      <c r="K26" s="6">
        <f>'[1]admob-report '!$K26</f>
        <v>562</v>
      </c>
      <c r="L26" s="7">
        <f>'[1]admob-report '!$L26</f>
        <v>0.31140000000000001</v>
      </c>
      <c r="M26" s="6">
        <f>'[1]admob-report '!$M26</f>
        <v>175</v>
      </c>
      <c r="N26" s="4">
        <f>'[1]admob-report '!$N26</f>
        <v>0.66859999999999997</v>
      </c>
      <c r="O26" s="6">
        <f>'[1]admob-report '!$O26</f>
        <v>117</v>
      </c>
      <c r="P26" s="6"/>
    </row>
    <row r="27" spans="1:16" x14ac:dyDescent="0.25">
      <c r="A27" s="6" t="str">
        <f>'[1]admob-report '!$A27</f>
        <v>Burundi</v>
      </c>
      <c r="B27" s="6">
        <f>'[1]admob-report '!$B27</f>
        <v>0</v>
      </c>
      <c r="C27" s="6">
        <f>'[1]admob-report '!$C27</f>
        <v>0.15</v>
      </c>
      <c r="D27" s="6">
        <f>'[1]admob-report '!$D27</f>
        <v>5</v>
      </c>
      <c r="E27" s="4">
        <f>'[1]admob-report '!$E27</f>
        <v>1</v>
      </c>
      <c r="F27" s="6">
        <f>'[1]admob-report '!$F27</f>
        <v>5</v>
      </c>
      <c r="G27" s="4">
        <f>'[1]admob-report '!$G27</f>
        <v>0.6</v>
      </c>
      <c r="H27" s="6">
        <f>'[1]admob-report '!$H27</f>
        <v>3</v>
      </c>
      <c r="I27" s="7">
        <f>'[1]admob-report '!$I27</f>
        <v>0</v>
      </c>
      <c r="J27" s="6">
        <f>'[1]admob-report '!$J27</f>
        <v>0</v>
      </c>
      <c r="K27" s="6">
        <f>'[1]admob-report '!$K27</f>
        <v>17</v>
      </c>
      <c r="L27" s="7">
        <f>'[1]admob-report '!$L27</f>
        <v>0.52939999999999998</v>
      </c>
      <c r="M27" s="6">
        <f>'[1]admob-report '!$M27</f>
        <v>9</v>
      </c>
      <c r="N27" s="4">
        <f>'[1]admob-report '!$N27</f>
        <v>0.55559999999999998</v>
      </c>
      <c r="O27" s="6">
        <f>'[1]admob-report '!$O27</f>
        <v>5</v>
      </c>
      <c r="P27" s="6"/>
    </row>
    <row r="28" spans="1:16" x14ac:dyDescent="0.25">
      <c r="A28" s="6" t="str">
        <f>'[1]admob-report '!$A28</f>
        <v>Cambodia</v>
      </c>
      <c r="B28" s="6">
        <f>'[1]admob-report '!$B28</f>
        <v>0.11</v>
      </c>
      <c r="C28" s="6">
        <f>'[1]admob-report '!$C28</f>
        <v>0.43</v>
      </c>
      <c r="D28" s="6">
        <f>'[1]admob-report '!$D28</f>
        <v>381</v>
      </c>
      <c r="E28" s="4">
        <f>'[1]admob-report '!$E28</f>
        <v>1</v>
      </c>
      <c r="F28" s="6">
        <f>'[1]admob-report '!$F28</f>
        <v>381</v>
      </c>
      <c r="G28" s="4">
        <f>'[1]admob-report '!$G28</f>
        <v>0.69030000000000002</v>
      </c>
      <c r="H28" s="6">
        <f>'[1]admob-report '!$H28</f>
        <v>263</v>
      </c>
      <c r="I28" s="7">
        <f>'[1]admob-report '!$I28</f>
        <v>6.8400000000000002E-2</v>
      </c>
      <c r="J28" s="6">
        <f>'[1]admob-report '!$J28</f>
        <v>18</v>
      </c>
      <c r="K28" s="6">
        <f>'[1]admob-report '!$K28</f>
        <v>1440</v>
      </c>
      <c r="L28" s="7">
        <f>'[1]admob-report '!$L28</f>
        <v>0.62290000000000001</v>
      </c>
      <c r="M28" s="6">
        <f>'[1]admob-report '!$M28</f>
        <v>897</v>
      </c>
      <c r="N28" s="4">
        <f>'[1]admob-report '!$N28</f>
        <v>0.42470000000000002</v>
      </c>
      <c r="O28" s="6">
        <f>'[1]admob-report '!$O28</f>
        <v>381</v>
      </c>
      <c r="P28" s="6"/>
    </row>
    <row r="29" spans="1:16" x14ac:dyDescent="0.25">
      <c r="A29" s="6" t="str">
        <f>'[1]admob-report '!$A29</f>
        <v>Cameroon</v>
      </c>
      <c r="B29" s="6">
        <f>'[1]admob-report '!$B29</f>
        <v>0.03</v>
      </c>
      <c r="C29" s="6">
        <f>'[1]admob-report '!$C29</f>
        <v>0.37</v>
      </c>
      <c r="D29" s="6">
        <f>'[1]admob-report '!$D29</f>
        <v>136</v>
      </c>
      <c r="E29" s="4">
        <f>'[1]admob-report '!$E29</f>
        <v>0.77939999999999998</v>
      </c>
      <c r="F29" s="6">
        <f>'[1]admob-report '!$F29</f>
        <v>106</v>
      </c>
      <c r="G29" s="4">
        <f>'[1]admob-report '!$G29</f>
        <v>0.78300000000000003</v>
      </c>
      <c r="H29" s="6">
        <f>'[1]admob-report '!$H29</f>
        <v>83</v>
      </c>
      <c r="I29" s="7">
        <f>'[1]admob-report '!$I29</f>
        <v>0.1928</v>
      </c>
      <c r="J29" s="6">
        <f>'[1]admob-report '!$J29</f>
        <v>16</v>
      </c>
      <c r="K29" s="6">
        <f>'[1]admob-report '!$K29</f>
        <v>522</v>
      </c>
      <c r="L29" s="7">
        <f>'[1]admob-report '!$L29</f>
        <v>0.29120000000000001</v>
      </c>
      <c r="M29" s="6">
        <f>'[1]admob-report '!$M29</f>
        <v>152</v>
      </c>
      <c r="N29" s="4">
        <f>'[1]admob-report '!$N29</f>
        <v>0.69740000000000002</v>
      </c>
      <c r="O29" s="6">
        <f>'[1]admob-report '!$O29</f>
        <v>106</v>
      </c>
      <c r="P29" s="6"/>
    </row>
    <row r="30" spans="1:16" x14ac:dyDescent="0.25">
      <c r="A30" s="6" t="str">
        <f>'[1]admob-report '!$A30</f>
        <v>Canada</v>
      </c>
      <c r="B30" s="6">
        <f>'[1]admob-report '!$B30</f>
        <v>22.4</v>
      </c>
      <c r="C30" s="6">
        <f>'[1]admob-report '!$C30</f>
        <v>6.59</v>
      </c>
      <c r="D30" s="6">
        <f>'[1]admob-report '!$D30</f>
        <v>3869</v>
      </c>
      <c r="E30" s="4">
        <f>'[1]admob-report '!$E30</f>
        <v>0.99950000000000006</v>
      </c>
      <c r="F30" s="6">
        <f>'[1]admob-report '!$F30</f>
        <v>3867</v>
      </c>
      <c r="G30" s="4">
        <f>'[1]admob-report '!$G30</f>
        <v>0.879</v>
      </c>
      <c r="H30" s="6">
        <f>'[1]admob-report '!$H30</f>
        <v>3399</v>
      </c>
      <c r="I30" s="7">
        <f>'[1]admob-report '!$I30</f>
        <v>4.0899999999999999E-2</v>
      </c>
      <c r="J30" s="6">
        <f>'[1]admob-report '!$J30</f>
        <v>139</v>
      </c>
      <c r="K30" s="6">
        <f>'[1]admob-report '!$K30</f>
        <v>14622</v>
      </c>
      <c r="L30" s="7">
        <f>'[1]admob-report '!$L30</f>
        <v>0.56979999999999997</v>
      </c>
      <c r="M30" s="6">
        <f>'[1]admob-report '!$M30</f>
        <v>8331</v>
      </c>
      <c r="N30" s="4">
        <f>'[1]admob-report '!$N30</f>
        <v>0.4642</v>
      </c>
      <c r="O30" s="6">
        <f>'[1]admob-report '!$O30</f>
        <v>3867</v>
      </c>
      <c r="P30" s="6"/>
    </row>
    <row r="31" spans="1:16" x14ac:dyDescent="0.25">
      <c r="A31" s="6" t="str">
        <f>'[1]admob-report '!$A31</f>
        <v>Cape Verde</v>
      </c>
      <c r="B31" s="6">
        <f>'[1]admob-report '!$B31</f>
        <v>0.02</v>
      </c>
      <c r="C31" s="6">
        <f>'[1]admob-report '!$C31</f>
        <v>0.32</v>
      </c>
      <c r="D31" s="6">
        <f>'[1]admob-report '!$D31</f>
        <v>59</v>
      </c>
      <c r="E31" s="4">
        <f>'[1]admob-report '!$E31</f>
        <v>0.94920000000000004</v>
      </c>
      <c r="F31" s="6">
        <f>'[1]admob-report '!$F31</f>
        <v>56</v>
      </c>
      <c r="G31" s="4">
        <f>'[1]admob-report '!$G31</f>
        <v>0.89290000000000003</v>
      </c>
      <c r="H31" s="6">
        <f>'[1]admob-report '!$H31</f>
        <v>50</v>
      </c>
      <c r="I31" s="7">
        <f>'[1]admob-report '!$I31</f>
        <v>0.02</v>
      </c>
      <c r="J31" s="6">
        <f>'[1]admob-report '!$J31</f>
        <v>1</v>
      </c>
      <c r="K31" s="6">
        <f>'[1]admob-report '!$K31</f>
        <v>231</v>
      </c>
      <c r="L31" s="7">
        <f>'[1]admob-report '!$L31</f>
        <v>0.44590000000000002</v>
      </c>
      <c r="M31" s="6">
        <f>'[1]admob-report '!$M31</f>
        <v>103</v>
      </c>
      <c r="N31" s="4">
        <f>'[1]admob-report '!$N31</f>
        <v>0.54369999999999996</v>
      </c>
      <c r="O31" s="6">
        <f>'[1]admob-report '!$O31</f>
        <v>56</v>
      </c>
      <c r="P31" s="6"/>
    </row>
    <row r="32" spans="1:16" x14ac:dyDescent="0.25">
      <c r="A32" s="6" t="str">
        <f>'[1]admob-report '!$A32</f>
        <v>Chad</v>
      </c>
      <c r="B32" s="6">
        <f>'[1]admob-report '!$B32</f>
        <v>0</v>
      </c>
      <c r="C32" s="6">
        <f>'[1]admob-report '!$C32</f>
        <v>0.36</v>
      </c>
      <c r="D32" s="6">
        <f>'[1]admob-report '!$D32</f>
        <v>14</v>
      </c>
      <c r="E32" s="4">
        <f>'[1]admob-report '!$E32</f>
        <v>1</v>
      </c>
      <c r="F32" s="6">
        <f>'[1]admob-report '!$F32</f>
        <v>14</v>
      </c>
      <c r="G32" s="4">
        <f>'[1]admob-report '!$G32</f>
        <v>0.71430000000000005</v>
      </c>
      <c r="H32" s="6">
        <f>'[1]admob-report '!$H32</f>
        <v>10</v>
      </c>
      <c r="I32" s="7">
        <f>'[1]admob-report '!$I32</f>
        <v>0.1</v>
      </c>
      <c r="J32" s="6">
        <f>'[1]admob-report '!$J32</f>
        <v>1</v>
      </c>
      <c r="K32" s="6">
        <f>'[1]admob-report '!$K32</f>
        <v>57</v>
      </c>
      <c r="L32" s="7">
        <f>'[1]admob-report '!$L32</f>
        <v>0.49120000000000003</v>
      </c>
      <c r="M32" s="6">
        <f>'[1]admob-report '!$M32</f>
        <v>28</v>
      </c>
      <c r="N32" s="4">
        <f>'[1]admob-report '!$N32</f>
        <v>0.5</v>
      </c>
      <c r="O32" s="6">
        <f>'[1]admob-report '!$O32</f>
        <v>14</v>
      </c>
      <c r="P32" s="6"/>
    </row>
    <row r="33" spans="1:16" x14ac:dyDescent="0.25">
      <c r="A33" s="6" t="str">
        <f>'[1]admob-report '!$A33</f>
        <v>Chile</v>
      </c>
      <c r="B33" s="6">
        <f>'[1]admob-report '!$B33</f>
        <v>4.53</v>
      </c>
      <c r="C33" s="6">
        <f>'[1]admob-report '!$C33</f>
        <v>1.05</v>
      </c>
      <c r="D33" s="6">
        <f>'[1]admob-report '!$D33</f>
        <v>4752</v>
      </c>
      <c r="E33" s="4">
        <f>'[1]admob-report '!$E33</f>
        <v>0.99809999999999999</v>
      </c>
      <c r="F33" s="6">
        <f>'[1]admob-report '!$F33</f>
        <v>4743</v>
      </c>
      <c r="G33" s="4">
        <f>'[1]admob-report '!$G33</f>
        <v>0.91</v>
      </c>
      <c r="H33" s="6">
        <f>'[1]admob-report '!$H33</f>
        <v>4316</v>
      </c>
      <c r="I33" s="7">
        <f>'[1]admob-report '!$I33</f>
        <v>2.76E-2</v>
      </c>
      <c r="J33" s="6">
        <f>'[1]admob-report '!$J33</f>
        <v>119</v>
      </c>
      <c r="K33" s="6">
        <f>'[1]admob-report '!$K33</f>
        <v>17777</v>
      </c>
      <c r="L33" s="7">
        <f>'[1]admob-report '!$L33</f>
        <v>0.54920000000000002</v>
      </c>
      <c r="M33" s="6">
        <f>'[1]admob-report '!$M33</f>
        <v>9763</v>
      </c>
      <c r="N33" s="4">
        <f>'[1]admob-report '!$N33</f>
        <v>0.48580000000000001</v>
      </c>
      <c r="O33" s="6">
        <f>'[1]admob-report '!$O33</f>
        <v>4743</v>
      </c>
      <c r="P33" s="6"/>
    </row>
    <row r="34" spans="1:16" x14ac:dyDescent="0.25">
      <c r="A34" s="6" t="str">
        <f>'[1]admob-report '!$A34</f>
        <v>China</v>
      </c>
      <c r="B34" s="6">
        <f>'[1]admob-report '!$B34</f>
        <v>0.03</v>
      </c>
      <c r="C34" s="6">
        <f>'[1]admob-report '!$C34</f>
        <v>0.7</v>
      </c>
      <c r="D34" s="6">
        <f>'[1]admob-report '!$D34</f>
        <v>37</v>
      </c>
      <c r="E34" s="4">
        <f>'[1]admob-report '!$E34</f>
        <v>1</v>
      </c>
      <c r="F34" s="6">
        <f>'[1]admob-report '!$F34</f>
        <v>37</v>
      </c>
      <c r="G34" s="4">
        <f>'[1]admob-report '!$G34</f>
        <v>0.97299999999999998</v>
      </c>
      <c r="H34" s="6">
        <f>'[1]admob-report '!$H34</f>
        <v>36</v>
      </c>
      <c r="I34" s="7">
        <f>'[1]admob-report '!$I34</f>
        <v>0</v>
      </c>
      <c r="J34" s="6">
        <f>'[1]admob-report '!$J34</f>
        <v>0</v>
      </c>
      <c r="K34" s="6">
        <f>'[1]admob-report '!$K34</f>
        <v>72</v>
      </c>
      <c r="L34" s="7">
        <f>'[1]admob-report '!$L34</f>
        <v>0.51390000000000002</v>
      </c>
      <c r="M34" s="6">
        <f>'[1]admob-report '!$M34</f>
        <v>37</v>
      </c>
      <c r="N34" s="4">
        <f>'[1]admob-report '!$N34</f>
        <v>1</v>
      </c>
      <c r="O34" s="6">
        <f>'[1]admob-report '!$O34</f>
        <v>37</v>
      </c>
      <c r="P34" s="6"/>
    </row>
    <row r="35" spans="1:16" x14ac:dyDescent="0.25">
      <c r="A35" s="6" t="str">
        <f>'[1]admob-report '!$A35</f>
        <v>Colombia</v>
      </c>
      <c r="B35" s="6">
        <f>'[1]admob-report '!$B35</f>
        <v>1.43</v>
      </c>
      <c r="C35" s="6">
        <f>'[1]admob-report '!$C35</f>
        <v>0.56000000000000005</v>
      </c>
      <c r="D35" s="6">
        <f>'[1]admob-report '!$D35</f>
        <v>2945</v>
      </c>
      <c r="E35" s="4">
        <f>'[1]admob-report '!$E35</f>
        <v>1</v>
      </c>
      <c r="F35" s="6">
        <f>'[1]admob-report '!$F35</f>
        <v>2945</v>
      </c>
      <c r="G35" s="4">
        <f>'[1]admob-report '!$G35</f>
        <v>0.86829999999999996</v>
      </c>
      <c r="H35" s="6">
        <f>'[1]admob-report '!$H35</f>
        <v>2557</v>
      </c>
      <c r="I35" s="7">
        <f>'[1]admob-report '!$I35</f>
        <v>6.0199999999999997E-2</v>
      </c>
      <c r="J35" s="6">
        <f>'[1]admob-report '!$J35</f>
        <v>154</v>
      </c>
      <c r="K35" s="6">
        <f>'[1]admob-report '!$K35</f>
        <v>12463</v>
      </c>
      <c r="L35" s="7">
        <f>'[1]admob-report '!$L35</f>
        <v>0.4708</v>
      </c>
      <c r="M35" s="6">
        <f>'[1]admob-report '!$M35</f>
        <v>5867</v>
      </c>
      <c r="N35" s="4">
        <f>'[1]admob-report '!$N35</f>
        <v>0.502</v>
      </c>
      <c r="O35" s="6">
        <f>'[1]admob-report '!$O35</f>
        <v>2945</v>
      </c>
      <c r="P35" s="6"/>
    </row>
    <row r="36" spans="1:16" x14ac:dyDescent="0.25">
      <c r="A36" s="6" t="str">
        <f>'[1]admob-report '!$A36</f>
        <v>Comoros</v>
      </c>
      <c r="B36" s="6">
        <f>'[1]admob-report '!$B36</f>
        <v>0</v>
      </c>
      <c r="C36" s="6">
        <f>'[1]admob-report '!$C36</f>
        <v>0.6</v>
      </c>
      <c r="D36" s="6">
        <f>'[1]admob-report '!$D36</f>
        <v>7</v>
      </c>
      <c r="E36" s="4">
        <f>'[1]admob-report '!$E36</f>
        <v>1</v>
      </c>
      <c r="F36" s="6">
        <f>'[1]admob-report '!$F36</f>
        <v>7</v>
      </c>
      <c r="G36" s="4">
        <f>'[1]admob-report '!$G36</f>
        <v>0.85709999999999997</v>
      </c>
      <c r="H36" s="6">
        <f>'[1]admob-report '!$H36</f>
        <v>6</v>
      </c>
      <c r="I36" s="7">
        <f>'[1]admob-report '!$I36</f>
        <v>0</v>
      </c>
      <c r="J36" s="6">
        <f>'[1]admob-report '!$J36</f>
        <v>0</v>
      </c>
      <c r="K36" s="6">
        <f>'[1]admob-report '!$K36</f>
        <v>29</v>
      </c>
      <c r="L36" s="7">
        <f>'[1]admob-report '!$L36</f>
        <v>0.51719999999999999</v>
      </c>
      <c r="M36" s="6">
        <f>'[1]admob-report '!$M36</f>
        <v>15</v>
      </c>
      <c r="N36" s="4">
        <f>'[1]admob-report '!$N36</f>
        <v>0.4667</v>
      </c>
      <c r="O36" s="6">
        <f>'[1]admob-report '!$O36</f>
        <v>7</v>
      </c>
      <c r="P36" s="6"/>
    </row>
    <row r="37" spans="1:16" x14ac:dyDescent="0.25">
      <c r="A37" s="6" t="str">
        <f>'[1]admob-report '!$A37</f>
        <v>Congo - Brazzaville</v>
      </c>
      <c r="B37" s="6">
        <f>'[1]admob-report '!$B37</f>
        <v>0.03</v>
      </c>
      <c r="C37" s="6">
        <f>'[1]admob-report '!$C37</f>
        <v>0.27</v>
      </c>
      <c r="D37" s="6">
        <f>'[1]admob-report '!$D37</f>
        <v>141</v>
      </c>
      <c r="E37" s="4">
        <f>'[1]admob-report '!$E37</f>
        <v>0.93620000000000003</v>
      </c>
      <c r="F37" s="6">
        <f>'[1]admob-report '!$F37</f>
        <v>132</v>
      </c>
      <c r="G37" s="4">
        <f>'[1]admob-report '!$G37</f>
        <v>0.87119999999999997</v>
      </c>
      <c r="H37" s="6">
        <f>'[1]admob-report '!$H37</f>
        <v>115</v>
      </c>
      <c r="I37" s="7">
        <f>'[1]admob-report '!$I37</f>
        <v>7.8299999999999995E-2</v>
      </c>
      <c r="J37" s="6">
        <f>'[1]admob-report '!$J37</f>
        <v>9</v>
      </c>
      <c r="K37" s="6">
        <f>'[1]admob-report '!$K37</f>
        <v>544</v>
      </c>
      <c r="L37" s="7">
        <f>'[1]admob-report '!$L37</f>
        <v>0.318</v>
      </c>
      <c r="M37" s="6">
        <f>'[1]admob-report '!$M37</f>
        <v>173</v>
      </c>
      <c r="N37" s="4">
        <f>'[1]admob-report '!$N37</f>
        <v>0.76300000000000001</v>
      </c>
      <c r="O37" s="6">
        <f>'[1]admob-report '!$O37</f>
        <v>132</v>
      </c>
      <c r="P37" s="6"/>
    </row>
    <row r="38" spans="1:16" x14ac:dyDescent="0.25">
      <c r="A38" s="6" t="str">
        <f>'[1]admob-report '!$A38</f>
        <v>Congo - Kinshasa</v>
      </c>
      <c r="B38" s="6">
        <f>'[1]admob-report '!$B38</f>
        <v>0.03</v>
      </c>
      <c r="C38" s="6">
        <f>'[1]admob-report '!$C38</f>
        <v>0.41</v>
      </c>
      <c r="D38" s="6">
        <f>'[1]admob-report '!$D38</f>
        <v>98</v>
      </c>
      <c r="E38" s="4">
        <f>'[1]admob-report '!$E38</f>
        <v>1</v>
      </c>
      <c r="F38" s="6">
        <f>'[1]admob-report '!$F38</f>
        <v>98</v>
      </c>
      <c r="G38" s="4">
        <f>'[1]admob-report '!$G38</f>
        <v>0.70409999999999995</v>
      </c>
      <c r="H38" s="6">
        <f>'[1]admob-report '!$H38</f>
        <v>69</v>
      </c>
      <c r="I38" s="7">
        <f>'[1]admob-report '!$I38</f>
        <v>7.2499999999999995E-2</v>
      </c>
      <c r="J38" s="6">
        <f>'[1]admob-report '!$J38</f>
        <v>5</v>
      </c>
      <c r="K38" s="6">
        <f>'[1]admob-report '!$K38</f>
        <v>373</v>
      </c>
      <c r="L38" s="7">
        <f>'[1]admob-report '!$L38</f>
        <v>0.42359999999999998</v>
      </c>
      <c r="M38" s="6">
        <f>'[1]admob-report '!$M38</f>
        <v>158</v>
      </c>
      <c r="N38" s="4">
        <f>'[1]admob-report '!$N38</f>
        <v>0.62029999999999996</v>
      </c>
      <c r="O38" s="6">
        <f>'[1]admob-report '!$O38</f>
        <v>98</v>
      </c>
      <c r="P38" s="6"/>
    </row>
    <row r="39" spans="1:16" x14ac:dyDescent="0.25">
      <c r="A39" s="6" t="str">
        <f>'[1]admob-report '!$A39</f>
        <v>Costa Rica</v>
      </c>
      <c r="B39" s="6">
        <f>'[1]admob-report '!$B39</f>
        <v>0.21</v>
      </c>
      <c r="C39" s="6">
        <f>'[1]admob-report '!$C39</f>
        <v>1.02</v>
      </c>
      <c r="D39" s="6">
        <f>'[1]admob-report '!$D39</f>
        <v>237</v>
      </c>
      <c r="E39" s="4">
        <f>'[1]admob-report '!$E39</f>
        <v>1</v>
      </c>
      <c r="F39" s="6">
        <f>'[1]admob-report '!$F39</f>
        <v>237</v>
      </c>
      <c r="G39" s="4">
        <f>'[1]admob-report '!$G39</f>
        <v>0.8861</v>
      </c>
      <c r="H39" s="6">
        <f>'[1]admob-report '!$H39</f>
        <v>210</v>
      </c>
      <c r="I39" s="7">
        <f>'[1]admob-report '!$I39</f>
        <v>4.2900000000000001E-2</v>
      </c>
      <c r="J39" s="6">
        <f>'[1]admob-report '!$J39</f>
        <v>9</v>
      </c>
      <c r="K39" s="6">
        <f>'[1]admob-report '!$K39</f>
        <v>831</v>
      </c>
      <c r="L39" s="7">
        <f>'[1]admob-report '!$L39</f>
        <v>0.38750000000000001</v>
      </c>
      <c r="M39" s="6">
        <f>'[1]admob-report '!$M39</f>
        <v>322</v>
      </c>
      <c r="N39" s="4">
        <f>'[1]admob-report '!$N39</f>
        <v>0.73599999999999999</v>
      </c>
      <c r="O39" s="6">
        <f>'[1]admob-report '!$O39</f>
        <v>237</v>
      </c>
      <c r="P39" s="6"/>
    </row>
    <row r="40" spans="1:16" x14ac:dyDescent="0.25">
      <c r="A40" s="6" t="str">
        <f>'[1]admob-report '!$A40</f>
        <v>Côte d’Ivoire</v>
      </c>
      <c r="B40" s="6">
        <f>'[1]admob-report '!$B40</f>
        <v>0.08</v>
      </c>
      <c r="C40" s="6">
        <f>'[1]admob-report '!$C40</f>
        <v>0.3</v>
      </c>
      <c r="D40" s="6">
        <f>'[1]admob-report '!$D40</f>
        <v>340</v>
      </c>
      <c r="E40" s="4">
        <f>'[1]admob-report '!$E40</f>
        <v>1</v>
      </c>
      <c r="F40" s="6">
        <f>'[1]admob-report '!$F40</f>
        <v>340</v>
      </c>
      <c r="G40" s="4">
        <f>'[1]admob-report '!$G40</f>
        <v>0.79120000000000001</v>
      </c>
      <c r="H40" s="6">
        <f>'[1]admob-report '!$H40</f>
        <v>269</v>
      </c>
      <c r="I40" s="7">
        <f>'[1]admob-report '!$I40</f>
        <v>4.8300000000000003E-2</v>
      </c>
      <c r="J40" s="6">
        <f>'[1]admob-report '!$J40</f>
        <v>13</v>
      </c>
      <c r="K40" s="6">
        <f>'[1]admob-report '!$K40</f>
        <v>1227</v>
      </c>
      <c r="L40" s="7">
        <f>'[1]admob-report '!$L40</f>
        <v>0.40749999999999997</v>
      </c>
      <c r="M40" s="6">
        <f>'[1]admob-report '!$M40</f>
        <v>500</v>
      </c>
      <c r="N40" s="4">
        <f>'[1]admob-report '!$N40</f>
        <v>0.68</v>
      </c>
      <c r="O40" s="6">
        <f>'[1]admob-report '!$O40</f>
        <v>340</v>
      </c>
      <c r="P40" s="6"/>
    </row>
    <row r="41" spans="1:16" x14ac:dyDescent="0.25">
      <c r="A41" s="6" t="str">
        <f>'[1]admob-report '!$A41</f>
        <v>Croatia</v>
      </c>
      <c r="B41" s="6">
        <f>'[1]admob-report '!$B41</f>
        <v>0.14000000000000001</v>
      </c>
      <c r="C41" s="6">
        <f>'[1]admob-report '!$C41</f>
        <v>0.85</v>
      </c>
      <c r="D41" s="6">
        <f>'[1]admob-report '!$D41</f>
        <v>178</v>
      </c>
      <c r="E41" s="4">
        <f>'[1]admob-report '!$E41</f>
        <v>1</v>
      </c>
      <c r="F41" s="6">
        <f>'[1]admob-report '!$F41</f>
        <v>178</v>
      </c>
      <c r="G41" s="4">
        <f>'[1]admob-report '!$G41</f>
        <v>0.94379999999999997</v>
      </c>
      <c r="H41" s="6">
        <f>'[1]admob-report '!$H41</f>
        <v>168</v>
      </c>
      <c r="I41" s="7">
        <f>'[1]admob-report '!$I41</f>
        <v>3.5700000000000003E-2</v>
      </c>
      <c r="J41" s="6">
        <f>'[1]admob-report '!$J41</f>
        <v>6</v>
      </c>
      <c r="K41" s="6">
        <f>'[1]admob-report '!$K41</f>
        <v>441</v>
      </c>
      <c r="L41" s="7">
        <f>'[1]admob-report '!$L41</f>
        <v>0.46260000000000001</v>
      </c>
      <c r="M41" s="6">
        <f>'[1]admob-report '!$M41</f>
        <v>204</v>
      </c>
      <c r="N41" s="4">
        <f>'[1]admob-report '!$N41</f>
        <v>0.87250000000000005</v>
      </c>
      <c r="O41" s="6">
        <f>'[1]admob-report '!$O41</f>
        <v>178</v>
      </c>
      <c r="P41" s="6"/>
    </row>
    <row r="42" spans="1:16" x14ac:dyDescent="0.25">
      <c r="A42" s="6" t="str">
        <f>'[1]admob-report '!$A42</f>
        <v>Cuba</v>
      </c>
      <c r="B42" s="6">
        <f>'[1]admob-report '!$B42</f>
        <v>0</v>
      </c>
      <c r="C42" s="6">
        <f>'[1]admob-report '!$C42</f>
        <v>7.0000000000000007E-2</v>
      </c>
      <c r="D42" s="6">
        <f>'[1]admob-report '!$D42</f>
        <v>4</v>
      </c>
      <c r="E42" s="4">
        <f>'[1]admob-report '!$E42</f>
        <v>1</v>
      </c>
      <c r="F42" s="6">
        <f>'[1]admob-report '!$F42</f>
        <v>4</v>
      </c>
      <c r="G42" s="4">
        <f>'[1]admob-report '!$G42</f>
        <v>0.25</v>
      </c>
      <c r="H42" s="6">
        <f>'[1]admob-report '!$H42</f>
        <v>1</v>
      </c>
      <c r="I42" s="7">
        <f>'[1]admob-report '!$I42</f>
        <v>0</v>
      </c>
      <c r="J42" s="6">
        <f>'[1]admob-report '!$J42</f>
        <v>0</v>
      </c>
      <c r="K42" s="6">
        <f>'[1]admob-report '!$K42</f>
        <v>10</v>
      </c>
      <c r="L42" s="7">
        <f>'[1]admob-report '!$L42</f>
        <v>0.4</v>
      </c>
      <c r="M42" s="6">
        <f>'[1]admob-report '!$M42</f>
        <v>4</v>
      </c>
      <c r="N42" s="4">
        <f>'[1]admob-report '!$N42</f>
        <v>1</v>
      </c>
      <c r="O42" s="6">
        <f>'[1]admob-report '!$O42</f>
        <v>4</v>
      </c>
      <c r="P42" s="6"/>
    </row>
    <row r="43" spans="1:16" x14ac:dyDescent="0.25">
      <c r="A43" s="6" t="str">
        <f>'[1]admob-report '!$A43</f>
        <v>Cyprus</v>
      </c>
      <c r="B43" s="6">
        <f>'[1]admob-report '!$B43</f>
        <v>0.23</v>
      </c>
      <c r="C43" s="6">
        <f>'[1]admob-report '!$C43</f>
        <v>1.06</v>
      </c>
      <c r="D43" s="6">
        <f>'[1]admob-report '!$D43</f>
        <v>225</v>
      </c>
      <c r="E43" s="4">
        <f>'[1]admob-report '!$E43</f>
        <v>1</v>
      </c>
      <c r="F43" s="6">
        <f>'[1]admob-report '!$F43</f>
        <v>225</v>
      </c>
      <c r="G43" s="4">
        <f>'[1]admob-report '!$G43</f>
        <v>0.94669999999999999</v>
      </c>
      <c r="H43" s="6">
        <f>'[1]admob-report '!$H43</f>
        <v>213</v>
      </c>
      <c r="I43" s="7">
        <f>'[1]admob-report '!$I43</f>
        <v>9.3899999999999997E-2</v>
      </c>
      <c r="J43" s="6">
        <f>'[1]admob-report '!$J43</f>
        <v>20</v>
      </c>
      <c r="K43" s="6">
        <f>'[1]admob-report '!$K43</f>
        <v>598</v>
      </c>
      <c r="L43" s="7">
        <f>'[1]admob-report '!$L43</f>
        <v>0.87119999999999997</v>
      </c>
      <c r="M43" s="6">
        <f>'[1]admob-report '!$M43</f>
        <v>521</v>
      </c>
      <c r="N43" s="4">
        <f>'[1]admob-report '!$N43</f>
        <v>0.43190000000000001</v>
      </c>
      <c r="O43" s="6">
        <f>'[1]admob-report '!$O43</f>
        <v>225</v>
      </c>
      <c r="P43" s="6"/>
    </row>
    <row r="44" spans="1:16" x14ac:dyDescent="0.25">
      <c r="A44" s="6" t="str">
        <f>'[1]admob-report '!$A44</f>
        <v>Czechia</v>
      </c>
      <c r="B44" s="6">
        <f>'[1]admob-report '!$B44</f>
        <v>0.62</v>
      </c>
      <c r="C44" s="6">
        <f>'[1]admob-report '!$C44</f>
        <v>1.07</v>
      </c>
      <c r="D44" s="6">
        <f>'[1]admob-report '!$D44</f>
        <v>653</v>
      </c>
      <c r="E44" s="4">
        <f>'[1]admob-report '!$E44</f>
        <v>0.99850000000000005</v>
      </c>
      <c r="F44" s="6">
        <f>'[1]admob-report '!$F44</f>
        <v>652</v>
      </c>
      <c r="G44" s="4">
        <f>'[1]admob-report '!$G44</f>
        <v>0.89570000000000005</v>
      </c>
      <c r="H44" s="6">
        <f>'[1]admob-report '!$H44</f>
        <v>584</v>
      </c>
      <c r="I44" s="7">
        <f>'[1]admob-report '!$I44</f>
        <v>3.5999999999999997E-2</v>
      </c>
      <c r="J44" s="6">
        <f>'[1]admob-report '!$J44</f>
        <v>21</v>
      </c>
      <c r="K44" s="6">
        <f>'[1]admob-report '!$K44</f>
        <v>1180</v>
      </c>
      <c r="L44" s="7">
        <f>'[1]admob-report '!$L44</f>
        <v>0.65249999999999997</v>
      </c>
      <c r="M44" s="6">
        <f>'[1]admob-report '!$M44</f>
        <v>770</v>
      </c>
      <c r="N44" s="4">
        <f>'[1]admob-report '!$N44</f>
        <v>0.8468</v>
      </c>
      <c r="O44" s="6">
        <f>'[1]admob-report '!$O44</f>
        <v>652</v>
      </c>
      <c r="P44" s="6"/>
    </row>
    <row r="45" spans="1:16" x14ac:dyDescent="0.25">
      <c r="A45" s="6" t="str">
        <f>'[1]admob-report '!$A45</f>
        <v>Denmark</v>
      </c>
      <c r="B45" s="6">
        <f>'[1]admob-report '!$B45</f>
        <v>1.02</v>
      </c>
      <c r="C45" s="6">
        <f>'[1]admob-report '!$C45</f>
        <v>2.72</v>
      </c>
      <c r="D45" s="6">
        <f>'[1]admob-report '!$D45</f>
        <v>413</v>
      </c>
      <c r="E45" s="4">
        <f>'[1]admob-report '!$E45</f>
        <v>1</v>
      </c>
      <c r="F45" s="6">
        <f>'[1]admob-report '!$F45</f>
        <v>413</v>
      </c>
      <c r="G45" s="4">
        <f>'[1]admob-report '!$G45</f>
        <v>0.90559999999999996</v>
      </c>
      <c r="H45" s="6">
        <f>'[1]admob-report '!$H45</f>
        <v>374</v>
      </c>
      <c r="I45" s="7">
        <f>'[1]admob-report '!$I45</f>
        <v>6.1499999999999999E-2</v>
      </c>
      <c r="J45" s="6">
        <f>'[1]admob-report '!$J45</f>
        <v>23</v>
      </c>
      <c r="K45" s="6">
        <f>'[1]admob-report '!$K45</f>
        <v>865</v>
      </c>
      <c r="L45" s="7">
        <f>'[1]admob-report '!$L45</f>
        <v>0.61970000000000003</v>
      </c>
      <c r="M45" s="6">
        <f>'[1]admob-report '!$M45</f>
        <v>536</v>
      </c>
      <c r="N45" s="4">
        <f>'[1]admob-report '!$N45</f>
        <v>0.77049999999999996</v>
      </c>
      <c r="O45" s="6">
        <f>'[1]admob-report '!$O45</f>
        <v>413</v>
      </c>
      <c r="P45" s="6"/>
    </row>
    <row r="46" spans="1:16" x14ac:dyDescent="0.25">
      <c r="A46" s="6" t="str">
        <f>'[1]admob-report '!$A46</f>
        <v>Dominican Republic</v>
      </c>
      <c r="B46" s="6">
        <f>'[1]admob-report '!$B46</f>
        <v>7.0000000000000007E-2</v>
      </c>
      <c r="C46" s="6">
        <f>'[1]admob-report '!$C46</f>
        <v>0.43</v>
      </c>
      <c r="D46" s="6">
        <f>'[1]admob-report '!$D46</f>
        <v>204</v>
      </c>
      <c r="E46" s="4">
        <f>'[1]admob-report '!$E46</f>
        <v>1</v>
      </c>
      <c r="F46" s="6">
        <f>'[1]admob-report '!$F46</f>
        <v>204</v>
      </c>
      <c r="G46" s="4">
        <f>'[1]admob-report '!$G46</f>
        <v>0.83330000000000004</v>
      </c>
      <c r="H46" s="6">
        <f>'[1]admob-report '!$H46</f>
        <v>170</v>
      </c>
      <c r="I46" s="7">
        <f>'[1]admob-report '!$I46</f>
        <v>5.8799999999999998E-2</v>
      </c>
      <c r="J46" s="6">
        <f>'[1]admob-report '!$J46</f>
        <v>10</v>
      </c>
      <c r="K46" s="6">
        <f>'[1]admob-report '!$K46</f>
        <v>671</v>
      </c>
      <c r="L46" s="7">
        <f>'[1]admob-report '!$L46</f>
        <v>0.4516</v>
      </c>
      <c r="M46" s="6">
        <f>'[1]admob-report '!$M46</f>
        <v>303</v>
      </c>
      <c r="N46" s="4">
        <f>'[1]admob-report '!$N46</f>
        <v>0.67330000000000001</v>
      </c>
      <c r="O46" s="6">
        <f>'[1]admob-report '!$O46</f>
        <v>204</v>
      </c>
      <c r="P46" s="6"/>
    </row>
    <row r="47" spans="1:16" x14ac:dyDescent="0.25">
      <c r="A47" s="6" t="str">
        <f>'[1]admob-report '!$A47</f>
        <v>Ecuador</v>
      </c>
      <c r="B47" s="6">
        <f>'[1]admob-report '!$B47</f>
        <v>0.41</v>
      </c>
      <c r="C47" s="6">
        <f>'[1]admob-report '!$C47</f>
        <v>0.4</v>
      </c>
      <c r="D47" s="6">
        <f>'[1]admob-report '!$D47</f>
        <v>1223</v>
      </c>
      <c r="E47" s="4">
        <f>'[1]admob-report '!$E47</f>
        <v>0.98939999999999995</v>
      </c>
      <c r="F47" s="6">
        <f>'[1]admob-report '!$F47</f>
        <v>1210</v>
      </c>
      <c r="G47" s="4">
        <f>'[1]admob-report '!$G47</f>
        <v>0.83720000000000006</v>
      </c>
      <c r="H47" s="6">
        <f>'[1]admob-report '!$H47</f>
        <v>1013</v>
      </c>
      <c r="I47" s="7">
        <f>'[1]admob-report '!$I47</f>
        <v>5.0299999999999997E-2</v>
      </c>
      <c r="J47" s="6">
        <f>'[1]admob-report '!$J47</f>
        <v>51</v>
      </c>
      <c r="K47" s="6">
        <f>'[1]admob-report '!$K47</f>
        <v>4723</v>
      </c>
      <c r="L47" s="7">
        <f>'[1]admob-report '!$L47</f>
        <v>0.40839999999999999</v>
      </c>
      <c r="M47" s="6">
        <f>'[1]admob-report '!$M47</f>
        <v>1929</v>
      </c>
      <c r="N47" s="4">
        <f>'[1]admob-report '!$N47</f>
        <v>0.62729999999999997</v>
      </c>
      <c r="O47" s="6">
        <f>'[1]admob-report '!$O47</f>
        <v>1210</v>
      </c>
      <c r="P47" s="6"/>
    </row>
    <row r="48" spans="1:16" x14ac:dyDescent="0.25">
      <c r="A48" s="6" t="str">
        <f>'[1]admob-report '!$A48</f>
        <v>Egypt</v>
      </c>
      <c r="B48" s="6">
        <f>'[1]admob-report '!$B48</f>
        <v>0.32</v>
      </c>
      <c r="C48" s="6">
        <f>'[1]admob-report '!$C48</f>
        <v>0.31</v>
      </c>
      <c r="D48" s="6">
        <f>'[1]admob-report '!$D48</f>
        <v>1205</v>
      </c>
      <c r="E48" s="4">
        <f>'[1]admob-report '!$E48</f>
        <v>1</v>
      </c>
      <c r="F48" s="6">
        <f>'[1]admob-report '!$F48</f>
        <v>1205</v>
      </c>
      <c r="G48" s="4">
        <f>'[1]admob-report '!$G48</f>
        <v>0.83819999999999995</v>
      </c>
      <c r="H48" s="6">
        <f>'[1]admob-report '!$H48</f>
        <v>1010</v>
      </c>
      <c r="I48" s="7">
        <f>'[1]admob-report '!$I48</f>
        <v>4.65E-2</v>
      </c>
      <c r="J48" s="6">
        <f>'[1]admob-report '!$J48</f>
        <v>47</v>
      </c>
      <c r="K48" s="6">
        <f>'[1]admob-report '!$K48</f>
        <v>4989</v>
      </c>
      <c r="L48" s="7">
        <f>'[1]admob-report '!$L48</f>
        <v>0.52280000000000004</v>
      </c>
      <c r="M48" s="6">
        <f>'[1]admob-report '!$M48</f>
        <v>2608</v>
      </c>
      <c r="N48" s="4">
        <f>'[1]admob-report '!$N48</f>
        <v>0.46200000000000002</v>
      </c>
      <c r="O48" s="6">
        <f>'[1]admob-report '!$O48</f>
        <v>1205</v>
      </c>
      <c r="P48" s="6"/>
    </row>
    <row r="49" spans="1:16" x14ac:dyDescent="0.25">
      <c r="A49" s="6" t="str">
        <f>'[1]admob-report '!$A49</f>
        <v>El Salvador</v>
      </c>
      <c r="B49" s="6">
        <f>'[1]admob-report '!$B49</f>
        <v>0.06</v>
      </c>
      <c r="C49" s="6">
        <f>'[1]admob-report '!$C49</f>
        <v>0.45</v>
      </c>
      <c r="D49" s="6">
        <f>'[1]admob-report '!$D49</f>
        <v>179</v>
      </c>
      <c r="E49" s="4">
        <f>'[1]admob-report '!$E49</f>
        <v>0.91059999999999997</v>
      </c>
      <c r="F49" s="6">
        <f>'[1]admob-report '!$F49</f>
        <v>163</v>
      </c>
      <c r="G49" s="4">
        <f>'[1]admob-report '!$G49</f>
        <v>0.87119999999999997</v>
      </c>
      <c r="H49" s="6">
        <f>'[1]admob-report '!$H49</f>
        <v>142</v>
      </c>
      <c r="I49" s="7">
        <f>'[1]admob-report '!$I49</f>
        <v>7.0400000000000004E-2</v>
      </c>
      <c r="J49" s="6">
        <f>'[1]admob-report '!$J49</f>
        <v>10</v>
      </c>
      <c r="K49" s="6">
        <f>'[1]admob-report '!$K49</f>
        <v>721</v>
      </c>
      <c r="L49" s="7">
        <f>'[1]admob-report '!$L49</f>
        <v>0.32450000000000001</v>
      </c>
      <c r="M49" s="6">
        <f>'[1]admob-report '!$M49</f>
        <v>234</v>
      </c>
      <c r="N49" s="4">
        <f>'[1]admob-report '!$N49</f>
        <v>0.6966</v>
      </c>
      <c r="O49" s="6">
        <f>'[1]admob-report '!$O49</f>
        <v>163</v>
      </c>
      <c r="P49" s="6"/>
    </row>
    <row r="50" spans="1:16" x14ac:dyDescent="0.25">
      <c r="A50" s="6" t="str">
        <f>'[1]admob-report '!$A50</f>
        <v>Estonia</v>
      </c>
      <c r="B50" s="6">
        <f>'[1]admob-report '!$B50</f>
        <v>0.16</v>
      </c>
      <c r="C50" s="6">
        <f>'[1]admob-report '!$C50</f>
        <v>1.79</v>
      </c>
      <c r="D50" s="6">
        <f>'[1]admob-report '!$D50</f>
        <v>94</v>
      </c>
      <c r="E50" s="4">
        <f>'[1]admob-report '!$E50</f>
        <v>1</v>
      </c>
      <c r="F50" s="6">
        <f>'[1]admob-report '!$F50</f>
        <v>94</v>
      </c>
      <c r="G50" s="4">
        <f>'[1]admob-report '!$G50</f>
        <v>0.97870000000000001</v>
      </c>
      <c r="H50" s="6">
        <f>'[1]admob-report '!$H50</f>
        <v>92</v>
      </c>
      <c r="I50" s="7">
        <f>'[1]admob-report '!$I50</f>
        <v>9.7799999999999998E-2</v>
      </c>
      <c r="J50" s="6">
        <f>'[1]admob-report '!$J50</f>
        <v>9</v>
      </c>
      <c r="K50" s="6">
        <f>'[1]admob-report '!$K50</f>
        <v>232</v>
      </c>
      <c r="L50" s="7">
        <f>'[1]admob-report '!$L50</f>
        <v>0.43530000000000002</v>
      </c>
      <c r="M50" s="6">
        <f>'[1]admob-report '!$M50</f>
        <v>101</v>
      </c>
      <c r="N50" s="4">
        <f>'[1]admob-report '!$N50</f>
        <v>0.93069999999999997</v>
      </c>
      <c r="O50" s="6">
        <f>'[1]admob-report '!$O50</f>
        <v>94</v>
      </c>
      <c r="P50" s="6"/>
    </row>
    <row r="51" spans="1:16" x14ac:dyDescent="0.25">
      <c r="A51" s="6" t="str">
        <f>'[1]admob-report '!$A51</f>
        <v>Ethiopia</v>
      </c>
      <c r="B51" s="6">
        <f>'[1]admob-report '!$B51</f>
        <v>0.16</v>
      </c>
      <c r="C51" s="6">
        <f>'[1]admob-report '!$C51</f>
        <v>0.35</v>
      </c>
      <c r="D51" s="6">
        <f>'[1]admob-report '!$D51</f>
        <v>677</v>
      </c>
      <c r="E51" s="4">
        <f>'[1]admob-report '!$E51</f>
        <v>0.88480000000000003</v>
      </c>
      <c r="F51" s="6">
        <f>'[1]admob-report '!$F51</f>
        <v>599</v>
      </c>
      <c r="G51" s="4">
        <f>'[1]admob-report '!$G51</f>
        <v>0.76629999999999998</v>
      </c>
      <c r="H51" s="6">
        <f>'[1]admob-report '!$H51</f>
        <v>459</v>
      </c>
      <c r="I51" s="7">
        <f>'[1]admob-report '!$I51</f>
        <v>5.2299999999999999E-2</v>
      </c>
      <c r="J51" s="6">
        <f>'[1]admob-report '!$J51</f>
        <v>24</v>
      </c>
      <c r="K51" s="6">
        <f>'[1]admob-report '!$K51</f>
        <v>1820</v>
      </c>
      <c r="L51" s="7">
        <f>'[1]admob-report '!$L51</f>
        <v>0.46150000000000002</v>
      </c>
      <c r="M51" s="6">
        <f>'[1]admob-report '!$M51</f>
        <v>840</v>
      </c>
      <c r="N51" s="4">
        <f>'[1]admob-report '!$N51</f>
        <v>0.71309999999999996</v>
      </c>
      <c r="O51" s="6">
        <f>'[1]admob-report '!$O51</f>
        <v>599</v>
      </c>
      <c r="P51" s="6"/>
    </row>
    <row r="52" spans="1:16" x14ac:dyDescent="0.25">
      <c r="A52" s="6" t="str">
        <f>'[1]admob-report '!$A52</f>
        <v>Fiji</v>
      </c>
      <c r="B52" s="6">
        <f>'[1]admob-report '!$B52</f>
        <v>0.04</v>
      </c>
      <c r="C52" s="6">
        <f>'[1]admob-report '!$C52</f>
        <v>0.22</v>
      </c>
      <c r="D52" s="6">
        <f>'[1]admob-report '!$D52</f>
        <v>222</v>
      </c>
      <c r="E52" s="4">
        <f>'[1]admob-report '!$E52</f>
        <v>0.91439999999999999</v>
      </c>
      <c r="F52" s="6">
        <f>'[1]admob-report '!$F52</f>
        <v>203</v>
      </c>
      <c r="G52" s="4">
        <f>'[1]admob-report '!$G52</f>
        <v>0.94089999999999996</v>
      </c>
      <c r="H52" s="6">
        <f>'[1]admob-report '!$H52</f>
        <v>191</v>
      </c>
      <c r="I52" s="7">
        <f>'[1]admob-report '!$I52</f>
        <v>3.1399999999999997E-2</v>
      </c>
      <c r="J52" s="6">
        <f>'[1]admob-report '!$J52</f>
        <v>6</v>
      </c>
      <c r="K52" s="6">
        <f>'[1]admob-report '!$K52</f>
        <v>846</v>
      </c>
      <c r="L52" s="7">
        <f>'[1]admob-report '!$L52</f>
        <v>0.43140000000000001</v>
      </c>
      <c r="M52" s="6">
        <f>'[1]admob-report '!$M52</f>
        <v>365</v>
      </c>
      <c r="N52" s="4">
        <f>'[1]admob-report '!$N52</f>
        <v>0.55620000000000003</v>
      </c>
      <c r="O52" s="6">
        <f>'[1]admob-report '!$O52</f>
        <v>203</v>
      </c>
      <c r="P52" s="6"/>
    </row>
    <row r="53" spans="1:16" x14ac:dyDescent="0.25">
      <c r="A53" s="6" t="str">
        <f>'[1]admob-report '!$A53</f>
        <v>Finland</v>
      </c>
      <c r="B53" s="6">
        <f>'[1]admob-report '!$B53</f>
        <v>0.89</v>
      </c>
      <c r="C53" s="6">
        <f>'[1]admob-report '!$C53</f>
        <v>2.0699999999999998</v>
      </c>
      <c r="D53" s="6">
        <f>'[1]admob-report '!$D53</f>
        <v>477</v>
      </c>
      <c r="E53" s="4">
        <f>'[1]admob-report '!$E53</f>
        <v>1</v>
      </c>
      <c r="F53" s="6">
        <f>'[1]admob-report '!$F53</f>
        <v>477</v>
      </c>
      <c r="G53" s="4">
        <f>'[1]admob-report '!$G53</f>
        <v>0.90569999999999995</v>
      </c>
      <c r="H53" s="6">
        <f>'[1]admob-report '!$H53</f>
        <v>432</v>
      </c>
      <c r="I53" s="7">
        <f>'[1]admob-report '!$I53</f>
        <v>3.0099999999999998E-2</v>
      </c>
      <c r="J53" s="6">
        <f>'[1]admob-report '!$J53</f>
        <v>13</v>
      </c>
      <c r="K53" s="6">
        <f>'[1]admob-report '!$K53</f>
        <v>1164</v>
      </c>
      <c r="L53" s="7">
        <f>'[1]admob-report '!$L53</f>
        <v>0.61509999999999998</v>
      </c>
      <c r="M53" s="6">
        <f>'[1]admob-report '!$M53</f>
        <v>716</v>
      </c>
      <c r="N53" s="4">
        <f>'[1]admob-report '!$N53</f>
        <v>0.66620000000000001</v>
      </c>
      <c r="O53" s="6">
        <f>'[1]admob-report '!$O53</f>
        <v>477</v>
      </c>
      <c r="P53" s="6"/>
    </row>
    <row r="54" spans="1:16" x14ac:dyDescent="0.25">
      <c r="A54" s="6" t="str">
        <f>'[1]admob-report '!$A54</f>
        <v>France</v>
      </c>
      <c r="B54" s="6">
        <f>'[1]admob-report '!$B54</f>
        <v>8.65</v>
      </c>
      <c r="C54" s="6">
        <f>'[1]admob-report '!$C54</f>
        <v>1.99</v>
      </c>
      <c r="D54" s="6">
        <f>'[1]admob-report '!$D54</f>
        <v>5336</v>
      </c>
      <c r="E54" s="4">
        <f>'[1]admob-report '!$E54</f>
        <v>0.94830000000000003</v>
      </c>
      <c r="F54" s="6">
        <f>'[1]admob-report '!$F54</f>
        <v>5060</v>
      </c>
      <c r="G54" s="4">
        <f>'[1]admob-report '!$G54</f>
        <v>0.85909999999999997</v>
      </c>
      <c r="H54" s="6">
        <f>'[1]admob-report '!$H54</f>
        <v>4347</v>
      </c>
      <c r="I54" s="7">
        <f>'[1]admob-report '!$I54</f>
        <v>3.27E-2</v>
      </c>
      <c r="J54" s="6">
        <f>'[1]admob-report '!$J54</f>
        <v>142</v>
      </c>
      <c r="K54" s="6">
        <f>'[1]admob-report '!$K54</f>
        <v>11700</v>
      </c>
      <c r="L54" s="7">
        <f>'[1]admob-report '!$L54</f>
        <v>0.6421</v>
      </c>
      <c r="M54" s="6">
        <f>'[1]admob-report '!$M54</f>
        <v>7512</v>
      </c>
      <c r="N54" s="4">
        <f>'[1]admob-report '!$N54</f>
        <v>0.67359999999999998</v>
      </c>
      <c r="O54" s="6">
        <f>'[1]admob-report '!$O54</f>
        <v>5060</v>
      </c>
      <c r="P54" s="6"/>
    </row>
    <row r="55" spans="1:16" x14ac:dyDescent="0.25">
      <c r="A55" s="6" t="str">
        <f>'[1]admob-report '!$A55</f>
        <v>Gabon</v>
      </c>
      <c r="B55" s="6">
        <f>'[1]admob-report '!$B55</f>
        <v>0</v>
      </c>
      <c r="C55" s="6">
        <f>'[1]admob-report '!$C55</f>
        <v>0.38</v>
      </c>
      <c r="D55" s="6">
        <f>'[1]admob-report '!$D55</f>
        <v>44</v>
      </c>
      <c r="E55" s="4">
        <f>'[1]admob-report '!$E55</f>
        <v>0.52270000000000005</v>
      </c>
      <c r="F55" s="6">
        <f>'[1]admob-report '!$F55</f>
        <v>23</v>
      </c>
      <c r="G55" s="4">
        <f>'[1]admob-report '!$G55</f>
        <v>0.56520000000000004</v>
      </c>
      <c r="H55" s="6">
        <f>'[1]admob-report '!$H55</f>
        <v>13</v>
      </c>
      <c r="I55" s="7">
        <f>'[1]admob-report '!$I55</f>
        <v>0.23080000000000001</v>
      </c>
      <c r="J55" s="6">
        <f>'[1]admob-report '!$J55</f>
        <v>3</v>
      </c>
      <c r="K55" s="6">
        <f>'[1]admob-report '!$K55</f>
        <v>160</v>
      </c>
      <c r="L55" s="7">
        <f>'[1]admob-report '!$L55</f>
        <v>0.20619999999999999</v>
      </c>
      <c r="M55" s="6">
        <f>'[1]admob-report '!$M55</f>
        <v>33</v>
      </c>
      <c r="N55" s="4">
        <f>'[1]admob-report '!$N55</f>
        <v>0.69699999999999995</v>
      </c>
      <c r="O55" s="6">
        <f>'[1]admob-report '!$O55</f>
        <v>23</v>
      </c>
      <c r="P55" s="6"/>
    </row>
    <row r="56" spans="1:16" x14ac:dyDescent="0.25">
      <c r="A56" s="6" t="str">
        <f>'[1]admob-report '!$A56</f>
        <v>Gambia</v>
      </c>
      <c r="B56" s="6">
        <f>'[1]admob-report '!$B56</f>
        <v>0</v>
      </c>
      <c r="C56" s="6">
        <f>'[1]admob-report '!$C56</f>
        <v>0.31</v>
      </c>
      <c r="D56" s="6">
        <f>'[1]admob-report '!$D56</f>
        <v>16</v>
      </c>
      <c r="E56" s="4">
        <f>'[1]admob-report '!$E56</f>
        <v>1</v>
      </c>
      <c r="F56" s="6">
        <f>'[1]admob-report '!$F56</f>
        <v>16</v>
      </c>
      <c r="G56" s="4">
        <f>'[1]admob-report '!$G56</f>
        <v>0.6875</v>
      </c>
      <c r="H56" s="6">
        <f>'[1]admob-report '!$H56</f>
        <v>11</v>
      </c>
      <c r="I56" s="7">
        <f>'[1]admob-report '!$I56</f>
        <v>0</v>
      </c>
      <c r="J56" s="6">
        <f>'[1]admob-report '!$J56</f>
        <v>0</v>
      </c>
      <c r="K56" s="6">
        <f>'[1]admob-report '!$K56</f>
        <v>55</v>
      </c>
      <c r="L56" s="7">
        <f>'[1]admob-report '!$L56</f>
        <v>0.36359999999999998</v>
      </c>
      <c r="M56" s="6">
        <f>'[1]admob-report '!$M56</f>
        <v>20</v>
      </c>
      <c r="N56" s="4">
        <f>'[1]admob-report '!$N56</f>
        <v>0.8</v>
      </c>
      <c r="O56" s="6">
        <f>'[1]admob-report '!$O56</f>
        <v>16</v>
      </c>
      <c r="P56" s="6"/>
    </row>
    <row r="57" spans="1:16" x14ac:dyDescent="0.25">
      <c r="A57" s="6" t="str">
        <f>'[1]admob-report '!$A57</f>
        <v>Georgia</v>
      </c>
      <c r="B57" s="6">
        <f>'[1]admob-report '!$B57</f>
        <v>0.08</v>
      </c>
      <c r="C57" s="6">
        <f>'[1]admob-report '!$C57</f>
        <v>0.33</v>
      </c>
      <c r="D57" s="6">
        <f>'[1]admob-report '!$D57</f>
        <v>262</v>
      </c>
      <c r="E57" s="4">
        <f>'[1]admob-report '!$E57</f>
        <v>1</v>
      </c>
      <c r="F57" s="6">
        <f>'[1]admob-report '!$F57</f>
        <v>262</v>
      </c>
      <c r="G57" s="4">
        <f>'[1]admob-report '!$G57</f>
        <v>0.93130000000000002</v>
      </c>
      <c r="H57" s="6">
        <f>'[1]admob-report '!$H57</f>
        <v>244</v>
      </c>
      <c r="I57" s="7">
        <f>'[1]admob-report '!$I57</f>
        <v>1.23E-2</v>
      </c>
      <c r="J57" s="6">
        <f>'[1]admob-report '!$J57</f>
        <v>3</v>
      </c>
      <c r="K57" s="6">
        <f>'[1]admob-report '!$K57</f>
        <v>1062</v>
      </c>
      <c r="L57" s="7">
        <f>'[1]admob-report '!$L57</f>
        <v>0.47360000000000002</v>
      </c>
      <c r="M57" s="6">
        <f>'[1]admob-report '!$M57</f>
        <v>503</v>
      </c>
      <c r="N57" s="4">
        <f>'[1]admob-report '!$N57</f>
        <v>0.52090000000000003</v>
      </c>
      <c r="O57" s="6">
        <f>'[1]admob-report '!$O57</f>
        <v>262</v>
      </c>
      <c r="P57" s="6"/>
    </row>
    <row r="58" spans="1:16" x14ac:dyDescent="0.25">
      <c r="A58" s="6" t="str">
        <f>'[1]admob-report '!$A58</f>
        <v>Germany</v>
      </c>
      <c r="B58" s="6">
        <f>'[1]admob-report '!$B58</f>
        <v>8.7799999999999994</v>
      </c>
      <c r="C58" s="6">
        <f>'[1]admob-report '!$C58</f>
        <v>2.4</v>
      </c>
      <c r="D58" s="6">
        <f>'[1]admob-report '!$D58</f>
        <v>4120</v>
      </c>
      <c r="E58" s="4">
        <f>'[1]admob-report '!$E58</f>
        <v>0.99099999999999999</v>
      </c>
      <c r="F58" s="6">
        <f>'[1]admob-report '!$F58</f>
        <v>4083</v>
      </c>
      <c r="G58" s="4">
        <f>'[1]admob-report '!$G58</f>
        <v>0.89639999999999997</v>
      </c>
      <c r="H58" s="6">
        <f>'[1]admob-report '!$H58</f>
        <v>3660</v>
      </c>
      <c r="I58" s="7">
        <f>'[1]admob-report '!$I58</f>
        <v>3.0300000000000001E-2</v>
      </c>
      <c r="J58" s="6">
        <f>'[1]admob-report '!$J58</f>
        <v>111</v>
      </c>
      <c r="K58" s="6">
        <f>'[1]admob-report '!$K58</f>
        <v>9384</v>
      </c>
      <c r="L58" s="7">
        <f>'[1]admob-report '!$L58</f>
        <v>0.64880000000000004</v>
      </c>
      <c r="M58" s="6">
        <f>'[1]admob-report '!$M58</f>
        <v>6088</v>
      </c>
      <c r="N58" s="4">
        <f>'[1]admob-report '!$N58</f>
        <v>0.67069999999999996</v>
      </c>
      <c r="O58" s="6">
        <f>'[1]admob-report '!$O58</f>
        <v>4083</v>
      </c>
      <c r="P58" s="6"/>
    </row>
    <row r="59" spans="1:16" x14ac:dyDescent="0.25">
      <c r="A59" s="6" t="str">
        <f>'[1]admob-report '!$A59</f>
        <v>Ghana</v>
      </c>
      <c r="B59" s="6">
        <f>'[1]admob-report '!$B59</f>
        <v>0.05</v>
      </c>
      <c r="C59" s="6">
        <f>'[1]admob-report '!$C59</f>
        <v>0.82</v>
      </c>
      <c r="D59" s="6">
        <f>'[1]admob-report '!$D59</f>
        <v>83</v>
      </c>
      <c r="E59" s="4">
        <f>'[1]admob-report '!$E59</f>
        <v>0.98799999999999999</v>
      </c>
      <c r="F59" s="6">
        <f>'[1]admob-report '!$F59</f>
        <v>82</v>
      </c>
      <c r="G59" s="4">
        <f>'[1]admob-report '!$G59</f>
        <v>0.75609999999999999</v>
      </c>
      <c r="H59" s="6">
        <f>'[1]admob-report '!$H59</f>
        <v>62</v>
      </c>
      <c r="I59" s="7">
        <f>'[1]admob-report '!$I59</f>
        <v>8.0600000000000005E-2</v>
      </c>
      <c r="J59" s="6">
        <f>'[1]admob-report '!$J59</f>
        <v>5</v>
      </c>
      <c r="K59" s="6">
        <f>'[1]admob-report '!$K59</f>
        <v>324</v>
      </c>
      <c r="L59" s="7">
        <f>'[1]admob-report '!$L59</f>
        <v>0.38269999999999998</v>
      </c>
      <c r="M59" s="6">
        <f>'[1]admob-report '!$M59</f>
        <v>124</v>
      </c>
      <c r="N59" s="4">
        <f>'[1]admob-report '!$N59</f>
        <v>0.6613</v>
      </c>
      <c r="O59" s="6">
        <f>'[1]admob-report '!$O59</f>
        <v>82</v>
      </c>
      <c r="P59" s="6"/>
    </row>
    <row r="60" spans="1:16" x14ac:dyDescent="0.25">
      <c r="A60" s="6" t="str">
        <f>'[1]admob-report '!$A60</f>
        <v>Greece</v>
      </c>
      <c r="B60" s="6">
        <f>'[1]admob-report '!$B60</f>
        <v>0.4</v>
      </c>
      <c r="C60" s="6">
        <f>'[1]admob-report '!$C60</f>
        <v>0.97</v>
      </c>
      <c r="D60" s="6">
        <f>'[1]admob-report '!$D60</f>
        <v>463</v>
      </c>
      <c r="E60" s="4">
        <f>'[1]admob-report '!$E60</f>
        <v>1</v>
      </c>
      <c r="F60" s="6">
        <f>'[1]admob-report '!$F60</f>
        <v>463</v>
      </c>
      <c r="G60" s="4">
        <f>'[1]admob-report '!$G60</f>
        <v>0.88549999999999995</v>
      </c>
      <c r="H60" s="6">
        <f>'[1]admob-report '!$H60</f>
        <v>410</v>
      </c>
      <c r="I60" s="7">
        <f>'[1]admob-report '!$I60</f>
        <v>3.4099999999999998E-2</v>
      </c>
      <c r="J60" s="6">
        <f>'[1]admob-report '!$J60</f>
        <v>14</v>
      </c>
      <c r="K60" s="6">
        <f>'[1]admob-report '!$K60</f>
        <v>1094</v>
      </c>
      <c r="L60" s="7">
        <f>'[1]admob-report '!$L60</f>
        <v>0.71120000000000005</v>
      </c>
      <c r="M60" s="6">
        <f>'[1]admob-report '!$M60</f>
        <v>778</v>
      </c>
      <c r="N60" s="4">
        <f>'[1]admob-report '!$N60</f>
        <v>0.59509999999999996</v>
      </c>
      <c r="O60" s="6">
        <f>'[1]admob-report '!$O60</f>
        <v>463</v>
      </c>
      <c r="P60" s="6"/>
    </row>
    <row r="61" spans="1:16" x14ac:dyDescent="0.25">
      <c r="A61" s="6" t="str">
        <f>'[1]admob-report '!$A61</f>
        <v>Guadeloupe</v>
      </c>
      <c r="B61" s="6">
        <f>'[1]admob-report '!$B61</f>
        <v>0.02</v>
      </c>
      <c r="C61" s="6">
        <f>'[1]admob-report '!$C61</f>
        <v>0.88</v>
      </c>
      <c r="D61" s="6">
        <f>'[1]admob-report '!$D61</f>
        <v>22</v>
      </c>
      <c r="E61" s="4">
        <f>'[1]admob-report '!$E61</f>
        <v>1</v>
      </c>
      <c r="F61" s="6">
        <f>'[1]admob-report '!$F61</f>
        <v>22</v>
      </c>
      <c r="G61" s="4">
        <f>'[1]admob-report '!$G61</f>
        <v>0.95450000000000002</v>
      </c>
      <c r="H61" s="6">
        <f>'[1]admob-report '!$H61</f>
        <v>21</v>
      </c>
      <c r="I61" s="7">
        <f>'[1]admob-report '!$I61</f>
        <v>0.1429</v>
      </c>
      <c r="J61" s="6">
        <f>'[1]admob-report '!$J61</f>
        <v>3</v>
      </c>
      <c r="K61" s="6">
        <f>'[1]admob-report '!$K61</f>
        <v>52</v>
      </c>
      <c r="L61" s="7">
        <f>'[1]admob-report '!$L61</f>
        <v>0.61539999999999995</v>
      </c>
      <c r="M61" s="6">
        <f>'[1]admob-report '!$M61</f>
        <v>32</v>
      </c>
      <c r="N61" s="4">
        <f>'[1]admob-report '!$N61</f>
        <v>0.6875</v>
      </c>
      <c r="O61" s="6">
        <f>'[1]admob-report '!$O61</f>
        <v>22</v>
      </c>
      <c r="P61" s="6"/>
    </row>
    <row r="62" spans="1:16" x14ac:dyDescent="0.25">
      <c r="A62" s="6" t="str">
        <f>'[1]admob-report '!$A62</f>
        <v>Guam</v>
      </c>
      <c r="B62" s="6">
        <f>'[1]admob-report '!$B62</f>
        <v>0.01</v>
      </c>
      <c r="C62" s="6">
        <f>'[1]admob-report '!$C62</f>
        <v>1.84</v>
      </c>
      <c r="D62" s="6">
        <f>'[1]admob-report '!$D62</f>
        <v>5</v>
      </c>
      <c r="E62" s="4">
        <f>'[1]admob-report '!$E62</f>
        <v>1</v>
      </c>
      <c r="F62" s="6">
        <f>'[1]admob-report '!$F62</f>
        <v>5</v>
      </c>
      <c r="G62" s="4">
        <f>'[1]admob-report '!$G62</f>
        <v>0.8</v>
      </c>
      <c r="H62" s="6">
        <f>'[1]admob-report '!$H62</f>
        <v>4</v>
      </c>
      <c r="I62" s="7">
        <f>'[1]admob-report '!$I62</f>
        <v>0.25</v>
      </c>
      <c r="J62" s="6">
        <f>'[1]admob-report '!$J62</f>
        <v>1</v>
      </c>
      <c r="K62" s="6">
        <f>'[1]admob-report '!$K62</f>
        <v>20</v>
      </c>
      <c r="L62" s="7">
        <f>'[1]admob-report '!$L62</f>
        <v>0.35</v>
      </c>
      <c r="M62" s="6">
        <f>'[1]admob-report '!$M62</f>
        <v>7</v>
      </c>
      <c r="N62" s="4">
        <f>'[1]admob-report '!$N62</f>
        <v>0.71430000000000005</v>
      </c>
      <c r="O62" s="6">
        <f>'[1]admob-report '!$O62</f>
        <v>5</v>
      </c>
      <c r="P62" s="6"/>
    </row>
    <row r="63" spans="1:16" x14ac:dyDescent="0.25">
      <c r="A63" s="6" t="str">
        <f>'[1]admob-report '!$A63</f>
        <v>Guatemala</v>
      </c>
      <c r="B63" s="6">
        <f>'[1]admob-report '!$B63</f>
        <v>0.28000000000000003</v>
      </c>
      <c r="C63" s="6">
        <f>'[1]admob-report '!$C63</f>
        <v>0.56999999999999995</v>
      </c>
      <c r="D63" s="6">
        <f>'[1]admob-report '!$D63</f>
        <v>627</v>
      </c>
      <c r="E63" s="4">
        <f>'[1]admob-report '!$E63</f>
        <v>1</v>
      </c>
      <c r="F63" s="6">
        <f>'[1]admob-report '!$F63</f>
        <v>627</v>
      </c>
      <c r="G63" s="4">
        <f>'[1]admob-report '!$G63</f>
        <v>0.78790000000000004</v>
      </c>
      <c r="H63" s="6">
        <f>'[1]admob-report '!$H63</f>
        <v>494</v>
      </c>
      <c r="I63" s="7">
        <f>'[1]admob-report '!$I63</f>
        <v>3.85E-2</v>
      </c>
      <c r="J63" s="6">
        <f>'[1]admob-report '!$J63</f>
        <v>19</v>
      </c>
      <c r="K63" s="6">
        <f>'[1]admob-report '!$K63</f>
        <v>2576</v>
      </c>
      <c r="L63" s="7">
        <f>'[1]admob-report '!$L63</f>
        <v>0.40839999999999999</v>
      </c>
      <c r="M63" s="6">
        <f>'[1]admob-report '!$M63</f>
        <v>1052</v>
      </c>
      <c r="N63" s="4">
        <f>'[1]admob-report '!$N63</f>
        <v>0.59599999999999997</v>
      </c>
      <c r="O63" s="6">
        <f>'[1]admob-report '!$O63</f>
        <v>627</v>
      </c>
      <c r="P63" s="6"/>
    </row>
    <row r="64" spans="1:16" x14ac:dyDescent="0.25">
      <c r="A64" s="6" t="str">
        <f>'[1]admob-report '!$A64</f>
        <v>Guinea</v>
      </c>
      <c r="B64" s="6">
        <f>'[1]admob-report '!$B64</f>
        <v>0.03</v>
      </c>
      <c r="C64" s="6">
        <f>'[1]admob-report '!$C64</f>
        <v>0.31</v>
      </c>
      <c r="D64" s="6">
        <f>'[1]admob-report '!$D64</f>
        <v>182</v>
      </c>
      <c r="E64" s="4">
        <f>'[1]admob-report '!$E64</f>
        <v>0.77470000000000006</v>
      </c>
      <c r="F64" s="6">
        <f>'[1]admob-report '!$F64</f>
        <v>141</v>
      </c>
      <c r="G64" s="4">
        <f>'[1]admob-report '!$G64</f>
        <v>0.62409999999999999</v>
      </c>
      <c r="H64" s="6">
        <f>'[1]admob-report '!$H64</f>
        <v>88</v>
      </c>
      <c r="I64" s="7">
        <f>'[1]admob-report '!$I64</f>
        <v>3.4099999999999998E-2</v>
      </c>
      <c r="J64" s="6">
        <f>'[1]admob-report '!$J64</f>
        <v>3</v>
      </c>
      <c r="K64" s="6">
        <f>'[1]admob-report '!$K64</f>
        <v>691</v>
      </c>
      <c r="L64" s="7">
        <f>'[1]admob-report '!$L64</f>
        <v>0.32419999999999999</v>
      </c>
      <c r="M64" s="6">
        <f>'[1]admob-report '!$M64</f>
        <v>224</v>
      </c>
      <c r="N64" s="4">
        <f>'[1]admob-report '!$N64</f>
        <v>0.62949999999999995</v>
      </c>
      <c r="O64" s="6">
        <f>'[1]admob-report '!$O64</f>
        <v>141</v>
      </c>
      <c r="P64" s="6"/>
    </row>
    <row r="65" spans="1:16" x14ac:dyDescent="0.25">
      <c r="A65" s="6" t="str">
        <f>'[1]admob-report '!$A65</f>
        <v>Guinea-Bissau</v>
      </c>
      <c r="B65" s="6">
        <f>'[1]admob-report '!$B65</f>
        <v>0.03</v>
      </c>
      <c r="C65" s="6">
        <f>'[1]admob-report '!$C65</f>
        <v>5.97</v>
      </c>
      <c r="D65" s="6">
        <f>'[1]admob-report '!$D65</f>
        <v>6</v>
      </c>
      <c r="E65" s="4">
        <f>'[1]admob-report '!$E65</f>
        <v>1</v>
      </c>
      <c r="F65" s="6">
        <f>'[1]admob-report '!$F65</f>
        <v>6</v>
      </c>
      <c r="G65" s="4">
        <f>'[1]admob-report '!$G65</f>
        <v>0.83330000000000004</v>
      </c>
      <c r="H65" s="6">
        <f>'[1]admob-report '!$H65</f>
        <v>5</v>
      </c>
      <c r="I65" s="7">
        <f>'[1]admob-report '!$I65</f>
        <v>0</v>
      </c>
      <c r="J65" s="6">
        <f>'[1]admob-report '!$J65</f>
        <v>0</v>
      </c>
      <c r="K65" s="6">
        <f>'[1]admob-report '!$K65</f>
        <v>21</v>
      </c>
      <c r="L65" s="7">
        <f>'[1]admob-report '!$L65</f>
        <v>0.28570000000000001</v>
      </c>
      <c r="M65" s="6">
        <f>'[1]admob-report '!$M65</f>
        <v>6</v>
      </c>
      <c r="N65" s="4">
        <f>'[1]admob-report '!$N65</f>
        <v>1</v>
      </c>
      <c r="O65" s="6">
        <f>'[1]admob-report '!$O65</f>
        <v>6</v>
      </c>
      <c r="P65" s="6"/>
    </row>
    <row r="66" spans="1:16" x14ac:dyDescent="0.25">
      <c r="A66" s="6" t="str">
        <f>'[1]admob-report '!$A66</f>
        <v>Guyana</v>
      </c>
      <c r="B66" s="6">
        <f>'[1]admob-report '!$B66</f>
        <v>0.01</v>
      </c>
      <c r="C66" s="6">
        <f>'[1]admob-report '!$C66</f>
        <v>0.27</v>
      </c>
      <c r="D66" s="6">
        <f>'[1]admob-report '!$D66</f>
        <v>47</v>
      </c>
      <c r="E66" s="4">
        <f>'[1]admob-report '!$E66</f>
        <v>1</v>
      </c>
      <c r="F66" s="6">
        <f>'[1]admob-report '!$F66</f>
        <v>47</v>
      </c>
      <c r="G66" s="4">
        <f>'[1]admob-report '!$G66</f>
        <v>0.87229999999999996</v>
      </c>
      <c r="H66" s="6">
        <f>'[1]admob-report '!$H66</f>
        <v>41</v>
      </c>
      <c r="I66" s="7">
        <f>'[1]admob-report '!$I66</f>
        <v>0.122</v>
      </c>
      <c r="J66" s="6">
        <f>'[1]admob-report '!$J66</f>
        <v>5</v>
      </c>
      <c r="K66" s="6">
        <f>'[1]admob-report '!$K66</f>
        <v>185</v>
      </c>
      <c r="L66" s="7">
        <f>'[1]admob-report '!$L66</f>
        <v>0.4</v>
      </c>
      <c r="M66" s="6">
        <f>'[1]admob-report '!$M66</f>
        <v>74</v>
      </c>
      <c r="N66" s="4">
        <f>'[1]admob-report '!$N66</f>
        <v>0.6351</v>
      </c>
      <c r="O66" s="6">
        <f>'[1]admob-report '!$O66</f>
        <v>47</v>
      </c>
      <c r="P66" s="6"/>
    </row>
    <row r="67" spans="1:16" x14ac:dyDescent="0.25">
      <c r="A67" s="6" t="str">
        <f>'[1]admob-report '!$A67</f>
        <v>Haiti</v>
      </c>
      <c r="B67" s="6">
        <f>'[1]admob-report '!$B67</f>
        <v>0.01</v>
      </c>
      <c r="C67" s="6">
        <f>'[1]admob-report '!$C67</f>
        <v>0.19</v>
      </c>
      <c r="D67" s="6">
        <f>'[1]admob-report '!$D67</f>
        <v>41</v>
      </c>
      <c r="E67" s="4">
        <f>'[1]admob-report '!$E67</f>
        <v>1</v>
      </c>
      <c r="F67" s="6">
        <f>'[1]admob-report '!$F67</f>
        <v>41</v>
      </c>
      <c r="G67" s="4">
        <f>'[1]admob-report '!$G67</f>
        <v>0.80489999999999995</v>
      </c>
      <c r="H67" s="6">
        <f>'[1]admob-report '!$H67</f>
        <v>33</v>
      </c>
      <c r="I67" s="7">
        <f>'[1]admob-report '!$I67</f>
        <v>3.0300000000000001E-2</v>
      </c>
      <c r="J67" s="6">
        <f>'[1]admob-report '!$J67</f>
        <v>1</v>
      </c>
      <c r="K67" s="6">
        <f>'[1]admob-report '!$K67</f>
        <v>158</v>
      </c>
      <c r="L67" s="7">
        <f>'[1]admob-report '!$L67</f>
        <v>0.30380000000000001</v>
      </c>
      <c r="M67" s="6">
        <f>'[1]admob-report '!$M67</f>
        <v>48</v>
      </c>
      <c r="N67" s="4">
        <f>'[1]admob-report '!$N67</f>
        <v>0.85419999999999996</v>
      </c>
      <c r="O67" s="6">
        <f>'[1]admob-report '!$O67</f>
        <v>41</v>
      </c>
      <c r="P67" s="6"/>
    </row>
    <row r="68" spans="1:16" x14ac:dyDescent="0.25">
      <c r="A68" s="6" t="str">
        <f>'[1]admob-report '!$A68</f>
        <v>Honduras</v>
      </c>
      <c r="B68" s="6">
        <f>'[1]admob-report '!$B68</f>
        <v>0.31</v>
      </c>
      <c r="C68" s="6">
        <f>'[1]admob-report '!$C68</f>
        <v>0.34</v>
      </c>
      <c r="D68" s="6">
        <f>'[1]admob-report '!$D68</f>
        <v>1009</v>
      </c>
      <c r="E68" s="4">
        <f>'[1]admob-report '!$E68</f>
        <v>1</v>
      </c>
      <c r="F68" s="6">
        <f>'[1]admob-report '!$F68</f>
        <v>1009</v>
      </c>
      <c r="G68" s="4">
        <f>'[1]admob-report '!$G68</f>
        <v>0.90490000000000004</v>
      </c>
      <c r="H68" s="6">
        <f>'[1]admob-report '!$H68</f>
        <v>913</v>
      </c>
      <c r="I68" s="7">
        <f>'[1]admob-report '!$I68</f>
        <v>4.9299999999999997E-2</v>
      </c>
      <c r="J68" s="6">
        <f>'[1]admob-report '!$J68</f>
        <v>45</v>
      </c>
      <c r="K68" s="6">
        <f>'[1]admob-report '!$K68</f>
        <v>4174</v>
      </c>
      <c r="L68" s="7">
        <f>'[1]admob-report '!$L68</f>
        <v>0.40300000000000002</v>
      </c>
      <c r="M68" s="6">
        <f>'[1]admob-report '!$M68</f>
        <v>1682</v>
      </c>
      <c r="N68" s="4">
        <f>'[1]admob-report '!$N68</f>
        <v>0.59989999999999999</v>
      </c>
      <c r="O68" s="6">
        <f>'[1]admob-report '!$O68</f>
        <v>1009</v>
      </c>
      <c r="P68" s="6"/>
    </row>
    <row r="69" spans="1:16" x14ac:dyDescent="0.25">
      <c r="A69" s="6" t="str">
        <f>'[1]admob-report '!$A69</f>
        <v>Hong Kong</v>
      </c>
      <c r="B69" s="6">
        <f>'[1]admob-report '!$B69</f>
        <v>1.01</v>
      </c>
      <c r="C69" s="6">
        <f>'[1]admob-report '!$C69</f>
        <v>3.64</v>
      </c>
      <c r="D69" s="6">
        <f>'[1]admob-report '!$D69</f>
        <v>315</v>
      </c>
      <c r="E69" s="4">
        <f>'[1]admob-report '!$E69</f>
        <v>1</v>
      </c>
      <c r="F69" s="6">
        <f>'[1]admob-report '!$F69</f>
        <v>315</v>
      </c>
      <c r="G69" s="4">
        <f>'[1]admob-report '!$G69</f>
        <v>0.88249999999999995</v>
      </c>
      <c r="H69" s="6">
        <f>'[1]admob-report '!$H69</f>
        <v>278</v>
      </c>
      <c r="I69" s="7">
        <f>'[1]admob-report '!$I69</f>
        <v>1.0800000000000001E-2</v>
      </c>
      <c r="J69" s="6">
        <f>'[1]admob-report '!$J69</f>
        <v>3</v>
      </c>
      <c r="K69" s="6">
        <f>'[1]admob-report '!$K69</f>
        <v>1261</v>
      </c>
      <c r="L69" s="7">
        <f>'[1]admob-report '!$L69</f>
        <v>0.45839999999999997</v>
      </c>
      <c r="M69" s="6">
        <f>'[1]admob-report '!$M69</f>
        <v>578</v>
      </c>
      <c r="N69" s="4">
        <f>'[1]admob-report '!$N69</f>
        <v>0.54500000000000004</v>
      </c>
      <c r="O69" s="6">
        <f>'[1]admob-report '!$O69</f>
        <v>315</v>
      </c>
      <c r="P69" s="6"/>
    </row>
    <row r="70" spans="1:16" x14ac:dyDescent="0.25">
      <c r="A70" s="6" t="str">
        <f>'[1]admob-report '!$A70</f>
        <v>Hungary</v>
      </c>
      <c r="B70" s="6">
        <f>'[1]admob-report '!$B70</f>
        <v>0.37</v>
      </c>
      <c r="C70" s="6">
        <f>'[1]admob-report '!$C70</f>
        <v>0.78</v>
      </c>
      <c r="D70" s="6">
        <f>'[1]admob-report '!$D70</f>
        <v>534</v>
      </c>
      <c r="E70" s="4">
        <f>'[1]admob-report '!$E70</f>
        <v>1</v>
      </c>
      <c r="F70" s="6">
        <f>'[1]admob-report '!$F70</f>
        <v>534</v>
      </c>
      <c r="G70" s="4">
        <f>'[1]admob-report '!$G70</f>
        <v>0.89890000000000003</v>
      </c>
      <c r="H70" s="6">
        <f>'[1]admob-report '!$H70</f>
        <v>480</v>
      </c>
      <c r="I70" s="7">
        <f>'[1]admob-report '!$I70</f>
        <v>3.1199999999999999E-2</v>
      </c>
      <c r="J70" s="6">
        <f>'[1]admob-report '!$J70</f>
        <v>15</v>
      </c>
      <c r="K70" s="6">
        <f>'[1]admob-report '!$K70</f>
        <v>862</v>
      </c>
      <c r="L70" s="7">
        <f>'[1]admob-report '!$L70</f>
        <v>0.71930000000000005</v>
      </c>
      <c r="M70" s="6">
        <f>'[1]admob-report '!$M70</f>
        <v>620</v>
      </c>
      <c r="N70" s="4">
        <f>'[1]admob-report '!$N70</f>
        <v>0.86129999999999995</v>
      </c>
      <c r="O70" s="6">
        <f>'[1]admob-report '!$O70</f>
        <v>534</v>
      </c>
      <c r="P70" s="6"/>
    </row>
    <row r="71" spans="1:16" x14ac:dyDescent="0.25">
      <c r="A71" s="6" t="str">
        <f>'[1]admob-report '!$A71</f>
        <v>Iceland</v>
      </c>
      <c r="B71" s="6">
        <f>'[1]admob-report '!$B71</f>
        <v>0.02</v>
      </c>
      <c r="C71" s="6">
        <f>'[1]admob-report '!$C71</f>
        <v>1.1599999999999999</v>
      </c>
      <c r="D71" s="6">
        <f>'[1]admob-report '!$D71</f>
        <v>13</v>
      </c>
      <c r="E71" s="4">
        <f>'[1]admob-report '!$E71</f>
        <v>1</v>
      </c>
      <c r="F71" s="6">
        <f>'[1]admob-report '!$F71</f>
        <v>13</v>
      </c>
      <c r="G71" s="4">
        <f>'[1]admob-report '!$G71</f>
        <v>1</v>
      </c>
      <c r="H71" s="6">
        <f>'[1]admob-report '!$H71</f>
        <v>13</v>
      </c>
      <c r="I71" s="7">
        <f>'[1]admob-report '!$I71</f>
        <v>0.15379999999999999</v>
      </c>
      <c r="J71" s="6">
        <f>'[1]admob-report '!$J71</f>
        <v>2</v>
      </c>
      <c r="K71" s="6">
        <f>'[1]admob-report '!$K71</f>
        <v>28</v>
      </c>
      <c r="L71" s="7">
        <f>'[1]admob-report '!$L71</f>
        <v>0.57140000000000002</v>
      </c>
      <c r="M71" s="6">
        <f>'[1]admob-report '!$M71</f>
        <v>16</v>
      </c>
      <c r="N71" s="4">
        <f>'[1]admob-report '!$N71</f>
        <v>0.8125</v>
      </c>
      <c r="O71" s="6">
        <f>'[1]admob-report '!$O71</f>
        <v>13</v>
      </c>
      <c r="P71" s="6"/>
    </row>
    <row r="72" spans="1:16" x14ac:dyDescent="0.25">
      <c r="A72" s="6" t="str">
        <f>'[1]admob-report '!$A72</f>
        <v>India</v>
      </c>
      <c r="B72" s="6">
        <f>'[1]admob-report '!$B72</f>
        <v>3.64</v>
      </c>
      <c r="C72" s="6">
        <f>'[1]admob-report '!$C72</f>
        <v>0.44</v>
      </c>
      <c r="D72" s="6">
        <f>'[1]admob-report '!$D72</f>
        <v>10771</v>
      </c>
      <c r="E72" s="4">
        <f>'[1]admob-report '!$E72</f>
        <v>0.9738</v>
      </c>
      <c r="F72" s="6">
        <f>'[1]admob-report '!$F72</f>
        <v>10489</v>
      </c>
      <c r="G72" s="4">
        <f>'[1]admob-report '!$G72</f>
        <v>0.79159999999999997</v>
      </c>
      <c r="H72" s="6">
        <f>'[1]admob-report '!$H72</f>
        <v>8303</v>
      </c>
      <c r="I72" s="7">
        <f>'[1]admob-report '!$I72</f>
        <v>3.2199999999999999E-2</v>
      </c>
      <c r="J72" s="6">
        <f>'[1]admob-report '!$J72</f>
        <v>267</v>
      </c>
      <c r="K72" s="6">
        <f>'[1]admob-report '!$K72</f>
        <v>40677</v>
      </c>
      <c r="L72" s="7">
        <f>'[1]admob-report '!$L72</f>
        <v>0.432</v>
      </c>
      <c r="M72" s="6">
        <f>'[1]admob-report '!$M72</f>
        <v>17573</v>
      </c>
      <c r="N72" s="4">
        <f>'[1]admob-report '!$N72</f>
        <v>0.59689999999999999</v>
      </c>
      <c r="O72" s="6">
        <f>'[1]admob-report '!$O72</f>
        <v>10489</v>
      </c>
      <c r="P72" s="6"/>
    </row>
    <row r="73" spans="1:16" x14ac:dyDescent="0.25">
      <c r="A73" s="6" t="str">
        <f>'[1]admob-report '!$A73</f>
        <v>Indonesia</v>
      </c>
      <c r="B73" s="6">
        <f>'[1]admob-report '!$B73</f>
        <v>2.4300000000000002</v>
      </c>
      <c r="C73" s="6">
        <f>'[1]admob-report '!$C73</f>
        <v>0.49</v>
      </c>
      <c r="D73" s="6">
        <f>'[1]admob-report '!$D73</f>
        <v>5943</v>
      </c>
      <c r="E73" s="4">
        <f>'[1]admob-report '!$E73</f>
        <v>0.96009999999999995</v>
      </c>
      <c r="F73" s="6">
        <f>'[1]admob-report '!$F73</f>
        <v>5706</v>
      </c>
      <c r="G73" s="4">
        <f>'[1]admob-report '!$G73</f>
        <v>0.86870000000000003</v>
      </c>
      <c r="H73" s="6">
        <f>'[1]admob-report '!$H73</f>
        <v>4957</v>
      </c>
      <c r="I73" s="7">
        <f>'[1]admob-report '!$I73</f>
        <v>4.9200000000000001E-2</v>
      </c>
      <c r="J73" s="6">
        <f>'[1]admob-report '!$J73</f>
        <v>244</v>
      </c>
      <c r="K73" s="6">
        <f>'[1]admob-report '!$K73</f>
        <v>20906</v>
      </c>
      <c r="L73" s="7">
        <f>'[1]admob-report '!$L73</f>
        <v>0.55520000000000003</v>
      </c>
      <c r="M73" s="6">
        <f>'[1]admob-report '!$M73</f>
        <v>11607</v>
      </c>
      <c r="N73" s="4">
        <f>'[1]admob-report '!$N73</f>
        <v>0.49159999999999998</v>
      </c>
      <c r="O73" s="6">
        <f>'[1]admob-report '!$O73</f>
        <v>5706</v>
      </c>
      <c r="P73" s="6"/>
    </row>
    <row r="74" spans="1:16" x14ac:dyDescent="0.25">
      <c r="A74" s="6" t="str">
        <f>'[1]admob-report '!$A74</f>
        <v>Iran</v>
      </c>
      <c r="B74" s="6">
        <f>'[1]admob-report '!$B74</f>
        <v>0.02</v>
      </c>
      <c r="C74" s="6">
        <f>'[1]admob-report '!$C74</f>
        <v>0.06</v>
      </c>
      <c r="D74" s="6">
        <f>'[1]admob-report '!$D74</f>
        <v>1271</v>
      </c>
      <c r="E74" s="4">
        <f>'[1]admob-report '!$E74</f>
        <v>0.30449999999999999</v>
      </c>
      <c r="F74" s="6">
        <f>'[1]admob-report '!$F74</f>
        <v>387</v>
      </c>
      <c r="G74" s="4">
        <f>'[1]admob-report '!$G74</f>
        <v>0.91990000000000005</v>
      </c>
      <c r="H74" s="6">
        <f>'[1]admob-report '!$H74</f>
        <v>356</v>
      </c>
      <c r="I74" s="7">
        <f>'[1]admob-report '!$I74</f>
        <v>2.8E-3</v>
      </c>
      <c r="J74" s="6">
        <f>'[1]admob-report '!$J74</f>
        <v>1</v>
      </c>
      <c r="K74" s="6">
        <f>'[1]admob-report '!$K74</f>
        <v>4699</v>
      </c>
      <c r="L74" s="7">
        <f>'[1]admob-report '!$L74</f>
        <v>8.2400000000000001E-2</v>
      </c>
      <c r="M74" s="6">
        <f>'[1]admob-report '!$M74</f>
        <v>387</v>
      </c>
      <c r="N74" s="4">
        <f>'[1]admob-report '!$N74</f>
        <v>1</v>
      </c>
      <c r="O74" s="6">
        <f>'[1]admob-report '!$O74</f>
        <v>387</v>
      </c>
      <c r="P74" s="6"/>
    </row>
    <row r="75" spans="1:16" x14ac:dyDescent="0.25">
      <c r="A75" s="6" t="str">
        <f>'[1]admob-report '!$A75</f>
        <v>Iraq</v>
      </c>
      <c r="B75" s="6">
        <f>'[1]admob-report '!$B75</f>
        <v>0.12</v>
      </c>
      <c r="C75" s="6">
        <f>'[1]admob-report '!$C75</f>
        <v>0.23</v>
      </c>
      <c r="D75" s="6">
        <f>'[1]admob-report '!$D75</f>
        <v>860</v>
      </c>
      <c r="E75" s="4">
        <f>'[1]admob-report '!$E75</f>
        <v>0.6512</v>
      </c>
      <c r="F75" s="6">
        <f>'[1]admob-report '!$F75</f>
        <v>560</v>
      </c>
      <c r="G75" s="4">
        <f>'[1]admob-report '!$G75</f>
        <v>0.90359999999999996</v>
      </c>
      <c r="H75" s="6">
        <f>'[1]admob-report '!$H75</f>
        <v>506</v>
      </c>
      <c r="I75" s="7">
        <f>'[1]admob-report '!$I75</f>
        <v>8.1000000000000003E-2</v>
      </c>
      <c r="J75" s="6">
        <f>'[1]admob-report '!$J75</f>
        <v>41</v>
      </c>
      <c r="K75" s="6">
        <f>'[1]admob-report '!$K75</f>
        <v>3596</v>
      </c>
      <c r="L75" s="7">
        <f>'[1]admob-report '!$L75</f>
        <v>0.38009999999999999</v>
      </c>
      <c r="M75" s="6">
        <f>'[1]admob-report '!$M75</f>
        <v>1367</v>
      </c>
      <c r="N75" s="4">
        <f>'[1]admob-report '!$N75</f>
        <v>0.40970000000000001</v>
      </c>
      <c r="O75" s="6">
        <f>'[1]admob-report '!$O75</f>
        <v>560</v>
      </c>
      <c r="P75" s="6"/>
    </row>
    <row r="76" spans="1:16" x14ac:dyDescent="0.25">
      <c r="A76" s="6" t="str">
        <f>'[1]admob-report '!$A76</f>
        <v>Ireland</v>
      </c>
      <c r="B76" s="6">
        <f>'[1]admob-report '!$B76</f>
        <v>1.49</v>
      </c>
      <c r="C76" s="6">
        <f>'[1]admob-report '!$C76</f>
        <v>2.2799999999999998</v>
      </c>
      <c r="D76" s="6">
        <f>'[1]admob-report '!$D76</f>
        <v>762</v>
      </c>
      <c r="E76" s="4">
        <f>'[1]admob-report '!$E76</f>
        <v>0.99870000000000003</v>
      </c>
      <c r="F76" s="6">
        <f>'[1]admob-report '!$F76</f>
        <v>761</v>
      </c>
      <c r="G76" s="4">
        <f>'[1]admob-report '!$G76</f>
        <v>0.86070000000000002</v>
      </c>
      <c r="H76" s="6">
        <f>'[1]admob-report '!$H76</f>
        <v>655</v>
      </c>
      <c r="I76" s="7">
        <f>'[1]admob-report '!$I76</f>
        <v>6.1100000000000002E-2</v>
      </c>
      <c r="J76" s="6">
        <f>'[1]admob-report '!$J76</f>
        <v>40</v>
      </c>
      <c r="K76" s="6">
        <f>'[1]admob-report '!$K76</f>
        <v>1829</v>
      </c>
      <c r="L76" s="7">
        <f>'[1]admob-report '!$L76</f>
        <v>0.59209999999999996</v>
      </c>
      <c r="M76" s="6">
        <f>'[1]admob-report '!$M76</f>
        <v>1083</v>
      </c>
      <c r="N76" s="4">
        <f>'[1]admob-report '!$N76</f>
        <v>0.70269999999999999</v>
      </c>
      <c r="O76" s="6">
        <f>'[1]admob-report '!$O76</f>
        <v>761</v>
      </c>
      <c r="P76" s="6"/>
    </row>
    <row r="77" spans="1:16" x14ac:dyDescent="0.25">
      <c r="A77" s="6" t="str">
        <f>'[1]admob-report '!$A77</f>
        <v>Israel</v>
      </c>
      <c r="B77" s="6">
        <f>'[1]admob-report '!$B77</f>
        <v>0.98</v>
      </c>
      <c r="C77" s="6">
        <f>'[1]admob-report '!$C77</f>
        <v>1.85</v>
      </c>
      <c r="D77" s="6">
        <f>'[1]admob-report '!$D77</f>
        <v>633</v>
      </c>
      <c r="E77" s="4">
        <f>'[1]admob-report '!$E77</f>
        <v>1</v>
      </c>
      <c r="F77" s="6">
        <f>'[1]admob-report '!$F77</f>
        <v>633</v>
      </c>
      <c r="G77" s="4">
        <f>'[1]admob-report '!$G77</f>
        <v>0.83730000000000004</v>
      </c>
      <c r="H77" s="6">
        <f>'[1]admob-report '!$H77</f>
        <v>530</v>
      </c>
      <c r="I77" s="7">
        <f>'[1]admob-report '!$I77</f>
        <v>7.5499999999999998E-2</v>
      </c>
      <c r="J77" s="6">
        <f>'[1]admob-report '!$J77</f>
        <v>40</v>
      </c>
      <c r="K77" s="6">
        <f>'[1]admob-report '!$K77</f>
        <v>2546</v>
      </c>
      <c r="L77" s="7">
        <f>'[1]admob-report '!$L77</f>
        <v>0.58130000000000004</v>
      </c>
      <c r="M77" s="6">
        <f>'[1]admob-report '!$M77</f>
        <v>1480</v>
      </c>
      <c r="N77" s="4">
        <f>'[1]admob-report '!$N77</f>
        <v>0.42770000000000002</v>
      </c>
      <c r="O77" s="6">
        <f>'[1]admob-report '!$O77</f>
        <v>633</v>
      </c>
      <c r="P77" s="6"/>
    </row>
    <row r="78" spans="1:16" x14ac:dyDescent="0.25">
      <c r="A78" s="6" t="str">
        <f>'[1]admob-report '!$A78</f>
        <v>Italy</v>
      </c>
      <c r="B78" s="6">
        <f>'[1]admob-report '!$B78</f>
        <v>4.3099999999999996</v>
      </c>
      <c r="C78" s="6">
        <f>'[1]admob-report '!$C78</f>
        <v>0.92</v>
      </c>
      <c r="D78" s="6">
        <f>'[1]admob-report '!$D78</f>
        <v>5037</v>
      </c>
      <c r="E78" s="4">
        <f>'[1]admob-report '!$E78</f>
        <v>0.999</v>
      </c>
      <c r="F78" s="6">
        <f>'[1]admob-report '!$F78</f>
        <v>5032</v>
      </c>
      <c r="G78" s="4">
        <f>'[1]admob-report '!$G78</f>
        <v>0.92549999999999999</v>
      </c>
      <c r="H78" s="6">
        <f>'[1]admob-report '!$H78</f>
        <v>4657</v>
      </c>
      <c r="I78" s="7">
        <f>'[1]admob-report '!$I78</f>
        <v>3.3500000000000002E-2</v>
      </c>
      <c r="J78" s="6">
        <f>'[1]admob-report '!$J78</f>
        <v>156</v>
      </c>
      <c r="K78" s="6">
        <f>'[1]admob-report '!$K78</f>
        <v>10356</v>
      </c>
      <c r="L78" s="7">
        <f>'[1]admob-report '!$L78</f>
        <v>0.70530000000000004</v>
      </c>
      <c r="M78" s="6">
        <f>'[1]admob-report '!$M78</f>
        <v>7304</v>
      </c>
      <c r="N78" s="4">
        <f>'[1]admob-report '!$N78</f>
        <v>0.68889999999999996</v>
      </c>
      <c r="O78" s="6">
        <f>'[1]admob-report '!$O78</f>
        <v>5032</v>
      </c>
      <c r="P78" s="6"/>
    </row>
    <row r="79" spans="1:16" x14ac:dyDescent="0.25">
      <c r="A79" s="6" t="str">
        <f>'[1]admob-report '!$A79</f>
        <v>Jamaica</v>
      </c>
      <c r="B79" s="6">
        <f>'[1]admob-report '!$B79</f>
        <v>0.01</v>
      </c>
      <c r="C79" s="6">
        <f>'[1]admob-report '!$C79</f>
        <v>0.32</v>
      </c>
      <c r="D79" s="6">
        <f>'[1]admob-report '!$D79</f>
        <v>38</v>
      </c>
      <c r="E79" s="4">
        <f>'[1]admob-report '!$E79</f>
        <v>1</v>
      </c>
      <c r="F79" s="6">
        <f>'[1]admob-report '!$F79</f>
        <v>38</v>
      </c>
      <c r="G79" s="4">
        <f>'[1]admob-report '!$G79</f>
        <v>0.81579999999999997</v>
      </c>
      <c r="H79" s="6">
        <f>'[1]admob-report '!$H79</f>
        <v>31</v>
      </c>
      <c r="I79" s="7">
        <f>'[1]admob-report '!$I79</f>
        <v>0</v>
      </c>
      <c r="J79" s="6">
        <f>'[1]admob-report '!$J79</f>
        <v>0</v>
      </c>
      <c r="K79" s="6">
        <f>'[1]admob-report '!$K79</f>
        <v>146</v>
      </c>
      <c r="L79" s="7">
        <f>'[1]admob-report '!$L79</f>
        <v>0.29449999999999998</v>
      </c>
      <c r="M79" s="6">
        <f>'[1]admob-report '!$M79</f>
        <v>43</v>
      </c>
      <c r="N79" s="4">
        <f>'[1]admob-report '!$N79</f>
        <v>0.88370000000000004</v>
      </c>
      <c r="O79" s="6">
        <f>'[1]admob-report '!$O79</f>
        <v>38</v>
      </c>
      <c r="P79" s="6"/>
    </row>
    <row r="80" spans="1:16" x14ac:dyDescent="0.25">
      <c r="A80" s="6" t="str">
        <f>'[1]admob-report '!$A80</f>
        <v>Japan</v>
      </c>
      <c r="B80" s="6">
        <f>'[1]admob-report '!$B80</f>
        <v>6.1</v>
      </c>
      <c r="C80" s="6">
        <f>'[1]admob-report '!$C80</f>
        <v>8.91</v>
      </c>
      <c r="D80" s="6">
        <f>'[1]admob-report '!$D80</f>
        <v>786</v>
      </c>
      <c r="E80" s="4">
        <f>'[1]admob-report '!$E80</f>
        <v>1</v>
      </c>
      <c r="F80" s="6">
        <f>'[1]admob-report '!$F80</f>
        <v>786</v>
      </c>
      <c r="G80" s="4">
        <f>'[1]admob-report '!$G80</f>
        <v>0.87019999999999997</v>
      </c>
      <c r="H80" s="6">
        <f>'[1]admob-report '!$H80</f>
        <v>684</v>
      </c>
      <c r="I80" s="7">
        <f>'[1]admob-report '!$I80</f>
        <v>4.24E-2</v>
      </c>
      <c r="J80" s="6">
        <f>'[1]admob-report '!$J80</f>
        <v>29</v>
      </c>
      <c r="K80" s="6">
        <f>'[1]admob-report '!$K80</f>
        <v>3166</v>
      </c>
      <c r="L80" s="7">
        <f>'[1]admob-report '!$L80</f>
        <v>0.60960000000000003</v>
      </c>
      <c r="M80" s="6">
        <f>'[1]admob-report '!$M80</f>
        <v>1930</v>
      </c>
      <c r="N80" s="4">
        <f>'[1]admob-report '!$N80</f>
        <v>0.4073</v>
      </c>
      <c r="O80" s="6">
        <f>'[1]admob-report '!$O80</f>
        <v>786</v>
      </c>
      <c r="P80" s="6"/>
    </row>
    <row r="81" spans="1:16" x14ac:dyDescent="0.25">
      <c r="A81" s="6" t="str">
        <f>'[1]admob-report '!$A81</f>
        <v>Jordan</v>
      </c>
      <c r="B81" s="6">
        <f>'[1]admob-report '!$B81</f>
        <v>0.14000000000000001</v>
      </c>
      <c r="C81" s="6">
        <f>'[1]admob-report '!$C81</f>
        <v>0.46</v>
      </c>
      <c r="D81" s="6">
        <f>'[1]admob-report '!$D81</f>
        <v>362</v>
      </c>
      <c r="E81" s="4">
        <f>'[1]admob-report '!$E81</f>
        <v>1</v>
      </c>
      <c r="F81" s="6">
        <f>'[1]admob-report '!$F81</f>
        <v>362</v>
      </c>
      <c r="G81" s="4">
        <f>'[1]admob-report '!$G81</f>
        <v>0.85909999999999997</v>
      </c>
      <c r="H81" s="6">
        <f>'[1]admob-report '!$H81</f>
        <v>311</v>
      </c>
      <c r="I81" s="7">
        <f>'[1]admob-report '!$I81</f>
        <v>2.2499999999999999E-2</v>
      </c>
      <c r="J81" s="6">
        <f>'[1]admob-report '!$J81</f>
        <v>7</v>
      </c>
      <c r="K81" s="6">
        <f>'[1]admob-report '!$K81</f>
        <v>1471</v>
      </c>
      <c r="L81" s="7">
        <f>'[1]admob-report '!$L81</f>
        <v>0.4602</v>
      </c>
      <c r="M81" s="6">
        <f>'[1]admob-report '!$M81</f>
        <v>677</v>
      </c>
      <c r="N81" s="4">
        <f>'[1]admob-report '!$N81</f>
        <v>0.53469999999999995</v>
      </c>
      <c r="O81" s="6">
        <f>'[1]admob-report '!$O81</f>
        <v>362</v>
      </c>
      <c r="P81" s="6"/>
    </row>
    <row r="82" spans="1:16" x14ac:dyDescent="0.25">
      <c r="A82" s="6" t="str">
        <f>'[1]admob-report '!$A82</f>
        <v>Kazakhstan</v>
      </c>
      <c r="B82" s="6">
        <f>'[1]admob-report '!$B82</f>
        <v>0.18</v>
      </c>
      <c r="C82" s="6">
        <f>'[1]admob-report '!$C82</f>
        <v>0.8</v>
      </c>
      <c r="D82" s="6">
        <f>'[1]admob-report '!$D82</f>
        <v>269</v>
      </c>
      <c r="E82" s="4">
        <f>'[1]admob-report '!$E82</f>
        <v>1</v>
      </c>
      <c r="F82" s="6">
        <f>'[1]admob-report '!$F82</f>
        <v>269</v>
      </c>
      <c r="G82" s="4">
        <f>'[1]admob-report '!$G82</f>
        <v>0.82899999999999996</v>
      </c>
      <c r="H82" s="6">
        <f>'[1]admob-report '!$H82</f>
        <v>223</v>
      </c>
      <c r="I82" s="7">
        <f>'[1]admob-report '!$I82</f>
        <v>7.6200000000000004E-2</v>
      </c>
      <c r="J82" s="6">
        <f>'[1]admob-report '!$J82</f>
        <v>17</v>
      </c>
      <c r="K82" s="6">
        <f>'[1]admob-report '!$K82</f>
        <v>1106</v>
      </c>
      <c r="L82" s="7">
        <f>'[1]admob-report '!$L82</f>
        <v>0.55610000000000004</v>
      </c>
      <c r="M82" s="6">
        <f>'[1]admob-report '!$M82</f>
        <v>615</v>
      </c>
      <c r="N82" s="4">
        <f>'[1]admob-report '!$N82</f>
        <v>0.43740000000000001</v>
      </c>
      <c r="O82" s="6">
        <f>'[1]admob-report '!$O82</f>
        <v>269</v>
      </c>
      <c r="P82" s="6"/>
    </row>
    <row r="83" spans="1:16" x14ac:dyDescent="0.25">
      <c r="A83" s="6" t="str">
        <f>'[1]admob-report '!$A83</f>
        <v>Kenya</v>
      </c>
      <c r="B83" s="6">
        <f>'[1]admob-report '!$B83</f>
        <v>0.12</v>
      </c>
      <c r="C83" s="6">
        <f>'[1]admob-report '!$C83</f>
        <v>0.47</v>
      </c>
      <c r="D83" s="6">
        <f>'[1]admob-report '!$D83</f>
        <v>309</v>
      </c>
      <c r="E83" s="4">
        <f>'[1]admob-report '!$E83</f>
        <v>0.97409999999999997</v>
      </c>
      <c r="F83" s="6">
        <f>'[1]admob-report '!$F83</f>
        <v>301</v>
      </c>
      <c r="G83" s="4">
        <f>'[1]admob-report '!$G83</f>
        <v>0.84719999999999995</v>
      </c>
      <c r="H83" s="6">
        <f>'[1]admob-report '!$H83</f>
        <v>255</v>
      </c>
      <c r="I83" s="7">
        <f>'[1]admob-report '!$I83</f>
        <v>4.3099999999999999E-2</v>
      </c>
      <c r="J83" s="6">
        <f>'[1]admob-report '!$J83</f>
        <v>11</v>
      </c>
      <c r="K83" s="6">
        <f>'[1]admob-report '!$K83</f>
        <v>1189</v>
      </c>
      <c r="L83" s="7">
        <f>'[1]admob-report '!$L83</f>
        <v>0.42980000000000002</v>
      </c>
      <c r="M83" s="6">
        <f>'[1]admob-report '!$M83</f>
        <v>511</v>
      </c>
      <c r="N83" s="4">
        <f>'[1]admob-report '!$N83</f>
        <v>0.58899999999999997</v>
      </c>
      <c r="O83" s="6">
        <f>'[1]admob-report '!$O83</f>
        <v>301</v>
      </c>
      <c r="P83" s="6"/>
    </row>
    <row r="84" spans="1:16" x14ac:dyDescent="0.25">
      <c r="A84" s="6" t="str">
        <f>'[1]admob-report '!$A84</f>
        <v>Kosovo</v>
      </c>
      <c r="B84" s="6">
        <f>'[1]admob-report '!$B84</f>
        <v>0.01</v>
      </c>
      <c r="C84" s="6">
        <f>'[1]admob-report '!$C84</f>
        <v>0.31</v>
      </c>
      <c r="D84" s="6">
        <f>'[1]admob-report '!$D84</f>
        <v>50</v>
      </c>
      <c r="E84" s="4">
        <f>'[1]admob-report '!$E84</f>
        <v>1</v>
      </c>
      <c r="F84" s="6">
        <f>'[1]admob-report '!$F84</f>
        <v>50</v>
      </c>
      <c r="G84" s="4">
        <f>'[1]admob-report '!$G84</f>
        <v>0.92</v>
      </c>
      <c r="H84" s="6">
        <f>'[1]admob-report '!$H84</f>
        <v>46</v>
      </c>
      <c r="I84" s="7">
        <f>'[1]admob-report '!$I84</f>
        <v>6.5199999999999994E-2</v>
      </c>
      <c r="J84" s="6">
        <f>'[1]admob-report '!$J84</f>
        <v>3</v>
      </c>
      <c r="K84" s="6">
        <f>'[1]admob-report '!$K84</f>
        <v>203</v>
      </c>
      <c r="L84" s="7">
        <f>'[1]admob-report '!$L84</f>
        <v>0.48280000000000001</v>
      </c>
      <c r="M84" s="6">
        <f>'[1]admob-report '!$M84</f>
        <v>98</v>
      </c>
      <c r="N84" s="4">
        <f>'[1]admob-report '!$N84</f>
        <v>0.51019999999999999</v>
      </c>
      <c r="O84" s="6">
        <f>'[1]admob-report '!$O84</f>
        <v>50</v>
      </c>
      <c r="P84" s="6"/>
    </row>
    <row r="85" spans="1:16" x14ac:dyDescent="0.25">
      <c r="A85" s="6" t="str">
        <f>'[1]admob-report '!$A85</f>
        <v>Kuwait</v>
      </c>
      <c r="B85" s="6">
        <f>'[1]admob-report '!$B85</f>
        <v>0.02</v>
      </c>
      <c r="C85" s="6">
        <f>'[1]admob-report '!$C85</f>
        <v>1.78</v>
      </c>
      <c r="D85" s="6">
        <f>'[1]admob-report '!$D85</f>
        <v>21</v>
      </c>
      <c r="E85" s="4">
        <f>'[1]admob-report '!$E85</f>
        <v>1</v>
      </c>
      <c r="F85" s="6">
        <f>'[1]admob-report '!$F85</f>
        <v>21</v>
      </c>
      <c r="G85" s="4">
        <f>'[1]admob-report '!$G85</f>
        <v>0.61899999999999999</v>
      </c>
      <c r="H85" s="6">
        <f>'[1]admob-report '!$H85</f>
        <v>13</v>
      </c>
      <c r="I85" s="7">
        <f>'[1]admob-report '!$I85</f>
        <v>0.46150000000000002</v>
      </c>
      <c r="J85" s="6">
        <f>'[1]admob-report '!$J85</f>
        <v>6</v>
      </c>
      <c r="K85" s="6">
        <f>'[1]admob-report '!$K85</f>
        <v>79</v>
      </c>
      <c r="L85" s="7">
        <f>'[1]admob-report '!$L85</f>
        <v>0.64559999999999995</v>
      </c>
      <c r="M85" s="6">
        <f>'[1]admob-report '!$M85</f>
        <v>51</v>
      </c>
      <c r="N85" s="4">
        <f>'[1]admob-report '!$N85</f>
        <v>0.4118</v>
      </c>
      <c r="O85" s="6">
        <f>'[1]admob-report '!$O85</f>
        <v>21</v>
      </c>
      <c r="P85" s="6"/>
    </row>
    <row r="86" spans="1:16" x14ac:dyDescent="0.25">
      <c r="A86" s="6" t="str">
        <f>'[1]admob-report '!$A86</f>
        <v>Kyrgyzstan</v>
      </c>
      <c r="B86" s="6">
        <f>'[1]admob-report '!$B86</f>
        <v>0.02</v>
      </c>
      <c r="C86" s="6">
        <f>'[1]admob-report '!$C86</f>
        <v>0.33</v>
      </c>
      <c r="D86" s="6">
        <f>'[1]admob-report '!$D86</f>
        <v>91</v>
      </c>
      <c r="E86" s="4">
        <f>'[1]admob-report '!$E86</f>
        <v>0.8901</v>
      </c>
      <c r="F86" s="6">
        <f>'[1]admob-report '!$F86</f>
        <v>81</v>
      </c>
      <c r="G86" s="4">
        <f>'[1]admob-report '!$G86</f>
        <v>0.69140000000000001</v>
      </c>
      <c r="H86" s="6">
        <f>'[1]admob-report '!$H86</f>
        <v>56</v>
      </c>
      <c r="I86" s="7">
        <f>'[1]admob-report '!$I86</f>
        <v>5.3600000000000002E-2</v>
      </c>
      <c r="J86" s="6">
        <f>'[1]admob-report '!$J86</f>
        <v>3</v>
      </c>
      <c r="K86" s="6">
        <f>'[1]admob-report '!$K86</f>
        <v>354</v>
      </c>
      <c r="L86" s="7">
        <f>'[1]admob-report '!$L86</f>
        <v>0.31640000000000001</v>
      </c>
      <c r="M86" s="6">
        <f>'[1]admob-report '!$M86</f>
        <v>112</v>
      </c>
      <c r="N86" s="4">
        <f>'[1]admob-report '!$N86</f>
        <v>0.72319999999999995</v>
      </c>
      <c r="O86" s="6">
        <f>'[1]admob-report '!$O86</f>
        <v>81</v>
      </c>
      <c r="P86" s="6"/>
    </row>
    <row r="87" spans="1:16" x14ac:dyDescent="0.25">
      <c r="A87" s="6" t="str">
        <f>'[1]admob-report '!$A87</f>
        <v>Laos</v>
      </c>
      <c r="B87" s="6">
        <f>'[1]admob-report '!$B87</f>
        <v>0.03</v>
      </c>
      <c r="C87" s="6">
        <f>'[1]admob-report '!$C87</f>
        <v>0.3</v>
      </c>
      <c r="D87" s="6">
        <f>'[1]admob-report '!$D87</f>
        <v>179</v>
      </c>
      <c r="E87" s="4">
        <f>'[1]admob-report '!$E87</f>
        <v>0.88829999999999998</v>
      </c>
      <c r="F87" s="6">
        <f>'[1]admob-report '!$F87</f>
        <v>159</v>
      </c>
      <c r="G87" s="4">
        <f>'[1]admob-report '!$G87</f>
        <v>0.6855</v>
      </c>
      <c r="H87" s="6">
        <f>'[1]admob-report '!$H87</f>
        <v>109</v>
      </c>
      <c r="I87" s="7">
        <f>'[1]admob-report '!$I87</f>
        <v>1.83E-2</v>
      </c>
      <c r="J87" s="6">
        <f>'[1]admob-report '!$J87</f>
        <v>2</v>
      </c>
      <c r="K87" s="6">
        <f>'[1]admob-report '!$K87</f>
        <v>629</v>
      </c>
      <c r="L87" s="7">
        <f>'[1]admob-report '!$L87</f>
        <v>0.40060000000000001</v>
      </c>
      <c r="M87" s="6">
        <f>'[1]admob-report '!$M87</f>
        <v>252</v>
      </c>
      <c r="N87" s="4">
        <f>'[1]admob-report '!$N87</f>
        <v>0.63100000000000001</v>
      </c>
      <c r="O87" s="6">
        <f>'[1]admob-report '!$O87</f>
        <v>159</v>
      </c>
      <c r="P87" s="6"/>
    </row>
    <row r="88" spans="1:16" x14ac:dyDescent="0.25">
      <c r="A88" s="6" t="str">
        <f>'[1]admob-report '!$A88</f>
        <v>Latvia</v>
      </c>
      <c r="B88" s="6">
        <f>'[1]admob-report '!$B88</f>
        <v>0.12</v>
      </c>
      <c r="C88" s="6">
        <f>'[1]admob-report '!$C88</f>
        <v>1.55</v>
      </c>
      <c r="D88" s="6">
        <f>'[1]admob-report '!$D88</f>
        <v>88</v>
      </c>
      <c r="E88" s="4">
        <f>'[1]admob-report '!$E88</f>
        <v>1</v>
      </c>
      <c r="F88" s="6">
        <f>'[1]admob-report '!$F88</f>
        <v>88</v>
      </c>
      <c r="G88" s="4">
        <f>'[1]admob-report '!$G88</f>
        <v>0.88639999999999997</v>
      </c>
      <c r="H88" s="6">
        <f>'[1]admob-report '!$H88</f>
        <v>78</v>
      </c>
      <c r="I88" s="7">
        <f>'[1]admob-report '!$I88</f>
        <v>2.5600000000000001E-2</v>
      </c>
      <c r="J88" s="6">
        <f>'[1]admob-report '!$J88</f>
        <v>2</v>
      </c>
      <c r="K88" s="6">
        <f>'[1]admob-report '!$K88</f>
        <v>218</v>
      </c>
      <c r="L88" s="7">
        <f>'[1]admob-report '!$L88</f>
        <v>0.61470000000000002</v>
      </c>
      <c r="M88" s="6">
        <f>'[1]admob-report '!$M88</f>
        <v>134</v>
      </c>
      <c r="N88" s="4">
        <f>'[1]admob-report '!$N88</f>
        <v>0.65669999999999995</v>
      </c>
      <c r="O88" s="6">
        <f>'[1]admob-report '!$O88</f>
        <v>88</v>
      </c>
      <c r="P88" s="6"/>
    </row>
    <row r="89" spans="1:16" x14ac:dyDescent="0.25">
      <c r="A89" s="6" t="str">
        <f>'[1]admob-report '!$A89</f>
        <v>Lebanon</v>
      </c>
      <c r="B89" s="6">
        <f>'[1]admob-report '!$B89</f>
        <v>0.72</v>
      </c>
      <c r="C89" s="6">
        <f>'[1]admob-report '!$C89</f>
        <v>0.44</v>
      </c>
      <c r="D89" s="6">
        <f>'[1]admob-report '!$D89</f>
        <v>3833</v>
      </c>
      <c r="E89" s="4">
        <f>'[1]admob-report '!$E89</f>
        <v>0.50249999999999995</v>
      </c>
      <c r="F89" s="6">
        <f>'[1]admob-report '!$F89</f>
        <v>1926</v>
      </c>
      <c r="G89" s="4">
        <f>'[1]admob-report '!$G89</f>
        <v>0.85309999999999997</v>
      </c>
      <c r="H89" s="6">
        <f>'[1]admob-report '!$H89</f>
        <v>1643</v>
      </c>
      <c r="I89" s="7">
        <f>'[1]admob-report '!$I89</f>
        <v>4.02E-2</v>
      </c>
      <c r="J89" s="6">
        <f>'[1]admob-report '!$J89</f>
        <v>66</v>
      </c>
      <c r="K89" s="6">
        <f>'[1]admob-report '!$K89</f>
        <v>14925</v>
      </c>
      <c r="L89" s="7">
        <f>'[1]admob-report '!$L89</f>
        <v>0.24399999999999999</v>
      </c>
      <c r="M89" s="6">
        <f>'[1]admob-report '!$M89</f>
        <v>3642</v>
      </c>
      <c r="N89" s="4">
        <f>'[1]admob-report '!$N89</f>
        <v>0.52880000000000005</v>
      </c>
      <c r="O89" s="6">
        <f>'[1]admob-report '!$O89</f>
        <v>1926</v>
      </c>
      <c r="P89" s="6"/>
    </row>
    <row r="90" spans="1:16" x14ac:dyDescent="0.25">
      <c r="A90" s="6" t="str">
        <f>'[1]admob-report '!$A90</f>
        <v>Liberia</v>
      </c>
      <c r="B90" s="6">
        <f>'[1]admob-report '!$B90</f>
        <v>0</v>
      </c>
      <c r="C90" s="6">
        <f>'[1]admob-report '!$C90</f>
        <v>0.23</v>
      </c>
      <c r="D90" s="6">
        <f>'[1]admob-report '!$D90</f>
        <v>7</v>
      </c>
      <c r="E90" s="4">
        <f>'[1]admob-report '!$E90</f>
        <v>1</v>
      </c>
      <c r="F90" s="6">
        <f>'[1]admob-report '!$F90</f>
        <v>7</v>
      </c>
      <c r="G90" s="4">
        <f>'[1]admob-report '!$G90</f>
        <v>0.71430000000000005</v>
      </c>
      <c r="H90" s="6">
        <f>'[1]admob-report '!$H90</f>
        <v>5</v>
      </c>
      <c r="I90" s="7">
        <f>'[1]admob-report '!$I90</f>
        <v>0</v>
      </c>
      <c r="J90" s="6">
        <f>'[1]admob-report '!$J90</f>
        <v>0</v>
      </c>
      <c r="K90" s="6">
        <f>'[1]admob-report '!$K90</f>
        <v>21</v>
      </c>
      <c r="L90" s="7">
        <f>'[1]admob-report '!$L90</f>
        <v>0.52380000000000004</v>
      </c>
      <c r="M90" s="6">
        <f>'[1]admob-report '!$M90</f>
        <v>11</v>
      </c>
      <c r="N90" s="4">
        <f>'[1]admob-report '!$N90</f>
        <v>0.63639999999999997</v>
      </c>
      <c r="O90" s="6">
        <f>'[1]admob-report '!$O90</f>
        <v>7</v>
      </c>
      <c r="P90" s="6"/>
    </row>
    <row r="91" spans="1:16" x14ac:dyDescent="0.25">
      <c r="A91" s="6" t="str">
        <f>'[1]admob-report '!$A91</f>
        <v>Libya</v>
      </c>
      <c r="B91" s="6">
        <f>'[1]admob-report '!$B91</f>
        <v>0.18</v>
      </c>
      <c r="C91" s="6">
        <f>'[1]admob-report '!$C91</f>
        <v>0.39</v>
      </c>
      <c r="D91" s="6">
        <f>'[1]admob-report '!$D91</f>
        <v>645</v>
      </c>
      <c r="E91" s="4">
        <f>'[1]admob-report '!$E91</f>
        <v>0.97050000000000003</v>
      </c>
      <c r="F91" s="6">
        <f>'[1]admob-report '!$F91</f>
        <v>626</v>
      </c>
      <c r="G91" s="4">
        <f>'[1]admob-report '!$G91</f>
        <v>0.71250000000000002</v>
      </c>
      <c r="H91" s="6">
        <f>'[1]admob-report '!$H91</f>
        <v>446</v>
      </c>
      <c r="I91" s="7">
        <f>'[1]admob-report '!$I91</f>
        <v>8.5199999999999998E-2</v>
      </c>
      <c r="J91" s="6">
        <f>'[1]admob-report '!$J91</f>
        <v>38</v>
      </c>
      <c r="K91" s="6">
        <f>'[1]admob-report '!$K91</f>
        <v>2496</v>
      </c>
      <c r="L91" s="7">
        <f>'[1]admob-report '!$L91</f>
        <v>0.43030000000000002</v>
      </c>
      <c r="M91" s="6">
        <f>'[1]admob-report '!$M91</f>
        <v>1074</v>
      </c>
      <c r="N91" s="4">
        <f>'[1]admob-report '!$N91</f>
        <v>0.58289999999999997</v>
      </c>
      <c r="O91" s="6">
        <f>'[1]admob-report '!$O91</f>
        <v>626</v>
      </c>
      <c r="P91" s="6"/>
    </row>
    <row r="92" spans="1:16" x14ac:dyDescent="0.25">
      <c r="A92" s="6" t="str">
        <f>'[1]admob-report '!$A92</f>
        <v>Lithuania</v>
      </c>
      <c r="B92" s="6">
        <f>'[1]admob-report '!$B92</f>
        <v>0.06</v>
      </c>
      <c r="C92" s="6">
        <f>'[1]admob-report '!$C92</f>
        <v>0.8</v>
      </c>
      <c r="D92" s="6">
        <f>'[1]admob-report '!$D92</f>
        <v>83</v>
      </c>
      <c r="E92" s="4">
        <f>'[1]admob-report '!$E92</f>
        <v>1</v>
      </c>
      <c r="F92" s="6">
        <f>'[1]admob-report '!$F92</f>
        <v>83</v>
      </c>
      <c r="G92" s="4">
        <f>'[1]admob-report '!$G92</f>
        <v>0.84340000000000004</v>
      </c>
      <c r="H92" s="6">
        <f>'[1]admob-report '!$H92</f>
        <v>70</v>
      </c>
      <c r="I92" s="7">
        <f>'[1]admob-report '!$I92</f>
        <v>0</v>
      </c>
      <c r="J92" s="6">
        <f>'[1]admob-report '!$J92</f>
        <v>0</v>
      </c>
      <c r="K92" s="6">
        <f>'[1]admob-report '!$K92</f>
        <v>172</v>
      </c>
      <c r="L92" s="7">
        <f>'[1]admob-report '!$L92</f>
        <v>0.55230000000000001</v>
      </c>
      <c r="M92" s="6">
        <f>'[1]admob-report '!$M92</f>
        <v>95</v>
      </c>
      <c r="N92" s="4">
        <f>'[1]admob-report '!$N92</f>
        <v>0.87370000000000003</v>
      </c>
      <c r="O92" s="6">
        <f>'[1]admob-report '!$O92</f>
        <v>83</v>
      </c>
      <c r="P92" s="6"/>
    </row>
    <row r="93" spans="1:16" x14ac:dyDescent="0.25">
      <c r="A93" s="6" t="str">
        <f>'[1]admob-report '!$A93</f>
        <v>Luxembourg</v>
      </c>
      <c r="B93" s="6">
        <f>'[1]admob-report '!$B93</f>
        <v>0.03</v>
      </c>
      <c r="C93" s="6">
        <f>'[1]admob-report '!$C93</f>
        <v>1.33</v>
      </c>
      <c r="D93" s="6">
        <f>'[1]admob-report '!$D93</f>
        <v>24</v>
      </c>
      <c r="E93" s="4">
        <f>'[1]admob-report '!$E93</f>
        <v>1</v>
      </c>
      <c r="F93" s="6">
        <f>'[1]admob-report '!$F93</f>
        <v>24</v>
      </c>
      <c r="G93" s="4">
        <f>'[1]admob-report '!$G93</f>
        <v>0.83330000000000004</v>
      </c>
      <c r="H93" s="6">
        <f>'[1]admob-report '!$H93</f>
        <v>20</v>
      </c>
      <c r="I93" s="7">
        <f>'[1]admob-report '!$I93</f>
        <v>0.1</v>
      </c>
      <c r="J93" s="6">
        <f>'[1]admob-report '!$J93</f>
        <v>2</v>
      </c>
      <c r="K93" s="6">
        <f>'[1]admob-report '!$K93</f>
        <v>60</v>
      </c>
      <c r="L93" s="7">
        <f>'[1]admob-report '!$L93</f>
        <v>0.5</v>
      </c>
      <c r="M93" s="6">
        <f>'[1]admob-report '!$M93</f>
        <v>30</v>
      </c>
      <c r="N93" s="4">
        <f>'[1]admob-report '!$N93</f>
        <v>0.8</v>
      </c>
      <c r="O93" s="6">
        <f>'[1]admob-report '!$O93</f>
        <v>24</v>
      </c>
      <c r="P93" s="6"/>
    </row>
    <row r="94" spans="1:16" x14ac:dyDescent="0.25">
      <c r="A94" s="6" t="str">
        <f>'[1]admob-report '!$A94</f>
        <v>Madagascar</v>
      </c>
      <c r="B94" s="6">
        <f>'[1]admob-report '!$B94</f>
        <v>0.02</v>
      </c>
      <c r="C94" s="6">
        <f>'[1]admob-report '!$C94</f>
        <v>0.19</v>
      </c>
      <c r="D94" s="6">
        <f>'[1]admob-report '!$D94</f>
        <v>117</v>
      </c>
      <c r="E94" s="4">
        <f>'[1]admob-report '!$E94</f>
        <v>0.99150000000000005</v>
      </c>
      <c r="F94" s="6">
        <f>'[1]admob-report '!$F94</f>
        <v>116</v>
      </c>
      <c r="G94" s="4">
        <f>'[1]admob-report '!$G94</f>
        <v>0.89659999999999995</v>
      </c>
      <c r="H94" s="6">
        <f>'[1]admob-report '!$H94</f>
        <v>104</v>
      </c>
      <c r="I94" s="7">
        <f>'[1]admob-report '!$I94</f>
        <v>5.7700000000000001E-2</v>
      </c>
      <c r="J94" s="6">
        <f>'[1]admob-report '!$J94</f>
        <v>6</v>
      </c>
      <c r="K94" s="6">
        <f>'[1]admob-report '!$K94</f>
        <v>484</v>
      </c>
      <c r="L94" s="7">
        <f>'[1]admob-report '!$L94</f>
        <v>0.3347</v>
      </c>
      <c r="M94" s="6">
        <f>'[1]admob-report '!$M94</f>
        <v>162</v>
      </c>
      <c r="N94" s="4">
        <f>'[1]admob-report '!$N94</f>
        <v>0.71599999999999997</v>
      </c>
      <c r="O94" s="6">
        <f>'[1]admob-report '!$O94</f>
        <v>116</v>
      </c>
      <c r="P94" s="6"/>
    </row>
    <row r="95" spans="1:16" x14ac:dyDescent="0.25">
      <c r="A95" s="6" t="str">
        <f>'[1]admob-report '!$A95</f>
        <v>Malawi</v>
      </c>
      <c r="B95" s="6">
        <f>'[1]admob-report '!$B95</f>
        <v>0.02</v>
      </c>
      <c r="C95" s="6">
        <f>'[1]admob-report '!$C95</f>
        <v>0.52</v>
      </c>
      <c r="D95" s="6">
        <f>'[1]admob-report '!$D95</f>
        <v>52</v>
      </c>
      <c r="E95" s="4">
        <f>'[1]admob-report '!$E95</f>
        <v>0.94230000000000003</v>
      </c>
      <c r="F95" s="6">
        <f>'[1]admob-report '!$F95</f>
        <v>49</v>
      </c>
      <c r="G95" s="4">
        <f>'[1]admob-report '!$G95</f>
        <v>0.79590000000000005</v>
      </c>
      <c r="H95" s="6">
        <f>'[1]admob-report '!$H95</f>
        <v>39</v>
      </c>
      <c r="I95" s="7">
        <f>'[1]admob-report '!$I95</f>
        <v>0.1026</v>
      </c>
      <c r="J95" s="6">
        <f>'[1]admob-report '!$J95</f>
        <v>4</v>
      </c>
      <c r="K95" s="6">
        <f>'[1]admob-report '!$K95</f>
        <v>179</v>
      </c>
      <c r="L95" s="7">
        <f>'[1]admob-report '!$L95</f>
        <v>0.36870000000000003</v>
      </c>
      <c r="M95" s="6">
        <f>'[1]admob-report '!$M95</f>
        <v>66</v>
      </c>
      <c r="N95" s="4">
        <f>'[1]admob-report '!$N95</f>
        <v>0.74239999999999995</v>
      </c>
      <c r="O95" s="6">
        <f>'[1]admob-report '!$O95</f>
        <v>49</v>
      </c>
      <c r="P95" s="6"/>
    </row>
    <row r="96" spans="1:16" x14ac:dyDescent="0.25">
      <c r="A96" s="6" t="str">
        <f>'[1]admob-report '!$A96</f>
        <v>Malaysia</v>
      </c>
      <c r="B96" s="6">
        <f>'[1]admob-report '!$B96</f>
        <v>1.38</v>
      </c>
      <c r="C96" s="6">
        <f>'[1]admob-report '!$C96</f>
        <v>1.41</v>
      </c>
      <c r="D96" s="6">
        <f>'[1]admob-report '!$D96</f>
        <v>1168</v>
      </c>
      <c r="E96" s="4">
        <f>'[1]admob-report '!$E96</f>
        <v>1</v>
      </c>
      <c r="F96" s="6">
        <f>'[1]admob-report '!$F96</f>
        <v>1168</v>
      </c>
      <c r="G96" s="4">
        <f>'[1]admob-report '!$G96</f>
        <v>0.83819999999999995</v>
      </c>
      <c r="H96" s="6">
        <f>'[1]admob-report '!$H96</f>
        <v>979</v>
      </c>
      <c r="I96" s="7">
        <f>'[1]admob-report '!$I96</f>
        <v>5.8200000000000002E-2</v>
      </c>
      <c r="J96" s="6">
        <f>'[1]admob-report '!$J96</f>
        <v>57</v>
      </c>
      <c r="K96" s="6">
        <f>'[1]admob-report '!$K96</f>
        <v>4600</v>
      </c>
      <c r="L96" s="7">
        <f>'[1]admob-report '!$L96</f>
        <v>0.52500000000000002</v>
      </c>
      <c r="M96" s="6">
        <f>'[1]admob-report '!$M96</f>
        <v>2415</v>
      </c>
      <c r="N96" s="4">
        <f>'[1]admob-report '!$N96</f>
        <v>0.48359999999999997</v>
      </c>
      <c r="O96" s="6">
        <f>'[1]admob-report '!$O96</f>
        <v>1168</v>
      </c>
      <c r="P96" s="6"/>
    </row>
    <row r="97" spans="1:16" x14ac:dyDescent="0.25">
      <c r="A97" s="6" t="str">
        <f>'[1]admob-report '!$A97</f>
        <v>Maldives</v>
      </c>
      <c r="B97" s="6">
        <f>'[1]admob-report '!$B97</f>
        <v>0</v>
      </c>
      <c r="C97" s="6">
        <f>'[1]admob-report '!$C97</f>
        <v>0.11</v>
      </c>
      <c r="D97" s="6">
        <f>'[1]admob-report '!$D97</f>
        <v>7</v>
      </c>
      <c r="E97" s="4">
        <f>'[1]admob-report '!$E97</f>
        <v>1</v>
      </c>
      <c r="F97" s="6">
        <f>'[1]admob-report '!$F97</f>
        <v>7</v>
      </c>
      <c r="G97" s="4">
        <f>'[1]admob-report '!$G97</f>
        <v>0.85709999999999997</v>
      </c>
      <c r="H97" s="6">
        <f>'[1]admob-report '!$H97</f>
        <v>6</v>
      </c>
      <c r="I97" s="7">
        <f>'[1]admob-report '!$I97</f>
        <v>0</v>
      </c>
      <c r="J97" s="6">
        <f>'[1]admob-report '!$J97</f>
        <v>0</v>
      </c>
      <c r="K97" s="6">
        <f>'[1]admob-report '!$K97</f>
        <v>27</v>
      </c>
      <c r="L97" s="7">
        <f>'[1]admob-report '!$L97</f>
        <v>0.29630000000000001</v>
      </c>
      <c r="M97" s="6">
        <f>'[1]admob-report '!$M97</f>
        <v>8</v>
      </c>
      <c r="N97" s="4">
        <f>'[1]admob-report '!$N97</f>
        <v>0.875</v>
      </c>
      <c r="O97" s="6">
        <f>'[1]admob-report '!$O97</f>
        <v>7</v>
      </c>
      <c r="P97" s="6"/>
    </row>
    <row r="98" spans="1:16" x14ac:dyDescent="0.25">
      <c r="A98" s="6" t="str">
        <f>'[1]admob-report '!$A98</f>
        <v>Mali</v>
      </c>
      <c r="B98" s="6">
        <f>'[1]admob-report '!$B98</f>
        <v>0.18</v>
      </c>
      <c r="C98" s="6">
        <f>'[1]admob-report '!$C98</f>
        <v>0.69</v>
      </c>
      <c r="D98" s="6">
        <f>'[1]admob-report '!$D98</f>
        <v>311</v>
      </c>
      <c r="E98" s="4">
        <f>'[1]admob-report '!$E98</f>
        <v>1</v>
      </c>
      <c r="F98" s="6">
        <f>'[1]admob-report '!$F98</f>
        <v>311</v>
      </c>
      <c r="G98" s="4">
        <f>'[1]admob-report '!$G98</f>
        <v>0.81669999999999998</v>
      </c>
      <c r="H98" s="6">
        <f>'[1]admob-report '!$H98</f>
        <v>254</v>
      </c>
      <c r="I98" s="7">
        <f>'[1]admob-report '!$I98</f>
        <v>0.1181</v>
      </c>
      <c r="J98" s="6">
        <f>'[1]admob-report '!$J98</f>
        <v>30</v>
      </c>
      <c r="K98" s="6">
        <f>'[1]admob-report '!$K98</f>
        <v>1221</v>
      </c>
      <c r="L98" s="7">
        <f>'[1]admob-report '!$L98</f>
        <v>0.40460000000000002</v>
      </c>
      <c r="M98" s="6">
        <f>'[1]admob-report '!$M98</f>
        <v>494</v>
      </c>
      <c r="N98" s="4">
        <f>'[1]admob-report '!$N98</f>
        <v>0.62960000000000005</v>
      </c>
      <c r="O98" s="6">
        <f>'[1]admob-report '!$O98</f>
        <v>311</v>
      </c>
      <c r="P98" s="6"/>
    </row>
    <row r="99" spans="1:16" x14ac:dyDescent="0.25">
      <c r="A99" s="6" t="str">
        <f>'[1]admob-report '!$A99</f>
        <v>Malta</v>
      </c>
      <c r="B99" s="6">
        <f>'[1]admob-report '!$B99</f>
        <v>0.01</v>
      </c>
      <c r="C99" s="6">
        <f>'[1]admob-report '!$C99</f>
        <v>0.62</v>
      </c>
      <c r="D99" s="6">
        <f>'[1]admob-report '!$D99</f>
        <v>11</v>
      </c>
      <c r="E99" s="4">
        <f>'[1]admob-report '!$E99</f>
        <v>1</v>
      </c>
      <c r="F99" s="6">
        <f>'[1]admob-report '!$F99</f>
        <v>11</v>
      </c>
      <c r="G99" s="4">
        <f>'[1]admob-report '!$G99</f>
        <v>0.81820000000000004</v>
      </c>
      <c r="H99" s="6">
        <f>'[1]admob-report '!$H99</f>
        <v>9</v>
      </c>
      <c r="I99" s="7">
        <f>'[1]admob-report '!$I99</f>
        <v>0</v>
      </c>
      <c r="J99" s="6">
        <f>'[1]admob-report '!$J99</f>
        <v>0</v>
      </c>
      <c r="K99" s="6">
        <f>'[1]admob-report '!$K99</f>
        <v>19</v>
      </c>
      <c r="L99" s="7">
        <f>'[1]admob-report '!$L99</f>
        <v>0.57889999999999997</v>
      </c>
      <c r="M99" s="6">
        <f>'[1]admob-report '!$M99</f>
        <v>11</v>
      </c>
      <c r="N99" s="4">
        <f>'[1]admob-report '!$N99</f>
        <v>1</v>
      </c>
      <c r="O99" s="6">
        <f>'[1]admob-report '!$O99</f>
        <v>11</v>
      </c>
      <c r="P99" s="6"/>
    </row>
    <row r="100" spans="1:16" x14ac:dyDescent="0.25">
      <c r="A100" s="6" t="str">
        <f>'[1]admob-report '!$A100</f>
        <v>Mauritania</v>
      </c>
      <c r="B100" s="6">
        <f>'[1]admob-report '!$B100</f>
        <v>0.03</v>
      </c>
      <c r="C100" s="6">
        <f>'[1]admob-report '!$C100</f>
        <v>0.3</v>
      </c>
      <c r="D100" s="6">
        <f>'[1]admob-report '!$D100</f>
        <v>160</v>
      </c>
      <c r="E100" s="4">
        <f>'[1]admob-report '!$E100</f>
        <v>0.93120000000000003</v>
      </c>
      <c r="F100" s="6">
        <f>'[1]admob-report '!$F100</f>
        <v>149</v>
      </c>
      <c r="G100" s="4">
        <f>'[1]admob-report '!$G100</f>
        <v>0.63090000000000002</v>
      </c>
      <c r="H100" s="6">
        <f>'[1]admob-report '!$H100</f>
        <v>94</v>
      </c>
      <c r="I100" s="7">
        <f>'[1]admob-report '!$I100</f>
        <v>0.17019999999999999</v>
      </c>
      <c r="J100" s="6">
        <f>'[1]admob-report '!$J100</f>
        <v>16</v>
      </c>
      <c r="K100" s="6">
        <f>'[1]admob-report '!$K100</f>
        <v>635</v>
      </c>
      <c r="L100" s="7">
        <f>'[1]admob-report '!$L100</f>
        <v>0.38109999999999999</v>
      </c>
      <c r="M100" s="6">
        <f>'[1]admob-report '!$M100</f>
        <v>242</v>
      </c>
      <c r="N100" s="4">
        <f>'[1]admob-report '!$N100</f>
        <v>0.61570000000000003</v>
      </c>
      <c r="O100" s="6">
        <f>'[1]admob-report '!$O100</f>
        <v>149</v>
      </c>
      <c r="P100" s="6"/>
    </row>
    <row r="101" spans="1:16" x14ac:dyDescent="0.25">
      <c r="A101" s="6" t="str">
        <f>'[1]admob-report '!$A101</f>
        <v>Mauritius</v>
      </c>
      <c r="B101" s="6">
        <f>'[1]admob-report '!$B101</f>
        <v>0</v>
      </c>
      <c r="C101" s="6">
        <f>'[1]admob-report '!$C101</f>
        <v>0.23</v>
      </c>
      <c r="D101" s="6">
        <f>'[1]admob-report '!$D101</f>
        <v>15</v>
      </c>
      <c r="E101" s="4">
        <f>'[1]admob-report '!$E101</f>
        <v>1</v>
      </c>
      <c r="F101" s="6">
        <f>'[1]admob-report '!$F101</f>
        <v>15</v>
      </c>
      <c r="G101" s="4">
        <f>'[1]admob-report '!$G101</f>
        <v>0.66669999999999996</v>
      </c>
      <c r="H101" s="6">
        <f>'[1]admob-report '!$H101</f>
        <v>10</v>
      </c>
      <c r="I101" s="7">
        <f>'[1]admob-report '!$I101</f>
        <v>0</v>
      </c>
      <c r="J101" s="6">
        <f>'[1]admob-report '!$J101</f>
        <v>0</v>
      </c>
      <c r="K101" s="6">
        <f>'[1]admob-report '!$K101</f>
        <v>59</v>
      </c>
      <c r="L101" s="7">
        <f>'[1]admob-report '!$L101</f>
        <v>0.35589999999999999</v>
      </c>
      <c r="M101" s="6">
        <f>'[1]admob-report '!$M101</f>
        <v>21</v>
      </c>
      <c r="N101" s="4">
        <f>'[1]admob-report '!$N101</f>
        <v>0.71430000000000005</v>
      </c>
      <c r="O101" s="6">
        <f>'[1]admob-report '!$O101</f>
        <v>15</v>
      </c>
      <c r="P101" s="6"/>
    </row>
    <row r="102" spans="1:16" x14ac:dyDescent="0.25">
      <c r="A102" s="6" t="str">
        <f>'[1]admob-report '!$A102</f>
        <v>Mexico</v>
      </c>
      <c r="B102" s="6">
        <f>'[1]admob-report '!$B102</f>
        <v>8.5399999999999991</v>
      </c>
      <c r="C102" s="6">
        <f>'[1]admob-report '!$C102</f>
        <v>1</v>
      </c>
      <c r="D102" s="6">
        <f>'[1]admob-report '!$D102</f>
        <v>9402</v>
      </c>
      <c r="E102" s="4">
        <f>'[1]admob-report '!$E102</f>
        <v>1</v>
      </c>
      <c r="F102" s="6">
        <f>'[1]admob-report '!$F102</f>
        <v>9402</v>
      </c>
      <c r="G102" s="4">
        <f>'[1]admob-report '!$G102</f>
        <v>0.91239999999999999</v>
      </c>
      <c r="H102" s="6">
        <f>'[1]admob-report '!$H102</f>
        <v>8578</v>
      </c>
      <c r="I102" s="7">
        <f>'[1]admob-report '!$I102</f>
        <v>2.8400000000000002E-2</v>
      </c>
      <c r="J102" s="6">
        <f>'[1]admob-report '!$J102</f>
        <v>244</v>
      </c>
      <c r="K102" s="6">
        <f>'[1]admob-report '!$K102</f>
        <v>38766</v>
      </c>
      <c r="L102" s="7">
        <f>'[1]admob-report '!$L102</f>
        <v>0.57179999999999997</v>
      </c>
      <c r="M102" s="6">
        <f>'[1]admob-report '!$M102</f>
        <v>22167</v>
      </c>
      <c r="N102" s="4">
        <f>'[1]admob-report '!$N102</f>
        <v>0.42409999999999998</v>
      </c>
      <c r="O102" s="6">
        <f>'[1]admob-report '!$O102</f>
        <v>9402</v>
      </c>
      <c r="P102" s="6"/>
    </row>
    <row r="103" spans="1:16" x14ac:dyDescent="0.25">
      <c r="A103" s="6" t="str">
        <f>'[1]admob-report '!$A103</f>
        <v>Moldova</v>
      </c>
      <c r="B103" s="6">
        <f>'[1]admob-report '!$B103</f>
        <v>0.01</v>
      </c>
      <c r="C103" s="6">
        <f>'[1]admob-report '!$C103</f>
        <v>0.67</v>
      </c>
      <c r="D103" s="6">
        <f>'[1]admob-report '!$D103</f>
        <v>26</v>
      </c>
      <c r="E103" s="4">
        <f>'[1]admob-report '!$E103</f>
        <v>1</v>
      </c>
      <c r="F103" s="6">
        <f>'[1]admob-report '!$F103</f>
        <v>26</v>
      </c>
      <c r="G103" s="4">
        <f>'[1]admob-report '!$G103</f>
        <v>0.84619999999999995</v>
      </c>
      <c r="H103" s="6">
        <f>'[1]admob-report '!$H103</f>
        <v>22</v>
      </c>
      <c r="I103" s="7">
        <f>'[1]admob-report '!$I103</f>
        <v>4.5499999999999999E-2</v>
      </c>
      <c r="J103" s="6">
        <f>'[1]admob-report '!$J103</f>
        <v>1</v>
      </c>
      <c r="K103" s="6">
        <f>'[1]admob-report '!$K103</f>
        <v>107</v>
      </c>
      <c r="L103" s="7">
        <f>'[1]admob-report '!$L103</f>
        <v>0.48599999999999999</v>
      </c>
      <c r="M103" s="6">
        <f>'[1]admob-report '!$M103</f>
        <v>52</v>
      </c>
      <c r="N103" s="4">
        <f>'[1]admob-report '!$N103</f>
        <v>0.5</v>
      </c>
      <c r="O103" s="6">
        <f>'[1]admob-report '!$O103</f>
        <v>26</v>
      </c>
      <c r="P103" s="6"/>
    </row>
    <row r="104" spans="1:16" x14ac:dyDescent="0.25">
      <c r="A104" s="6" t="str">
        <f>'[1]admob-report '!$A104</f>
        <v>Mongolia</v>
      </c>
      <c r="B104" s="6">
        <f>'[1]admob-report '!$B104</f>
        <v>0.04</v>
      </c>
      <c r="C104" s="6">
        <f>'[1]admob-report '!$C104</f>
        <v>0.33</v>
      </c>
      <c r="D104" s="6">
        <f>'[1]admob-report '!$D104</f>
        <v>228</v>
      </c>
      <c r="E104" s="4">
        <f>'[1]admob-report '!$E104</f>
        <v>0.84209999999999996</v>
      </c>
      <c r="F104" s="6">
        <f>'[1]admob-report '!$F104</f>
        <v>192</v>
      </c>
      <c r="G104" s="4">
        <f>'[1]admob-report '!$G104</f>
        <v>0.6875</v>
      </c>
      <c r="H104" s="6">
        <f>'[1]admob-report '!$H104</f>
        <v>132</v>
      </c>
      <c r="I104" s="7">
        <f>'[1]admob-report '!$I104</f>
        <v>3.7900000000000003E-2</v>
      </c>
      <c r="J104" s="6">
        <f>'[1]admob-report '!$J104</f>
        <v>5</v>
      </c>
      <c r="K104" s="6">
        <f>'[1]admob-report '!$K104</f>
        <v>832</v>
      </c>
      <c r="L104" s="7">
        <f>'[1]admob-report '!$L104</f>
        <v>0.39179999999999998</v>
      </c>
      <c r="M104" s="6">
        <f>'[1]admob-report '!$M104</f>
        <v>326</v>
      </c>
      <c r="N104" s="4">
        <f>'[1]admob-report '!$N104</f>
        <v>0.58899999999999997</v>
      </c>
      <c r="O104" s="6">
        <f>'[1]admob-report '!$O104</f>
        <v>192</v>
      </c>
      <c r="P104" s="6"/>
    </row>
    <row r="105" spans="1:16" x14ac:dyDescent="0.25">
      <c r="A105" s="6" t="str">
        <f>'[1]admob-report '!$A105</f>
        <v>Montenegro</v>
      </c>
      <c r="B105" s="6">
        <f>'[1]admob-report '!$B105</f>
        <v>0.02</v>
      </c>
      <c r="C105" s="6">
        <f>'[1]admob-report '!$C105</f>
        <v>0.65</v>
      </c>
      <c r="D105" s="6">
        <f>'[1]admob-report '!$D105</f>
        <v>36</v>
      </c>
      <c r="E105" s="4">
        <f>'[1]admob-report '!$E105</f>
        <v>1</v>
      </c>
      <c r="F105" s="6">
        <f>'[1]admob-report '!$F105</f>
        <v>36</v>
      </c>
      <c r="G105" s="4">
        <f>'[1]admob-report '!$G105</f>
        <v>0.86109999999999998</v>
      </c>
      <c r="H105" s="6">
        <f>'[1]admob-report '!$H105</f>
        <v>31</v>
      </c>
      <c r="I105" s="7">
        <f>'[1]admob-report '!$I105</f>
        <v>0.2903</v>
      </c>
      <c r="J105" s="6">
        <f>'[1]admob-report '!$J105</f>
        <v>9</v>
      </c>
      <c r="K105" s="6">
        <f>'[1]admob-report '!$K105</f>
        <v>141</v>
      </c>
      <c r="L105" s="7">
        <f>'[1]admob-report '!$L105</f>
        <v>0.52480000000000004</v>
      </c>
      <c r="M105" s="6">
        <f>'[1]admob-report '!$M105</f>
        <v>74</v>
      </c>
      <c r="N105" s="4">
        <f>'[1]admob-report '!$N105</f>
        <v>0.48649999999999999</v>
      </c>
      <c r="O105" s="6">
        <f>'[1]admob-report '!$O105</f>
        <v>36</v>
      </c>
      <c r="P105" s="6"/>
    </row>
    <row r="106" spans="1:16" x14ac:dyDescent="0.25">
      <c r="A106" s="6" t="str">
        <f>'[1]admob-report '!$A106</f>
        <v>Morocco</v>
      </c>
      <c r="B106" s="6">
        <f>'[1]admob-report '!$B106</f>
        <v>1.07</v>
      </c>
      <c r="C106" s="6">
        <f>'[1]admob-report '!$C106</f>
        <v>0.53</v>
      </c>
      <c r="D106" s="6">
        <f>'[1]admob-report '!$D106</f>
        <v>2502</v>
      </c>
      <c r="E106" s="4">
        <f>'[1]admob-report '!$E106</f>
        <v>0.98080000000000001</v>
      </c>
      <c r="F106" s="6">
        <f>'[1]admob-report '!$F106</f>
        <v>2454</v>
      </c>
      <c r="G106" s="4">
        <f>'[1]admob-report '!$G106</f>
        <v>0.82230000000000003</v>
      </c>
      <c r="H106" s="6">
        <f>'[1]admob-report '!$H106</f>
        <v>2018</v>
      </c>
      <c r="I106" s="7">
        <f>'[1]admob-report '!$I106</f>
        <v>7.8799999999999995E-2</v>
      </c>
      <c r="J106" s="6">
        <f>'[1]admob-report '!$J106</f>
        <v>159</v>
      </c>
      <c r="K106" s="6">
        <f>'[1]admob-report '!$K106</f>
        <v>9955</v>
      </c>
      <c r="L106" s="7">
        <f>'[1]admob-report '!$L106</f>
        <v>0.54549999999999998</v>
      </c>
      <c r="M106" s="6">
        <f>'[1]admob-report '!$M106</f>
        <v>5430</v>
      </c>
      <c r="N106" s="4">
        <f>'[1]admob-report '!$N106</f>
        <v>0.45190000000000002</v>
      </c>
      <c r="O106" s="6">
        <f>'[1]admob-report '!$O106</f>
        <v>2454</v>
      </c>
      <c r="P106" s="6"/>
    </row>
    <row r="107" spans="1:16" x14ac:dyDescent="0.25">
      <c r="A107" s="6" t="str">
        <f>'[1]admob-report '!$A107</f>
        <v>Mozambique</v>
      </c>
      <c r="B107" s="6">
        <f>'[1]admob-report '!$B107</f>
        <v>0.01</v>
      </c>
      <c r="C107" s="6">
        <f>'[1]admob-report '!$C107</f>
        <v>0.41</v>
      </c>
      <c r="D107" s="6">
        <f>'[1]admob-report '!$D107</f>
        <v>31</v>
      </c>
      <c r="E107" s="4">
        <f>'[1]admob-report '!$E107</f>
        <v>1</v>
      </c>
      <c r="F107" s="6">
        <f>'[1]admob-report '!$F107</f>
        <v>31</v>
      </c>
      <c r="G107" s="4">
        <f>'[1]admob-report '!$G107</f>
        <v>0.5484</v>
      </c>
      <c r="H107" s="6">
        <f>'[1]admob-report '!$H107</f>
        <v>17</v>
      </c>
      <c r="I107" s="7">
        <f>'[1]admob-report '!$I107</f>
        <v>0</v>
      </c>
      <c r="J107" s="6">
        <f>'[1]admob-report '!$J107</f>
        <v>0</v>
      </c>
      <c r="K107" s="6">
        <f>'[1]admob-report '!$K107</f>
        <v>118</v>
      </c>
      <c r="L107" s="7">
        <f>'[1]admob-report '!$L107</f>
        <v>0.5</v>
      </c>
      <c r="M107" s="6">
        <f>'[1]admob-report '!$M107</f>
        <v>59</v>
      </c>
      <c r="N107" s="4">
        <f>'[1]admob-report '!$N107</f>
        <v>0.52539999999999998</v>
      </c>
      <c r="O107" s="6">
        <f>'[1]admob-report '!$O107</f>
        <v>31</v>
      </c>
      <c r="P107" s="6"/>
    </row>
    <row r="108" spans="1:16" x14ac:dyDescent="0.25">
      <c r="A108" s="6" t="str">
        <f>'[1]admob-report '!$A108</f>
        <v>Myanmar (Burma)</v>
      </c>
      <c r="B108" s="6">
        <f>'[1]admob-report '!$B108</f>
        <v>0.06</v>
      </c>
      <c r="C108" s="6">
        <f>'[1]admob-report '!$C108</f>
        <v>0.83</v>
      </c>
      <c r="D108" s="6">
        <f>'[1]admob-report '!$D108</f>
        <v>160</v>
      </c>
      <c r="E108" s="4">
        <f>'[1]admob-report '!$E108</f>
        <v>0.9375</v>
      </c>
      <c r="F108" s="6">
        <f>'[1]admob-report '!$F108</f>
        <v>150</v>
      </c>
      <c r="G108" s="4">
        <f>'[1]admob-report '!$G108</f>
        <v>0.45329999999999998</v>
      </c>
      <c r="H108" s="6">
        <f>'[1]admob-report '!$H108</f>
        <v>68</v>
      </c>
      <c r="I108" s="7">
        <f>'[1]admob-report '!$I108</f>
        <v>5.8799999999999998E-2</v>
      </c>
      <c r="J108" s="6">
        <f>'[1]admob-report '!$J108</f>
        <v>4</v>
      </c>
      <c r="K108" s="6">
        <f>'[1]admob-report '!$K108</f>
        <v>542</v>
      </c>
      <c r="L108" s="7">
        <f>'[1]admob-report '!$L108</f>
        <v>0.44280000000000003</v>
      </c>
      <c r="M108" s="6">
        <f>'[1]admob-report '!$M108</f>
        <v>240</v>
      </c>
      <c r="N108" s="4">
        <f>'[1]admob-report '!$N108</f>
        <v>0.625</v>
      </c>
      <c r="O108" s="6">
        <f>'[1]admob-report '!$O108</f>
        <v>150</v>
      </c>
      <c r="P108" s="6"/>
    </row>
    <row r="109" spans="1:16" x14ac:dyDescent="0.25">
      <c r="A109" s="6" t="str">
        <f>'[1]admob-report '!$A109</f>
        <v>Namibia</v>
      </c>
      <c r="B109" s="6">
        <f>'[1]admob-report '!$B109</f>
        <v>0.02</v>
      </c>
      <c r="C109" s="6">
        <f>'[1]admob-report '!$C109</f>
        <v>0.47</v>
      </c>
      <c r="D109" s="6">
        <f>'[1]admob-report '!$D109</f>
        <v>42</v>
      </c>
      <c r="E109" s="4">
        <f>'[1]admob-report '!$E109</f>
        <v>1</v>
      </c>
      <c r="F109" s="6">
        <f>'[1]admob-report '!$F109</f>
        <v>42</v>
      </c>
      <c r="G109" s="4">
        <f>'[1]admob-report '!$G109</f>
        <v>0.78569999999999995</v>
      </c>
      <c r="H109" s="6">
        <f>'[1]admob-report '!$H109</f>
        <v>33</v>
      </c>
      <c r="I109" s="7">
        <f>'[1]admob-report '!$I109</f>
        <v>6.0600000000000001E-2</v>
      </c>
      <c r="J109" s="6">
        <f>'[1]admob-report '!$J109</f>
        <v>2</v>
      </c>
      <c r="K109" s="6">
        <f>'[1]admob-report '!$K109</f>
        <v>153</v>
      </c>
      <c r="L109" s="7">
        <f>'[1]admob-report '!$L109</f>
        <v>0.43790000000000001</v>
      </c>
      <c r="M109" s="6">
        <f>'[1]admob-report '!$M109</f>
        <v>67</v>
      </c>
      <c r="N109" s="4">
        <f>'[1]admob-report '!$N109</f>
        <v>0.62690000000000001</v>
      </c>
      <c r="O109" s="6">
        <f>'[1]admob-report '!$O109</f>
        <v>42</v>
      </c>
      <c r="P109" s="6"/>
    </row>
    <row r="110" spans="1:16" x14ac:dyDescent="0.25">
      <c r="A110" s="6" t="str">
        <f>'[1]admob-report '!$A110</f>
        <v>Nepal</v>
      </c>
      <c r="B110" s="6">
        <f>'[1]admob-report '!$B110</f>
        <v>0.12</v>
      </c>
      <c r="C110" s="6">
        <f>'[1]admob-report '!$C110</f>
        <v>0.21</v>
      </c>
      <c r="D110" s="6">
        <f>'[1]admob-report '!$D110</f>
        <v>670</v>
      </c>
      <c r="E110" s="4">
        <f>'[1]admob-report '!$E110</f>
        <v>1</v>
      </c>
      <c r="F110" s="6">
        <f>'[1]admob-report '!$F110</f>
        <v>670</v>
      </c>
      <c r="G110" s="4">
        <f>'[1]admob-report '!$G110</f>
        <v>0.82540000000000002</v>
      </c>
      <c r="H110" s="6">
        <f>'[1]admob-report '!$H110</f>
        <v>553</v>
      </c>
      <c r="I110" s="7">
        <f>'[1]admob-report '!$I110</f>
        <v>3.6200000000000003E-2</v>
      </c>
      <c r="J110" s="6">
        <f>'[1]admob-report '!$J110</f>
        <v>20</v>
      </c>
      <c r="K110" s="6">
        <f>'[1]admob-report '!$K110</f>
        <v>2536</v>
      </c>
      <c r="L110" s="7">
        <f>'[1]admob-report '!$L110</f>
        <v>0.48259999999999997</v>
      </c>
      <c r="M110" s="6">
        <f>'[1]admob-report '!$M110</f>
        <v>1224</v>
      </c>
      <c r="N110" s="4">
        <f>'[1]admob-report '!$N110</f>
        <v>0.5474</v>
      </c>
      <c r="O110" s="6">
        <f>'[1]admob-report '!$O110</f>
        <v>670</v>
      </c>
      <c r="P110" s="6"/>
    </row>
    <row r="111" spans="1:16" x14ac:dyDescent="0.25">
      <c r="A111" s="6" t="str">
        <f>'[1]admob-report '!$A111</f>
        <v>Netherlands</v>
      </c>
      <c r="B111" s="6">
        <f>'[1]admob-report '!$B111</f>
        <v>12.15</v>
      </c>
      <c r="C111" s="6">
        <f>'[1]admob-report '!$C111</f>
        <v>2.02</v>
      </c>
      <c r="D111" s="6">
        <f>'[1]admob-report '!$D111</f>
        <v>6858</v>
      </c>
      <c r="E111" s="4">
        <f>'[1]admob-report '!$E111</f>
        <v>1</v>
      </c>
      <c r="F111" s="6">
        <f>'[1]admob-report '!$F111</f>
        <v>6858</v>
      </c>
      <c r="G111" s="4">
        <f>'[1]admob-report '!$G111</f>
        <v>0.87649999999999995</v>
      </c>
      <c r="H111" s="6">
        <f>'[1]admob-report '!$H111</f>
        <v>6011</v>
      </c>
      <c r="I111" s="7">
        <f>'[1]admob-report '!$I111</f>
        <v>3.78E-2</v>
      </c>
      <c r="J111" s="6">
        <f>'[1]admob-report '!$J111</f>
        <v>227</v>
      </c>
      <c r="K111" s="6">
        <f>'[1]admob-report '!$K111</f>
        <v>15712</v>
      </c>
      <c r="L111" s="7">
        <f>'[1]admob-report '!$L111</f>
        <v>0.63100000000000001</v>
      </c>
      <c r="M111" s="6">
        <f>'[1]admob-report '!$M111</f>
        <v>9915</v>
      </c>
      <c r="N111" s="4">
        <f>'[1]admob-report '!$N111</f>
        <v>0.69169999999999998</v>
      </c>
      <c r="O111" s="6">
        <f>'[1]admob-report '!$O111</f>
        <v>6858</v>
      </c>
      <c r="P111" s="6"/>
    </row>
    <row r="112" spans="1:16" x14ac:dyDescent="0.25">
      <c r="A112" s="6" t="str">
        <f>'[1]admob-report '!$A112</f>
        <v>New Zealand</v>
      </c>
      <c r="B112" s="6">
        <f>'[1]admob-report '!$B112</f>
        <v>2.36</v>
      </c>
      <c r="C112" s="6">
        <f>'[1]admob-report '!$C112</f>
        <v>4.38</v>
      </c>
      <c r="D112" s="6">
        <f>'[1]admob-report '!$D112</f>
        <v>629</v>
      </c>
      <c r="E112" s="4">
        <f>'[1]admob-report '!$E112</f>
        <v>1</v>
      </c>
      <c r="F112" s="6">
        <f>'[1]admob-report '!$F112</f>
        <v>629</v>
      </c>
      <c r="G112" s="4">
        <f>'[1]admob-report '!$G112</f>
        <v>0.85850000000000004</v>
      </c>
      <c r="H112" s="6">
        <f>'[1]admob-report '!$H112</f>
        <v>540</v>
      </c>
      <c r="I112" s="7">
        <f>'[1]admob-report '!$I112</f>
        <v>2.9600000000000001E-2</v>
      </c>
      <c r="J112" s="6">
        <f>'[1]admob-report '!$J112</f>
        <v>16</v>
      </c>
      <c r="K112" s="6">
        <f>'[1]admob-report '!$K112</f>
        <v>2429</v>
      </c>
      <c r="L112" s="7">
        <f>'[1]admob-report '!$L112</f>
        <v>0.58250000000000002</v>
      </c>
      <c r="M112" s="6">
        <f>'[1]admob-report '!$M112</f>
        <v>1415</v>
      </c>
      <c r="N112" s="4">
        <f>'[1]admob-report '!$N112</f>
        <v>0.44450000000000001</v>
      </c>
      <c r="O112" s="6">
        <f>'[1]admob-report '!$O112</f>
        <v>629</v>
      </c>
      <c r="P112" s="6"/>
    </row>
    <row r="113" spans="1:16" x14ac:dyDescent="0.25">
      <c r="A113" s="6" t="str">
        <f>'[1]admob-report '!$A113</f>
        <v>Nicaragua</v>
      </c>
      <c r="B113" s="6">
        <f>'[1]admob-report '!$B113</f>
        <v>0.12</v>
      </c>
      <c r="C113" s="6">
        <f>'[1]admob-report '!$C113</f>
        <v>0.4</v>
      </c>
      <c r="D113" s="6">
        <f>'[1]admob-report '!$D113</f>
        <v>391</v>
      </c>
      <c r="E113" s="4">
        <f>'[1]admob-report '!$E113</f>
        <v>1</v>
      </c>
      <c r="F113" s="6">
        <f>'[1]admob-report '!$F113</f>
        <v>391</v>
      </c>
      <c r="G113" s="4">
        <f>'[1]admob-report '!$G113</f>
        <v>0.77749999999999997</v>
      </c>
      <c r="H113" s="6">
        <f>'[1]admob-report '!$H113</f>
        <v>304</v>
      </c>
      <c r="I113" s="7">
        <f>'[1]admob-report '!$I113</f>
        <v>5.9200000000000003E-2</v>
      </c>
      <c r="J113" s="6">
        <f>'[1]admob-report '!$J113</f>
        <v>18</v>
      </c>
      <c r="K113" s="6">
        <f>'[1]admob-report '!$K113</f>
        <v>1569</v>
      </c>
      <c r="L113" s="7">
        <f>'[1]admob-report '!$L113</f>
        <v>0.46650000000000003</v>
      </c>
      <c r="M113" s="6">
        <f>'[1]admob-report '!$M113</f>
        <v>732</v>
      </c>
      <c r="N113" s="4">
        <f>'[1]admob-report '!$N113</f>
        <v>0.53420000000000001</v>
      </c>
      <c r="O113" s="6">
        <f>'[1]admob-report '!$O113</f>
        <v>391</v>
      </c>
      <c r="P113" s="6"/>
    </row>
    <row r="114" spans="1:16" x14ac:dyDescent="0.25">
      <c r="A114" s="6" t="str">
        <f>'[1]admob-report '!$A114</f>
        <v>Nigeria</v>
      </c>
      <c r="B114" s="6">
        <f>'[1]admob-report '!$B114</f>
        <v>0.32</v>
      </c>
      <c r="C114" s="6">
        <f>'[1]admob-report '!$C114</f>
        <v>0.52</v>
      </c>
      <c r="D114" s="6">
        <f>'[1]admob-report '!$D114</f>
        <v>802</v>
      </c>
      <c r="E114" s="4">
        <f>'[1]admob-report '!$E114</f>
        <v>1</v>
      </c>
      <c r="F114" s="6">
        <f>'[1]admob-report '!$F114</f>
        <v>802</v>
      </c>
      <c r="G114" s="4">
        <f>'[1]admob-report '!$G114</f>
        <v>0.77310000000000001</v>
      </c>
      <c r="H114" s="6">
        <f>'[1]admob-report '!$H114</f>
        <v>620</v>
      </c>
      <c r="I114" s="7">
        <f>'[1]admob-report '!$I114</f>
        <v>3.39E-2</v>
      </c>
      <c r="J114" s="6">
        <f>'[1]admob-report '!$J114</f>
        <v>21</v>
      </c>
      <c r="K114" s="6">
        <f>'[1]admob-report '!$K114</f>
        <v>3114</v>
      </c>
      <c r="L114" s="7">
        <f>'[1]admob-report '!$L114</f>
        <v>0.43380000000000002</v>
      </c>
      <c r="M114" s="6">
        <f>'[1]admob-report '!$M114</f>
        <v>1351</v>
      </c>
      <c r="N114" s="4">
        <f>'[1]admob-report '!$N114</f>
        <v>0.59360000000000002</v>
      </c>
      <c r="O114" s="6">
        <f>'[1]admob-report '!$O114</f>
        <v>802</v>
      </c>
      <c r="P114" s="6"/>
    </row>
    <row r="115" spans="1:16" x14ac:dyDescent="0.25">
      <c r="A115" s="6" t="str">
        <f>'[1]admob-report '!$A115</f>
        <v>North Macedonia</v>
      </c>
      <c r="B115" s="6">
        <f>'[1]admob-report '!$B115</f>
        <v>0.06</v>
      </c>
      <c r="C115" s="6">
        <f>'[1]admob-report '!$C115</f>
        <v>0.41</v>
      </c>
      <c r="D115" s="6">
        <f>'[1]admob-report '!$D115</f>
        <v>840</v>
      </c>
      <c r="E115" s="4">
        <f>'[1]admob-report '!$E115</f>
        <v>0.21790000000000001</v>
      </c>
      <c r="F115" s="6">
        <f>'[1]admob-report '!$F115</f>
        <v>183</v>
      </c>
      <c r="G115" s="4">
        <f>'[1]admob-report '!$G115</f>
        <v>0.85250000000000004</v>
      </c>
      <c r="H115" s="6">
        <f>'[1]admob-report '!$H115</f>
        <v>156</v>
      </c>
      <c r="I115" s="7">
        <f>'[1]admob-report '!$I115</f>
        <v>5.1299999999999998E-2</v>
      </c>
      <c r="J115" s="6">
        <f>'[1]admob-report '!$J115</f>
        <v>8</v>
      </c>
      <c r="K115" s="6">
        <f>'[1]admob-report '!$K115</f>
        <v>3204</v>
      </c>
      <c r="L115" s="7">
        <f>'[1]admob-report '!$L115</f>
        <v>8.4900000000000003E-2</v>
      </c>
      <c r="M115" s="6">
        <f>'[1]admob-report '!$M115</f>
        <v>272</v>
      </c>
      <c r="N115" s="4">
        <f>'[1]admob-report '!$N115</f>
        <v>0.67279999999999995</v>
      </c>
      <c r="O115" s="6">
        <f>'[1]admob-report '!$O115</f>
        <v>183</v>
      </c>
      <c r="P115" s="6"/>
    </row>
    <row r="116" spans="1:16" x14ac:dyDescent="0.25">
      <c r="A116" s="6" t="str">
        <f>'[1]admob-report '!$A116</f>
        <v>Norway</v>
      </c>
      <c r="B116" s="6">
        <f>'[1]admob-report '!$B116</f>
        <v>0.08</v>
      </c>
      <c r="C116" s="6">
        <f>'[1]admob-report '!$C116</f>
        <v>3.13</v>
      </c>
      <c r="D116" s="6">
        <f>'[1]admob-report '!$D116</f>
        <v>39</v>
      </c>
      <c r="E116" s="4">
        <f>'[1]admob-report '!$E116</f>
        <v>1</v>
      </c>
      <c r="F116" s="6">
        <f>'[1]admob-report '!$F116</f>
        <v>39</v>
      </c>
      <c r="G116" s="4">
        <f>'[1]admob-report '!$G116</f>
        <v>0.69230000000000003</v>
      </c>
      <c r="H116" s="6">
        <f>'[1]admob-report '!$H116</f>
        <v>27</v>
      </c>
      <c r="I116" s="7">
        <f>'[1]admob-report '!$I116</f>
        <v>7.4099999999999999E-2</v>
      </c>
      <c r="J116" s="6">
        <f>'[1]admob-report '!$J116</f>
        <v>2</v>
      </c>
      <c r="K116" s="6">
        <f>'[1]admob-report '!$K116</f>
        <v>100</v>
      </c>
      <c r="L116" s="7">
        <f>'[1]admob-report '!$L116</f>
        <v>0.6</v>
      </c>
      <c r="M116" s="6">
        <f>'[1]admob-report '!$M116</f>
        <v>60</v>
      </c>
      <c r="N116" s="4">
        <f>'[1]admob-report '!$N116</f>
        <v>0.65</v>
      </c>
      <c r="O116" s="6">
        <f>'[1]admob-report '!$O116</f>
        <v>39</v>
      </c>
      <c r="P116" s="6"/>
    </row>
    <row r="117" spans="1:16" x14ac:dyDescent="0.25">
      <c r="A117" s="6" t="str">
        <f>'[1]admob-report '!$A117</f>
        <v>Oman</v>
      </c>
      <c r="B117" s="6">
        <f>'[1]admob-report '!$B117</f>
        <v>0.03</v>
      </c>
      <c r="C117" s="6">
        <f>'[1]admob-report '!$C117</f>
        <v>0.81</v>
      </c>
      <c r="D117" s="6">
        <f>'[1]admob-report '!$D117</f>
        <v>49</v>
      </c>
      <c r="E117" s="4">
        <f>'[1]admob-report '!$E117</f>
        <v>1</v>
      </c>
      <c r="F117" s="6">
        <f>'[1]admob-report '!$F117</f>
        <v>49</v>
      </c>
      <c r="G117" s="4">
        <f>'[1]admob-report '!$G117</f>
        <v>0.8367</v>
      </c>
      <c r="H117" s="6">
        <f>'[1]admob-report '!$H117</f>
        <v>41</v>
      </c>
      <c r="I117" s="7">
        <f>'[1]admob-report '!$I117</f>
        <v>2.4400000000000002E-2</v>
      </c>
      <c r="J117" s="6">
        <f>'[1]admob-report '!$J117</f>
        <v>1</v>
      </c>
      <c r="K117" s="6">
        <f>'[1]admob-report '!$K117</f>
        <v>188</v>
      </c>
      <c r="L117" s="7">
        <f>'[1]admob-report '!$L117</f>
        <v>0.41489999999999999</v>
      </c>
      <c r="M117" s="6">
        <f>'[1]admob-report '!$M117</f>
        <v>78</v>
      </c>
      <c r="N117" s="4">
        <f>'[1]admob-report '!$N117</f>
        <v>0.62819999999999998</v>
      </c>
      <c r="O117" s="6">
        <f>'[1]admob-report '!$O117</f>
        <v>49</v>
      </c>
      <c r="P117" s="6"/>
    </row>
    <row r="118" spans="1:16" x14ac:dyDescent="0.25">
      <c r="A118" s="6" t="str">
        <f>'[1]admob-report '!$A118</f>
        <v>Pakistan</v>
      </c>
      <c r="B118" s="6">
        <f>'[1]admob-report '!$B118</f>
        <v>0.25</v>
      </c>
      <c r="C118" s="6">
        <f>'[1]admob-report '!$C118</f>
        <v>0.15</v>
      </c>
      <c r="D118" s="6">
        <f>'[1]admob-report '!$D118</f>
        <v>1929</v>
      </c>
      <c r="E118" s="4">
        <f>'[1]admob-report '!$E118</f>
        <v>0.99690000000000001</v>
      </c>
      <c r="F118" s="6">
        <f>'[1]admob-report '!$F118</f>
        <v>1923</v>
      </c>
      <c r="G118" s="4">
        <f>'[1]admob-report '!$G118</f>
        <v>0.84919999999999995</v>
      </c>
      <c r="H118" s="6">
        <f>'[1]admob-report '!$H118</f>
        <v>1633</v>
      </c>
      <c r="I118" s="7">
        <f>'[1]admob-report '!$I118</f>
        <v>3.9199999999999999E-2</v>
      </c>
      <c r="J118" s="6">
        <f>'[1]admob-report '!$J118</f>
        <v>64</v>
      </c>
      <c r="K118" s="6">
        <f>'[1]admob-report '!$K118</f>
        <v>8146</v>
      </c>
      <c r="L118" s="7">
        <f>'[1]admob-report '!$L118</f>
        <v>0.50990000000000002</v>
      </c>
      <c r="M118" s="6">
        <f>'[1]admob-report '!$M118</f>
        <v>4154</v>
      </c>
      <c r="N118" s="4">
        <f>'[1]admob-report '!$N118</f>
        <v>0.46289999999999998</v>
      </c>
      <c r="O118" s="6">
        <f>'[1]admob-report '!$O118</f>
        <v>1923</v>
      </c>
      <c r="P118" s="6"/>
    </row>
    <row r="119" spans="1:16" x14ac:dyDescent="0.25">
      <c r="A119" s="6" t="str">
        <f>'[1]admob-report '!$A119</f>
        <v>Palestine</v>
      </c>
      <c r="B119" s="6">
        <f>'[1]admob-report '!$B119</f>
        <v>0.19</v>
      </c>
      <c r="C119" s="6">
        <f>'[1]admob-report '!$C119</f>
        <v>0.45</v>
      </c>
      <c r="D119" s="6">
        <f>'[1]admob-report '!$D119</f>
        <v>642</v>
      </c>
      <c r="E119" s="4">
        <f>'[1]admob-report '!$E119</f>
        <v>0.75549999999999995</v>
      </c>
      <c r="F119" s="6">
        <f>'[1]admob-report '!$F119</f>
        <v>485</v>
      </c>
      <c r="G119" s="4">
        <f>'[1]admob-report '!$G119</f>
        <v>0.87219999999999998</v>
      </c>
      <c r="H119" s="6">
        <f>'[1]admob-report '!$H119</f>
        <v>423</v>
      </c>
      <c r="I119" s="7">
        <f>'[1]admob-report '!$I119</f>
        <v>0.1726</v>
      </c>
      <c r="J119" s="6">
        <f>'[1]admob-report '!$J119</f>
        <v>73</v>
      </c>
      <c r="K119" s="6">
        <f>'[1]admob-report '!$K119</f>
        <v>2624</v>
      </c>
      <c r="L119" s="7">
        <f>'[1]admob-report '!$L119</f>
        <v>0.31900000000000001</v>
      </c>
      <c r="M119" s="6">
        <f>'[1]admob-report '!$M119</f>
        <v>837</v>
      </c>
      <c r="N119" s="4">
        <f>'[1]admob-report '!$N119</f>
        <v>0.57950000000000002</v>
      </c>
      <c r="O119" s="6">
        <f>'[1]admob-report '!$O119</f>
        <v>485</v>
      </c>
      <c r="P119" s="6"/>
    </row>
    <row r="120" spans="1:16" x14ac:dyDescent="0.25">
      <c r="A120" s="6" t="str">
        <f>'[1]admob-report '!$A120</f>
        <v>Panama</v>
      </c>
      <c r="B120" s="6">
        <f>'[1]admob-report '!$B120</f>
        <v>0.26</v>
      </c>
      <c r="C120" s="6">
        <f>'[1]admob-report '!$C120</f>
        <v>0.83</v>
      </c>
      <c r="D120" s="6">
        <f>'[1]admob-report '!$D120</f>
        <v>357</v>
      </c>
      <c r="E120" s="4">
        <f>'[1]admob-report '!$E120</f>
        <v>1</v>
      </c>
      <c r="F120" s="6">
        <f>'[1]admob-report '!$F120</f>
        <v>357</v>
      </c>
      <c r="G120" s="4">
        <f>'[1]admob-report '!$G120</f>
        <v>0.87960000000000005</v>
      </c>
      <c r="H120" s="6">
        <f>'[1]admob-report '!$H120</f>
        <v>314</v>
      </c>
      <c r="I120" s="7">
        <f>'[1]admob-report '!$I120</f>
        <v>3.5000000000000003E-2</v>
      </c>
      <c r="J120" s="6">
        <f>'[1]admob-report '!$J120</f>
        <v>11</v>
      </c>
      <c r="K120" s="6">
        <f>'[1]admob-report '!$K120</f>
        <v>1540</v>
      </c>
      <c r="L120" s="7">
        <f>'[1]admob-report '!$L120</f>
        <v>0.41489999999999999</v>
      </c>
      <c r="M120" s="6">
        <f>'[1]admob-report '!$M120</f>
        <v>639</v>
      </c>
      <c r="N120" s="4">
        <f>'[1]admob-report '!$N120</f>
        <v>0.55869999999999997</v>
      </c>
      <c r="O120" s="6">
        <f>'[1]admob-report '!$O120</f>
        <v>357</v>
      </c>
      <c r="P120" s="6"/>
    </row>
    <row r="121" spans="1:16" x14ac:dyDescent="0.25">
      <c r="A121" s="6" t="str">
        <f>'[1]admob-report '!$A121</f>
        <v>Papua New Guinea</v>
      </c>
      <c r="B121" s="6">
        <f>'[1]admob-report '!$B121</f>
        <v>0.02</v>
      </c>
      <c r="C121" s="6">
        <f>'[1]admob-report '!$C121</f>
        <v>0.74</v>
      </c>
      <c r="D121" s="6">
        <f>'[1]admob-report '!$D121</f>
        <v>36</v>
      </c>
      <c r="E121" s="4">
        <f>'[1]admob-report '!$E121</f>
        <v>1</v>
      </c>
      <c r="F121" s="6">
        <f>'[1]admob-report '!$F121</f>
        <v>36</v>
      </c>
      <c r="G121" s="4">
        <f>'[1]admob-report '!$G121</f>
        <v>0.77780000000000005</v>
      </c>
      <c r="H121" s="6">
        <f>'[1]admob-report '!$H121</f>
        <v>28</v>
      </c>
      <c r="I121" s="7">
        <f>'[1]admob-report '!$I121</f>
        <v>0.1071</v>
      </c>
      <c r="J121" s="6">
        <f>'[1]admob-report '!$J121</f>
        <v>3</v>
      </c>
      <c r="K121" s="6">
        <f>'[1]admob-report '!$K121</f>
        <v>131</v>
      </c>
      <c r="L121" s="7">
        <f>'[1]admob-report '!$L121</f>
        <v>0.32819999999999999</v>
      </c>
      <c r="M121" s="6">
        <f>'[1]admob-report '!$M121</f>
        <v>43</v>
      </c>
      <c r="N121" s="4">
        <f>'[1]admob-report '!$N121</f>
        <v>0.83720000000000006</v>
      </c>
      <c r="O121" s="6">
        <f>'[1]admob-report '!$O121</f>
        <v>36</v>
      </c>
      <c r="P121" s="6"/>
    </row>
    <row r="122" spans="1:16" x14ac:dyDescent="0.25">
      <c r="A122" s="6" t="str">
        <f>'[1]admob-report '!$A122</f>
        <v>Paraguay</v>
      </c>
      <c r="B122" s="6">
        <f>'[1]admob-report '!$B122</f>
        <v>0.2</v>
      </c>
      <c r="C122" s="6">
        <f>'[1]admob-report '!$C122</f>
        <v>0.47</v>
      </c>
      <c r="D122" s="6">
        <f>'[1]admob-report '!$D122</f>
        <v>516</v>
      </c>
      <c r="E122" s="4">
        <f>'[1]admob-report '!$E122</f>
        <v>1</v>
      </c>
      <c r="F122" s="6">
        <f>'[1]admob-report '!$F122</f>
        <v>516</v>
      </c>
      <c r="G122" s="4">
        <f>'[1]admob-report '!$G122</f>
        <v>0.80230000000000001</v>
      </c>
      <c r="H122" s="6">
        <f>'[1]admob-report '!$H122</f>
        <v>414</v>
      </c>
      <c r="I122" s="7">
        <f>'[1]admob-report '!$I122</f>
        <v>5.0700000000000002E-2</v>
      </c>
      <c r="J122" s="6">
        <f>'[1]admob-report '!$J122</f>
        <v>21</v>
      </c>
      <c r="K122" s="6">
        <f>'[1]admob-report '!$K122</f>
        <v>2060</v>
      </c>
      <c r="L122" s="7">
        <f>'[1]admob-report '!$L122</f>
        <v>0.46700000000000003</v>
      </c>
      <c r="M122" s="6">
        <f>'[1]admob-report '!$M122</f>
        <v>962</v>
      </c>
      <c r="N122" s="4">
        <f>'[1]admob-report '!$N122</f>
        <v>0.53639999999999999</v>
      </c>
      <c r="O122" s="6">
        <f>'[1]admob-report '!$O122</f>
        <v>516</v>
      </c>
      <c r="P122" s="6"/>
    </row>
    <row r="123" spans="1:16" x14ac:dyDescent="0.25">
      <c r="A123" s="6" t="str">
        <f>'[1]admob-report '!$A123</f>
        <v>Peru</v>
      </c>
      <c r="B123" s="6">
        <f>'[1]admob-report '!$B123</f>
        <v>0.95</v>
      </c>
      <c r="C123" s="6">
        <f>'[1]admob-report '!$C123</f>
        <v>0.77</v>
      </c>
      <c r="D123" s="6">
        <f>'[1]admob-report '!$D123</f>
        <v>1429</v>
      </c>
      <c r="E123" s="4">
        <f>'[1]admob-report '!$E123</f>
        <v>1</v>
      </c>
      <c r="F123" s="6">
        <f>'[1]admob-report '!$F123</f>
        <v>1429</v>
      </c>
      <c r="G123" s="4">
        <f>'[1]admob-report '!$G123</f>
        <v>0.86070000000000002</v>
      </c>
      <c r="H123" s="6">
        <f>'[1]admob-report '!$H123</f>
        <v>1230</v>
      </c>
      <c r="I123" s="7">
        <f>'[1]admob-report '!$I123</f>
        <v>4.8800000000000003E-2</v>
      </c>
      <c r="J123" s="6">
        <f>'[1]admob-report '!$J123</f>
        <v>60</v>
      </c>
      <c r="K123" s="6">
        <f>'[1]admob-report '!$K123</f>
        <v>5734</v>
      </c>
      <c r="L123" s="7">
        <f>'[1]admob-report '!$L123</f>
        <v>0.58460000000000001</v>
      </c>
      <c r="M123" s="6">
        <f>'[1]admob-report '!$M123</f>
        <v>3352</v>
      </c>
      <c r="N123" s="4">
        <f>'[1]admob-report '!$N123</f>
        <v>0.42630000000000001</v>
      </c>
      <c r="O123" s="6">
        <f>'[1]admob-report '!$O123</f>
        <v>1429</v>
      </c>
      <c r="P123" s="6"/>
    </row>
    <row r="124" spans="1:16" x14ac:dyDescent="0.25">
      <c r="A124" s="6" t="str">
        <f>'[1]admob-report '!$A124</f>
        <v>Philippines</v>
      </c>
      <c r="B124" s="6">
        <f>'[1]admob-report '!$B124</f>
        <v>1.33</v>
      </c>
      <c r="C124" s="6">
        <f>'[1]admob-report '!$C124</f>
        <v>0.87</v>
      </c>
      <c r="D124" s="6">
        <f>'[1]admob-report '!$D124</f>
        <v>1802</v>
      </c>
      <c r="E124" s="4">
        <f>'[1]admob-report '!$E124</f>
        <v>0.99670000000000003</v>
      </c>
      <c r="F124" s="6">
        <f>'[1]admob-report '!$F124</f>
        <v>1796</v>
      </c>
      <c r="G124" s="4">
        <f>'[1]admob-report '!$G124</f>
        <v>0.84409999999999996</v>
      </c>
      <c r="H124" s="6">
        <f>'[1]admob-report '!$H124</f>
        <v>1516</v>
      </c>
      <c r="I124" s="7">
        <f>'[1]admob-report '!$I124</f>
        <v>4.7500000000000001E-2</v>
      </c>
      <c r="J124" s="6">
        <f>'[1]admob-report '!$J124</f>
        <v>72</v>
      </c>
      <c r="K124" s="6">
        <f>'[1]admob-report '!$K124</f>
        <v>7202</v>
      </c>
      <c r="L124" s="7">
        <f>'[1]admob-report '!$L124</f>
        <v>0.57320000000000004</v>
      </c>
      <c r="M124" s="6">
        <f>'[1]admob-report '!$M124</f>
        <v>4128</v>
      </c>
      <c r="N124" s="4">
        <f>'[1]admob-report '!$N124</f>
        <v>0.43509999999999999</v>
      </c>
      <c r="O124" s="6">
        <f>'[1]admob-report '!$O124</f>
        <v>1796</v>
      </c>
      <c r="P124" s="6"/>
    </row>
    <row r="125" spans="1:16" x14ac:dyDescent="0.25">
      <c r="A125" s="6" t="str">
        <f>'[1]admob-report '!$A125</f>
        <v>Poland</v>
      </c>
      <c r="B125" s="6">
        <f>'[1]admob-report '!$B125</f>
        <v>1.54</v>
      </c>
      <c r="C125" s="6">
        <f>'[1]admob-report '!$C125</f>
        <v>1.1599999999999999</v>
      </c>
      <c r="D125" s="6">
        <f>'[1]admob-report '!$D125</f>
        <v>1517</v>
      </c>
      <c r="E125" s="4">
        <f>'[1]admob-report '!$E125</f>
        <v>1</v>
      </c>
      <c r="F125" s="6">
        <f>'[1]admob-report '!$F125</f>
        <v>1517</v>
      </c>
      <c r="G125" s="4">
        <f>'[1]admob-report '!$G125</f>
        <v>0.87209999999999999</v>
      </c>
      <c r="H125" s="6">
        <f>'[1]admob-report '!$H125</f>
        <v>1323</v>
      </c>
      <c r="I125" s="7">
        <f>'[1]admob-report '!$I125</f>
        <v>4.4600000000000001E-2</v>
      </c>
      <c r="J125" s="6">
        <f>'[1]admob-report '!$J125</f>
        <v>59</v>
      </c>
      <c r="K125" s="6">
        <f>'[1]admob-report '!$K125</f>
        <v>3679</v>
      </c>
      <c r="L125" s="7">
        <f>'[1]admob-report '!$L125</f>
        <v>0.54910000000000003</v>
      </c>
      <c r="M125" s="6">
        <f>'[1]admob-report '!$M125</f>
        <v>2020</v>
      </c>
      <c r="N125" s="4">
        <f>'[1]admob-report '!$N125</f>
        <v>0.751</v>
      </c>
      <c r="O125" s="6">
        <f>'[1]admob-report '!$O125</f>
        <v>1517</v>
      </c>
      <c r="P125" s="6"/>
    </row>
    <row r="126" spans="1:16" x14ac:dyDescent="0.25">
      <c r="A126" s="6" t="str">
        <f>'[1]admob-report '!$A126</f>
        <v>Portugal</v>
      </c>
      <c r="B126" s="6">
        <f>'[1]admob-report '!$B126</f>
        <v>0.56999999999999995</v>
      </c>
      <c r="C126" s="6">
        <f>'[1]admob-report '!$C126</f>
        <v>1.31</v>
      </c>
      <c r="D126" s="6">
        <f>'[1]admob-report '!$D126</f>
        <v>484</v>
      </c>
      <c r="E126" s="4">
        <f>'[1]admob-report '!$E126</f>
        <v>1</v>
      </c>
      <c r="F126" s="6">
        <f>'[1]admob-report '!$F126</f>
        <v>484</v>
      </c>
      <c r="G126" s="4">
        <f>'[1]admob-report '!$G126</f>
        <v>0.90290000000000004</v>
      </c>
      <c r="H126" s="6">
        <f>'[1]admob-report '!$H126</f>
        <v>437</v>
      </c>
      <c r="I126" s="7">
        <f>'[1]admob-report '!$I126</f>
        <v>2.75E-2</v>
      </c>
      <c r="J126" s="6">
        <f>'[1]admob-report '!$J126</f>
        <v>12</v>
      </c>
      <c r="K126" s="6">
        <f>'[1]admob-report '!$K126</f>
        <v>1059</v>
      </c>
      <c r="L126" s="7">
        <f>'[1]admob-report '!$L126</f>
        <v>0.67710000000000004</v>
      </c>
      <c r="M126" s="6">
        <f>'[1]admob-report '!$M126</f>
        <v>717</v>
      </c>
      <c r="N126" s="4">
        <f>'[1]admob-report '!$N126</f>
        <v>0.67500000000000004</v>
      </c>
      <c r="O126" s="6">
        <f>'[1]admob-report '!$O126</f>
        <v>484</v>
      </c>
      <c r="P126" s="6"/>
    </row>
    <row r="127" spans="1:16" x14ac:dyDescent="0.25">
      <c r="A127" s="6" t="str">
        <f>'[1]admob-report '!$A127</f>
        <v>Puerto Rico</v>
      </c>
      <c r="B127" s="6">
        <f>'[1]admob-report '!$B127</f>
        <v>0.35</v>
      </c>
      <c r="C127" s="6">
        <f>'[1]admob-report '!$C127</f>
        <v>1.67</v>
      </c>
      <c r="D127" s="6">
        <f>'[1]admob-report '!$D127</f>
        <v>231</v>
      </c>
      <c r="E127" s="4">
        <f>'[1]admob-report '!$E127</f>
        <v>1</v>
      </c>
      <c r="F127" s="6">
        <f>'[1]admob-report '!$F127</f>
        <v>231</v>
      </c>
      <c r="G127" s="4">
        <f>'[1]admob-report '!$G127</f>
        <v>0.90039999999999998</v>
      </c>
      <c r="H127" s="6">
        <f>'[1]admob-report '!$H127</f>
        <v>208</v>
      </c>
      <c r="I127" s="7">
        <f>'[1]admob-report '!$I127</f>
        <v>4.3299999999999998E-2</v>
      </c>
      <c r="J127" s="6">
        <f>'[1]admob-report '!$J127</f>
        <v>9</v>
      </c>
      <c r="K127" s="6">
        <f>'[1]admob-report '!$K127</f>
        <v>935</v>
      </c>
      <c r="L127" s="7">
        <f>'[1]admob-report '!$L127</f>
        <v>0.30909999999999999</v>
      </c>
      <c r="M127" s="6">
        <f>'[1]admob-report '!$M127</f>
        <v>289</v>
      </c>
      <c r="N127" s="4">
        <f>'[1]admob-report '!$N127</f>
        <v>0.79930000000000001</v>
      </c>
      <c r="O127" s="6">
        <f>'[1]admob-report '!$O127</f>
        <v>231</v>
      </c>
      <c r="P127" s="6"/>
    </row>
    <row r="128" spans="1:16" x14ac:dyDescent="0.25">
      <c r="A128" s="6" t="str">
        <f>'[1]admob-report '!$A128</f>
        <v>Qatar</v>
      </c>
      <c r="B128" s="6">
        <f>'[1]admob-report '!$B128</f>
        <v>0.08</v>
      </c>
      <c r="C128" s="6">
        <f>'[1]admob-report '!$C128</f>
        <v>2.44</v>
      </c>
      <c r="D128" s="6">
        <f>'[1]admob-report '!$D128</f>
        <v>43</v>
      </c>
      <c r="E128" s="4">
        <f>'[1]admob-report '!$E128</f>
        <v>1</v>
      </c>
      <c r="F128" s="6">
        <f>'[1]admob-report '!$F128</f>
        <v>43</v>
      </c>
      <c r="G128" s="4">
        <f>'[1]admob-report '!$G128</f>
        <v>0.72089999999999999</v>
      </c>
      <c r="H128" s="6">
        <f>'[1]admob-report '!$H128</f>
        <v>31</v>
      </c>
      <c r="I128" s="7">
        <f>'[1]admob-report '!$I128</f>
        <v>0.1613</v>
      </c>
      <c r="J128" s="6">
        <f>'[1]admob-report '!$J128</f>
        <v>5</v>
      </c>
      <c r="K128" s="6">
        <f>'[1]admob-report '!$K128</f>
        <v>168</v>
      </c>
      <c r="L128" s="7">
        <f>'[1]admob-report '!$L128</f>
        <v>0.5595</v>
      </c>
      <c r="M128" s="6">
        <f>'[1]admob-report '!$M128</f>
        <v>94</v>
      </c>
      <c r="N128" s="4">
        <f>'[1]admob-report '!$N128</f>
        <v>0.45739999999999997</v>
      </c>
      <c r="O128" s="6">
        <f>'[1]admob-report '!$O128</f>
        <v>43</v>
      </c>
      <c r="P128" s="6"/>
    </row>
    <row r="129" spans="1:16" x14ac:dyDescent="0.25">
      <c r="A129" s="6" t="str">
        <f>'[1]admob-report '!$A129</f>
        <v>Réunion</v>
      </c>
      <c r="B129" s="6">
        <f>'[1]admob-report '!$B129</f>
        <v>0.01</v>
      </c>
      <c r="C129" s="6">
        <f>'[1]admob-report '!$C129</f>
        <v>0.3</v>
      </c>
      <c r="D129" s="6">
        <f>'[1]admob-report '!$D129</f>
        <v>45</v>
      </c>
      <c r="E129" s="4">
        <f>'[1]admob-report '!$E129</f>
        <v>1</v>
      </c>
      <c r="F129" s="6">
        <f>'[1]admob-report '!$F129</f>
        <v>45</v>
      </c>
      <c r="G129" s="4">
        <f>'[1]admob-report '!$G129</f>
        <v>0.9778</v>
      </c>
      <c r="H129" s="6">
        <f>'[1]admob-report '!$H129</f>
        <v>44</v>
      </c>
      <c r="I129" s="7">
        <f>'[1]admob-report '!$I129</f>
        <v>4.5499999999999999E-2</v>
      </c>
      <c r="J129" s="6">
        <f>'[1]admob-report '!$J129</f>
        <v>2</v>
      </c>
      <c r="K129" s="6">
        <f>'[1]admob-report '!$K129</f>
        <v>78</v>
      </c>
      <c r="L129" s="7">
        <f>'[1]admob-report '!$L129</f>
        <v>0.65380000000000005</v>
      </c>
      <c r="M129" s="6">
        <f>'[1]admob-report '!$M129</f>
        <v>51</v>
      </c>
      <c r="N129" s="4">
        <f>'[1]admob-report '!$N129</f>
        <v>0.88239999999999996</v>
      </c>
      <c r="O129" s="6">
        <f>'[1]admob-report '!$O129</f>
        <v>45</v>
      </c>
      <c r="P129" s="6"/>
    </row>
    <row r="130" spans="1:16" x14ac:dyDescent="0.25">
      <c r="A130" s="6" t="str">
        <f>'[1]admob-report '!$A130</f>
        <v>Romania</v>
      </c>
      <c r="B130" s="6">
        <f>'[1]admob-report '!$B130</f>
        <v>1.25</v>
      </c>
      <c r="C130" s="6">
        <f>'[1]admob-report '!$C130</f>
        <v>0.91</v>
      </c>
      <c r="D130" s="6">
        <f>'[1]admob-report '!$D130</f>
        <v>1536</v>
      </c>
      <c r="E130" s="4">
        <f>'[1]admob-report '!$E130</f>
        <v>1</v>
      </c>
      <c r="F130" s="6">
        <f>'[1]admob-report '!$F130</f>
        <v>1536</v>
      </c>
      <c r="G130" s="4">
        <f>'[1]admob-report '!$G130</f>
        <v>0.8952</v>
      </c>
      <c r="H130" s="6">
        <f>'[1]admob-report '!$H130</f>
        <v>1375</v>
      </c>
      <c r="I130" s="7">
        <f>'[1]admob-report '!$I130</f>
        <v>3.6400000000000002E-2</v>
      </c>
      <c r="J130" s="6">
        <f>'[1]admob-report '!$J130</f>
        <v>50</v>
      </c>
      <c r="K130" s="6">
        <f>'[1]admob-report '!$K130</f>
        <v>3644</v>
      </c>
      <c r="L130" s="7">
        <f>'[1]admob-report '!$L130</f>
        <v>0.56640000000000001</v>
      </c>
      <c r="M130" s="6">
        <f>'[1]admob-report '!$M130</f>
        <v>2064</v>
      </c>
      <c r="N130" s="4">
        <f>'[1]admob-report '!$N130</f>
        <v>0.74419999999999997</v>
      </c>
      <c r="O130" s="6">
        <f>'[1]admob-report '!$O130</f>
        <v>1536</v>
      </c>
      <c r="P130" s="6"/>
    </row>
    <row r="131" spans="1:16" x14ac:dyDescent="0.25">
      <c r="A131" s="6" t="str">
        <f>'[1]admob-report '!$A131</f>
        <v>Rwanda</v>
      </c>
      <c r="B131" s="6">
        <f>'[1]admob-report '!$B131</f>
        <v>0.01</v>
      </c>
      <c r="C131" s="6">
        <f>'[1]admob-report '!$C131</f>
        <v>0.27</v>
      </c>
      <c r="D131" s="6">
        <f>'[1]admob-report '!$D131</f>
        <v>43</v>
      </c>
      <c r="E131" s="4">
        <f>'[1]admob-report '!$E131</f>
        <v>1</v>
      </c>
      <c r="F131" s="6">
        <f>'[1]admob-report '!$F131</f>
        <v>43</v>
      </c>
      <c r="G131" s="4">
        <f>'[1]admob-report '!$G131</f>
        <v>0.74419999999999997</v>
      </c>
      <c r="H131" s="6">
        <f>'[1]admob-report '!$H131</f>
        <v>32</v>
      </c>
      <c r="I131" s="7">
        <f>'[1]admob-report '!$I131</f>
        <v>0.125</v>
      </c>
      <c r="J131" s="6">
        <f>'[1]admob-report '!$J131</f>
        <v>4</v>
      </c>
      <c r="K131" s="6">
        <f>'[1]admob-report '!$K131</f>
        <v>167</v>
      </c>
      <c r="L131" s="7">
        <f>'[1]admob-report '!$L131</f>
        <v>0.44309999999999999</v>
      </c>
      <c r="M131" s="6">
        <f>'[1]admob-report '!$M131</f>
        <v>74</v>
      </c>
      <c r="N131" s="4">
        <f>'[1]admob-report '!$N131</f>
        <v>0.58109999999999995</v>
      </c>
      <c r="O131" s="6">
        <f>'[1]admob-report '!$O131</f>
        <v>43</v>
      </c>
      <c r="P131" s="6"/>
    </row>
    <row r="132" spans="1:16" x14ac:dyDescent="0.25">
      <c r="A132" s="6" t="str">
        <f>'[1]admob-report '!$A132</f>
        <v>Saudi Arabia</v>
      </c>
      <c r="B132" s="6">
        <f>'[1]admob-report '!$B132</f>
        <v>1.08</v>
      </c>
      <c r="C132" s="6">
        <f>'[1]admob-report '!$C132</f>
        <v>1.77</v>
      </c>
      <c r="D132" s="6">
        <f>'[1]admob-report '!$D132</f>
        <v>733</v>
      </c>
      <c r="E132" s="4">
        <f>'[1]admob-report '!$E132</f>
        <v>1</v>
      </c>
      <c r="F132" s="6">
        <f>'[1]admob-report '!$F132</f>
        <v>733</v>
      </c>
      <c r="G132" s="4">
        <f>'[1]admob-report '!$G132</f>
        <v>0.83079999999999998</v>
      </c>
      <c r="H132" s="6">
        <f>'[1]admob-report '!$H132</f>
        <v>609</v>
      </c>
      <c r="I132" s="7">
        <f>'[1]admob-report '!$I132</f>
        <v>4.7600000000000003E-2</v>
      </c>
      <c r="J132" s="6">
        <f>'[1]admob-report '!$J132</f>
        <v>29</v>
      </c>
      <c r="K132" s="6">
        <f>'[1]admob-report '!$K132</f>
        <v>2925</v>
      </c>
      <c r="L132" s="7">
        <f>'[1]admob-report '!$L132</f>
        <v>0.52310000000000001</v>
      </c>
      <c r="M132" s="6">
        <f>'[1]admob-report '!$M132</f>
        <v>1530</v>
      </c>
      <c r="N132" s="4">
        <f>'[1]admob-report '!$N132</f>
        <v>0.47910000000000003</v>
      </c>
      <c r="O132" s="6">
        <f>'[1]admob-report '!$O132</f>
        <v>733</v>
      </c>
      <c r="P132" s="6"/>
    </row>
    <row r="133" spans="1:16" x14ac:dyDescent="0.25">
      <c r="A133" s="6" t="str">
        <f>'[1]admob-report '!$A133</f>
        <v>Senegal</v>
      </c>
      <c r="B133" s="6">
        <f>'[1]admob-report '!$B133</f>
        <v>0.18</v>
      </c>
      <c r="C133" s="6">
        <f>'[1]admob-report '!$C133</f>
        <v>0.39</v>
      </c>
      <c r="D133" s="6">
        <f>'[1]admob-report '!$D133</f>
        <v>664</v>
      </c>
      <c r="E133" s="4">
        <f>'[1]admob-report '!$E133</f>
        <v>0.90810000000000002</v>
      </c>
      <c r="F133" s="6">
        <f>'[1]admob-report '!$F133</f>
        <v>603</v>
      </c>
      <c r="G133" s="4">
        <f>'[1]admob-report '!$G133</f>
        <v>0.74629999999999996</v>
      </c>
      <c r="H133" s="6">
        <f>'[1]admob-report '!$H133</f>
        <v>450</v>
      </c>
      <c r="I133" s="7">
        <f>'[1]admob-report '!$I133</f>
        <v>0.13780000000000001</v>
      </c>
      <c r="J133" s="6">
        <f>'[1]admob-report '!$J133</f>
        <v>62</v>
      </c>
      <c r="K133" s="6">
        <f>'[1]admob-report '!$K133</f>
        <v>2535</v>
      </c>
      <c r="L133" s="7">
        <f>'[1]admob-report '!$L133</f>
        <v>0.37590000000000001</v>
      </c>
      <c r="M133" s="6">
        <f>'[1]admob-report '!$M133</f>
        <v>953</v>
      </c>
      <c r="N133" s="4">
        <f>'[1]admob-report '!$N133</f>
        <v>0.63270000000000004</v>
      </c>
      <c r="O133" s="6">
        <f>'[1]admob-report '!$O133</f>
        <v>603</v>
      </c>
      <c r="P133" s="6"/>
    </row>
    <row r="134" spans="1:16" x14ac:dyDescent="0.25">
      <c r="A134" s="6" t="str">
        <f>'[1]admob-report '!$A134</f>
        <v>Serbia</v>
      </c>
      <c r="B134" s="6">
        <f>'[1]admob-report '!$B134</f>
        <v>0.16</v>
      </c>
      <c r="C134" s="6">
        <f>'[1]admob-report '!$C134</f>
        <v>0.61</v>
      </c>
      <c r="D134" s="6">
        <f>'[1]admob-report '!$D134</f>
        <v>319</v>
      </c>
      <c r="E134" s="4">
        <f>'[1]admob-report '!$E134</f>
        <v>0.99690000000000001</v>
      </c>
      <c r="F134" s="6">
        <f>'[1]admob-report '!$F134</f>
        <v>318</v>
      </c>
      <c r="G134" s="4">
        <f>'[1]admob-report '!$G134</f>
        <v>0.80820000000000003</v>
      </c>
      <c r="H134" s="6">
        <f>'[1]admob-report '!$H134</f>
        <v>257</v>
      </c>
      <c r="I134" s="7">
        <f>'[1]admob-report '!$I134</f>
        <v>6.2300000000000001E-2</v>
      </c>
      <c r="J134" s="6">
        <f>'[1]admob-report '!$J134</f>
        <v>16</v>
      </c>
      <c r="K134" s="6">
        <f>'[1]admob-report '!$K134</f>
        <v>1321</v>
      </c>
      <c r="L134" s="7">
        <f>'[1]admob-report '!$L134</f>
        <v>0.35120000000000001</v>
      </c>
      <c r="M134" s="6">
        <f>'[1]admob-report '!$M134</f>
        <v>464</v>
      </c>
      <c r="N134" s="4">
        <f>'[1]admob-report '!$N134</f>
        <v>0.68530000000000002</v>
      </c>
      <c r="O134" s="6">
        <f>'[1]admob-report '!$O134</f>
        <v>318</v>
      </c>
      <c r="P134" s="6"/>
    </row>
    <row r="135" spans="1:16" x14ac:dyDescent="0.25">
      <c r="A135" s="6" t="str">
        <f>'[1]admob-report '!$A135</f>
        <v>Seychelles</v>
      </c>
      <c r="B135" s="6">
        <f>'[1]admob-report '!$B135</f>
        <v>0</v>
      </c>
      <c r="C135" s="6">
        <f>'[1]admob-report '!$C135</f>
        <v>0.26</v>
      </c>
      <c r="D135" s="6">
        <f>'[1]admob-report '!$D135</f>
        <v>19</v>
      </c>
      <c r="E135" s="4">
        <f>'[1]admob-report '!$E135</f>
        <v>1</v>
      </c>
      <c r="F135" s="6">
        <f>'[1]admob-report '!$F135</f>
        <v>19</v>
      </c>
      <c r="G135" s="4">
        <f>'[1]admob-report '!$G135</f>
        <v>0.68420000000000003</v>
      </c>
      <c r="H135" s="6">
        <f>'[1]admob-report '!$H135</f>
        <v>13</v>
      </c>
      <c r="I135" s="7">
        <f>'[1]admob-report '!$I135</f>
        <v>0</v>
      </c>
      <c r="J135" s="6">
        <f>'[1]admob-report '!$J135</f>
        <v>0</v>
      </c>
      <c r="K135" s="6">
        <f>'[1]admob-report '!$K135</f>
        <v>72</v>
      </c>
      <c r="L135" s="7">
        <f>'[1]admob-report '!$L135</f>
        <v>0.44440000000000002</v>
      </c>
      <c r="M135" s="6">
        <f>'[1]admob-report '!$M135</f>
        <v>32</v>
      </c>
      <c r="N135" s="4">
        <f>'[1]admob-report '!$N135</f>
        <v>0.59379999999999999</v>
      </c>
      <c r="O135" s="6">
        <f>'[1]admob-report '!$O135</f>
        <v>19</v>
      </c>
      <c r="P135" s="6"/>
    </row>
    <row r="136" spans="1:16" x14ac:dyDescent="0.25">
      <c r="A136" s="6" t="str">
        <f>'[1]admob-report '!$A136</f>
        <v>Sierra Leone</v>
      </c>
      <c r="B136" s="6">
        <f>'[1]admob-report '!$B136</f>
        <v>0.03</v>
      </c>
      <c r="C136" s="6">
        <f>'[1]admob-report '!$C136</f>
        <v>3.13</v>
      </c>
      <c r="D136" s="6">
        <f>'[1]admob-report '!$D136</f>
        <v>12</v>
      </c>
      <c r="E136" s="4">
        <f>'[1]admob-report '!$E136</f>
        <v>1</v>
      </c>
      <c r="F136" s="6">
        <f>'[1]admob-report '!$F136</f>
        <v>12</v>
      </c>
      <c r="G136" s="4">
        <f>'[1]admob-report '!$G136</f>
        <v>0.66669999999999996</v>
      </c>
      <c r="H136" s="6">
        <f>'[1]admob-report '!$H136</f>
        <v>8</v>
      </c>
      <c r="I136" s="7">
        <f>'[1]admob-report '!$I136</f>
        <v>0.125</v>
      </c>
      <c r="J136" s="6">
        <f>'[1]admob-report '!$J136</f>
        <v>1</v>
      </c>
      <c r="K136" s="6">
        <f>'[1]admob-report '!$K136</f>
        <v>43</v>
      </c>
      <c r="L136" s="7">
        <f>'[1]admob-report '!$L136</f>
        <v>0.3256</v>
      </c>
      <c r="M136" s="6">
        <f>'[1]admob-report '!$M136</f>
        <v>14</v>
      </c>
      <c r="N136" s="4">
        <f>'[1]admob-report '!$N136</f>
        <v>0.85709999999999997</v>
      </c>
      <c r="O136" s="6">
        <f>'[1]admob-report '!$O136</f>
        <v>12</v>
      </c>
      <c r="P136" s="6"/>
    </row>
    <row r="137" spans="1:16" x14ac:dyDescent="0.25">
      <c r="A137" s="6" t="str">
        <f>'[1]admob-report '!$A137</f>
        <v>Singapore</v>
      </c>
      <c r="B137" s="6">
        <f>'[1]admob-report '!$B137</f>
        <v>1.38</v>
      </c>
      <c r="C137" s="6">
        <f>'[1]admob-report '!$C137</f>
        <v>3.9</v>
      </c>
      <c r="D137" s="6">
        <f>'[1]admob-report '!$D137</f>
        <v>400</v>
      </c>
      <c r="E137" s="4">
        <f>'[1]admob-report '!$E137</f>
        <v>1</v>
      </c>
      <c r="F137" s="6">
        <f>'[1]admob-report '!$F137</f>
        <v>400</v>
      </c>
      <c r="G137" s="4">
        <f>'[1]admob-report '!$G137</f>
        <v>0.88749999999999996</v>
      </c>
      <c r="H137" s="6">
        <f>'[1]admob-report '!$H137</f>
        <v>355</v>
      </c>
      <c r="I137" s="7">
        <f>'[1]admob-report '!$I137</f>
        <v>8.1699999999999995E-2</v>
      </c>
      <c r="J137" s="6">
        <f>'[1]admob-report '!$J137</f>
        <v>29</v>
      </c>
      <c r="K137" s="6">
        <f>'[1]admob-report '!$K137</f>
        <v>1589</v>
      </c>
      <c r="L137" s="7">
        <f>'[1]admob-report '!$L137</f>
        <v>0.62680000000000002</v>
      </c>
      <c r="M137" s="6">
        <f>'[1]admob-report '!$M137</f>
        <v>996</v>
      </c>
      <c r="N137" s="4">
        <f>'[1]admob-report '!$N137</f>
        <v>0.40160000000000001</v>
      </c>
      <c r="O137" s="6">
        <f>'[1]admob-report '!$O137</f>
        <v>400</v>
      </c>
      <c r="P137" s="6"/>
    </row>
    <row r="138" spans="1:16" x14ac:dyDescent="0.25">
      <c r="A138" s="6" t="str">
        <f>'[1]admob-report '!$A138</f>
        <v>Slovakia</v>
      </c>
      <c r="B138" s="6">
        <f>'[1]admob-report '!$B138</f>
        <v>0.89</v>
      </c>
      <c r="C138" s="6">
        <f>'[1]admob-report '!$C138</f>
        <v>1.21</v>
      </c>
      <c r="D138" s="6">
        <f>'[1]admob-report '!$D138</f>
        <v>790</v>
      </c>
      <c r="E138" s="4">
        <f>'[1]admob-report '!$E138</f>
        <v>1</v>
      </c>
      <c r="F138" s="6">
        <f>'[1]admob-report '!$F138</f>
        <v>790</v>
      </c>
      <c r="G138" s="4">
        <f>'[1]admob-report '!$G138</f>
        <v>0.93540000000000001</v>
      </c>
      <c r="H138" s="6">
        <f>'[1]admob-report '!$H138</f>
        <v>739</v>
      </c>
      <c r="I138" s="7">
        <f>'[1]admob-report '!$I138</f>
        <v>5.28E-2</v>
      </c>
      <c r="J138" s="6">
        <f>'[1]admob-report '!$J138</f>
        <v>39</v>
      </c>
      <c r="K138" s="6">
        <f>'[1]admob-report '!$K138</f>
        <v>1889</v>
      </c>
      <c r="L138" s="7">
        <f>'[1]admob-report '!$L138</f>
        <v>0.56059999999999999</v>
      </c>
      <c r="M138" s="6">
        <f>'[1]admob-report '!$M138</f>
        <v>1059</v>
      </c>
      <c r="N138" s="4">
        <f>'[1]admob-report '!$N138</f>
        <v>0.746</v>
      </c>
      <c r="O138" s="6">
        <f>'[1]admob-report '!$O138</f>
        <v>790</v>
      </c>
      <c r="P138" s="6"/>
    </row>
    <row r="139" spans="1:16" x14ac:dyDescent="0.25">
      <c r="A139" s="6" t="str">
        <f>'[1]admob-report '!$A139</f>
        <v>Slovenia</v>
      </c>
      <c r="B139" s="6">
        <f>'[1]admob-report '!$B139</f>
        <v>0</v>
      </c>
      <c r="C139" s="6">
        <f>'[1]admob-report '!$C139</f>
        <v>0</v>
      </c>
      <c r="D139" s="6">
        <f>'[1]admob-report '!$D139</f>
        <v>2</v>
      </c>
      <c r="E139" s="4">
        <f>'[1]admob-report '!$E139</f>
        <v>1</v>
      </c>
      <c r="F139" s="6">
        <f>'[1]admob-report '!$F139</f>
        <v>2</v>
      </c>
      <c r="G139" s="4">
        <f>'[1]admob-report '!$G139</f>
        <v>0</v>
      </c>
      <c r="H139" s="6">
        <f>'[1]admob-report '!$H139</f>
        <v>0</v>
      </c>
      <c r="I139" s="7">
        <f>'[1]admob-report '!$I139</f>
        <v>0</v>
      </c>
      <c r="J139" s="6">
        <f>'[1]admob-report '!$J139</f>
        <v>0</v>
      </c>
      <c r="K139" s="6">
        <f>'[1]admob-report '!$K139</f>
        <v>3</v>
      </c>
      <c r="L139" s="7">
        <f>'[1]admob-report '!$L139</f>
        <v>0.66669999999999996</v>
      </c>
      <c r="M139" s="6">
        <f>'[1]admob-report '!$M139</f>
        <v>2</v>
      </c>
      <c r="N139" s="4">
        <f>'[1]admob-report '!$N139</f>
        <v>1</v>
      </c>
      <c r="O139" s="6">
        <f>'[1]admob-report '!$O139</f>
        <v>2</v>
      </c>
      <c r="P139" s="6"/>
    </row>
    <row r="140" spans="1:16" x14ac:dyDescent="0.25">
      <c r="A140" s="6" t="str">
        <f>'[1]admob-report '!$A140</f>
        <v>Somalia</v>
      </c>
      <c r="B140" s="6">
        <f>'[1]admob-report '!$B140</f>
        <v>0.1</v>
      </c>
      <c r="C140" s="6">
        <f>'[1]admob-report '!$C140</f>
        <v>0.33</v>
      </c>
      <c r="D140" s="6">
        <f>'[1]admob-report '!$D140</f>
        <v>457</v>
      </c>
      <c r="E140" s="4">
        <f>'[1]admob-report '!$E140</f>
        <v>0.93440000000000001</v>
      </c>
      <c r="F140" s="6">
        <f>'[1]admob-report '!$F140</f>
        <v>427</v>
      </c>
      <c r="G140" s="4">
        <f>'[1]admob-report '!$G140</f>
        <v>0.71430000000000005</v>
      </c>
      <c r="H140" s="6">
        <f>'[1]admob-report '!$H140</f>
        <v>305</v>
      </c>
      <c r="I140" s="7">
        <f>'[1]admob-report '!$I140</f>
        <v>8.5199999999999998E-2</v>
      </c>
      <c r="J140" s="6">
        <f>'[1]admob-report '!$J140</f>
        <v>26</v>
      </c>
      <c r="K140" s="6">
        <f>'[1]admob-report '!$K140</f>
        <v>1707</v>
      </c>
      <c r="L140" s="7">
        <f>'[1]admob-report '!$L140</f>
        <v>0.3866</v>
      </c>
      <c r="M140" s="6">
        <f>'[1]admob-report '!$M140</f>
        <v>660</v>
      </c>
      <c r="N140" s="4">
        <f>'[1]admob-report '!$N140</f>
        <v>0.64700000000000002</v>
      </c>
      <c r="O140" s="6">
        <f>'[1]admob-report '!$O140</f>
        <v>427</v>
      </c>
      <c r="P140" s="6"/>
    </row>
    <row r="141" spans="1:16" x14ac:dyDescent="0.25">
      <c r="A141" s="6" t="str">
        <f>'[1]admob-report '!$A141</f>
        <v>South Africa</v>
      </c>
      <c r="B141" s="6">
        <f>'[1]admob-report '!$B141</f>
        <v>2.02</v>
      </c>
      <c r="C141" s="6">
        <f>'[1]admob-report '!$C141</f>
        <v>1.66</v>
      </c>
      <c r="D141" s="6">
        <f>'[1]admob-report '!$D141</f>
        <v>1447</v>
      </c>
      <c r="E141" s="4">
        <f>'[1]admob-report '!$E141</f>
        <v>1</v>
      </c>
      <c r="F141" s="6">
        <f>'[1]admob-report '!$F141</f>
        <v>1447</v>
      </c>
      <c r="G141" s="4">
        <f>'[1]admob-report '!$G141</f>
        <v>0.8417</v>
      </c>
      <c r="H141" s="6">
        <f>'[1]admob-report '!$H141</f>
        <v>1218</v>
      </c>
      <c r="I141" s="7">
        <f>'[1]admob-report '!$I141</f>
        <v>5.8299999999999998E-2</v>
      </c>
      <c r="J141" s="6">
        <f>'[1]admob-report '!$J141</f>
        <v>71</v>
      </c>
      <c r="K141" s="6">
        <f>'[1]admob-report '!$K141</f>
        <v>5583</v>
      </c>
      <c r="L141" s="7">
        <f>'[1]admob-report '!$L141</f>
        <v>0.57479999999999998</v>
      </c>
      <c r="M141" s="6">
        <f>'[1]admob-report '!$M141</f>
        <v>3209</v>
      </c>
      <c r="N141" s="4">
        <f>'[1]admob-report '!$N141</f>
        <v>0.45090000000000002</v>
      </c>
      <c r="O141" s="6">
        <f>'[1]admob-report '!$O141</f>
        <v>1447</v>
      </c>
      <c r="P141" s="6"/>
    </row>
    <row r="142" spans="1:16" x14ac:dyDescent="0.25">
      <c r="A142" s="6" t="str">
        <f>'[1]admob-report '!$A142</f>
        <v>South Korea</v>
      </c>
      <c r="B142" s="6">
        <f>'[1]admob-report '!$B142</f>
        <v>1.52</v>
      </c>
      <c r="C142" s="6">
        <f>'[1]admob-report '!$C142</f>
        <v>4.53</v>
      </c>
      <c r="D142" s="6">
        <f>'[1]admob-report '!$D142</f>
        <v>433</v>
      </c>
      <c r="E142" s="4">
        <f>'[1]admob-report '!$E142</f>
        <v>1</v>
      </c>
      <c r="F142" s="6">
        <f>'[1]admob-report '!$F142</f>
        <v>433</v>
      </c>
      <c r="G142" s="4">
        <f>'[1]admob-report '!$G142</f>
        <v>0.77370000000000005</v>
      </c>
      <c r="H142" s="6">
        <f>'[1]admob-report '!$H142</f>
        <v>335</v>
      </c>
      <c r="I142" s="7">
        <f>'[1]admob-report '!$I142</f>
        <v>4.1799999999999997E-2</v>
      </c>
      <c r="J142" s="6">
        <f>'[1]admob-report '!$J142</f>
        <v>14</v>
      </c>
      <c r="K142" s="6">
        <f>'[1]admob-report '!$K142</f>
        <v>1774</v>
      </c>
      <c r="L142" s="7">
        <f>'[1]admob-report '!$L142</f>
        <v>0.43859999999999999</v>
      </c>
      <c r="M142" s="6">
        <f>'[1]admob-report '!$M142</f>
        <v>778</v>
      </c>
      <c r="N142" s="4">
        <f>'[1]admob-report '!$N142</f>
        <v>0.55659999999999998</v>
      </c>
      <c r="O142" s="6">
        <f>'[1]admob-report '!$O142</f>
        <v>433</v>
      </c>
      <c r="P142" s="6"/>
    </row>
    <row r="143" spans="1:16" x14ac:dyDescent="0.25">
      <c r="A143" s="6" t="str">
        <f>'[1]admob-report '!$A143</f>
        <v>South Sudan</v>
      </c>
      <c r="B143" s="6">
        <f>'[1]admob-report '!$B143</f>
        <v>0</v>
      </c>
      <c r="C143" s="6">
        <f>'[1]admob-report '!$C143</f>
        <v>0.39</v>
      </c>
      <c r="D143" s="6">
        <f>'[1]admob-report '!$D143</f>
        <v>4</v>
      </c>
      <c r="E143" s="4">
        <f>'[1]admob-report '!$E143</f>
        <v>1</v>
      </c>
      <c r="F143" s="6">
        <f>'[1]admob-report '!$F143</f>
        <v>4</v>
      </c>
      <c r="G143" s="4">
        <f>'[1]admob-report '!$G143</f>
        <v>0.75</v>
      </c>
      <c r="H143" s="6">
        <f>'[1]admob-report '!$H143</f>
        <v>3</v>
      </c>
      <c r="I143" s="7">
        <f>'[1]admob-report '!$I143</f>
        <v>0</v>
      </c>
      <c r="J143" s="6">
        <f>'[1]admob-report '!$J143</f>
        <v>0</v>
      </c>
      <c r="K143" s="6">
        <f>'[1]admob-report '!$K143</f>
        <v>11</v>
      </c>
      <c r="L143" s="7">
        <f>'[1]admob-report '!$L143</f>
        <v>0.54549999999999998</v>
      </c>
      <c r="M143" s="6">
        <f>'[1]admob-report '!$M143</f>
        <v>6</v>
      </c>
      <c r="N143" s="4">
        <f>'[1]admob-report '!$N143</f>
        <v>0.66669999999999996</v>
      </c>
      <c r="O143" s="6">
        <f>'[1]admob-report '!$O143</f>
        <v>4</v>
      </c>
      <c r="P143" s="6"/>
    </row>
    <row r="144" spans="1:16" x14ac:dyDescent="0.25">
      <c r="A144" s="6" t="str">
        <f>'[1]admob-report '!$A144</f>
        <v>Spain</v>
      </c>
      <c r="B144" s="6">
        <f>'[1]admob-report '!$B144</f>
        <v>7.99</v>
      </c>
      <c r="C144" s="6">
        <f>'[1]admob-report '!$C144</f>
        <v>1.32</v>
      </c>
      <c r="D144" s="6">
        <f>'[1]admob-report '!$D144</f>
        <v>6788</v>
      </c>
      <c r="E144" s="4">
        <f>'[1]admob-report '!$E144</f>
        <v>1</v>
      </c>
      <c r="F144" s="6">
        <f>'[1]admob-report '!$F144</f>
        <v>6788</v>
      </c>
      <c r="G144" s="4">
        <f>'[1]admob-report '!$G144</f>
        <v>0.88849999999999996</v>
      </c>
      <c r="H144" s="6">
        <f>'[1]admob-report '!$H144</f>
        <v>6031</v>
      </c>
      <c r="I144" s="7">
        <f>'[1]admob-report '!$I144</f>
        <v>4.3900000000000002E-2</v>
      </c>
      <c r="J144" s="6">
        <f>'[1]admob-report '!$J144</f>
        <v>265</v>
      </c>
      <c r="K144" s="6">
        <f>'[1]admob-report '!$K144</f>
        <v>15650</v>
      </c>
      <c r="L144" s="7">
        <f>'[1]admob-report '!$L144</f>
        <v>0.61899999999999999</v>
      </c>
      <c r="M144" s="6">
        <f>'[1]admob-report '!$M144</f>
        <v>9687</v>
      </c>
      <c r="N144" s="4">
        <f>'[1]admob-report '!$N144</f>
        <v>0.70069999999999999</v>
      </c>
      <c r="O144" s="6">
        <f>'[1]admob-report '!$O144</f>
        <v>6788</v>
      </c>
      <c r="P144" s="6"/>
    </row>
    <row r="145" spans="1:16" x14ac:dyDescent="0.25">
      <c r="A145" s="6" t="str">
        <f>'[1]admob-report '!$A145</f>
        <v>Sri Lanka</v>
      </c>
      <c r="B145" s="6">
        <f>'[1]admob-report '!$B145</f>
        <v>0.08</v>
      </c>
      <c r="C145" s="6">
        <f>'[1]admob-report '!$C145</f>
        <v>0.27</v>
      </c>
      <c r="D145" s="6">
        <f>'[1]admob-report '!$D145</f>
        <v>343</v>
      </c>
      <c r="E145" s="4">
        <f>'[1]admob-report '!$E145</f>
        <v>0.99709999999999999</v>
      </c>
      <c r="F145" s="6">
        <f>'[1]admob-report '!$F145</f>
        <v>342</v>
      </c>
      <c r="G145" s="4">
        <f>'[1]admob-report '!$G145</f>
        <v>0.85960000000000003</v>
      </c>
      <c r="H145" s="6">
        <f>'[1]admob-report '!$H145</f>
        <v>294</v>
      </c>
      <c r="I145" s="7">
        <f>'[1]admob-report '!$I145</f>
        <v>6.4600000000000005E-2</v>
      </c>
      <c r="J145" s="6">
        <f>'[1]admob-report '!$J145</f>
        <v>19</v>
      </c>
      <c r="K145" s="6">
        <f>'[1]admob-report '!$K145</f>
        <v>1305</v>
      </c>
      <c r="L145" s="7">
        <f>'[1]admob-report '!$L145</f>
        <v>0.49959999999999999</v>
      </c>
      <c r="M145" s="6">
        <f>'[1]admob-report '!$M145</f>
        <v>652</v>
      </c>
      <c r="N145" s="4">
        <f>'[1]admob-report '!$N145</f>
        <v>0.52449999999999997</v>
      </c>
      <c r="O145" s="6">
        <f>'[1]admob-report '!$O145</f>
        <v>342</v>
      </c>
      <c r="P145" s="6"/>
    </row>
    <row r="146" spans="1:16" x14ac:dyDescent="0.25">
      <c r="A146" s="6" t="str">
        <f>'[1]admob-report '!$A146</f>
        <v>St Kitts &amp; Nevis</v>
      </c>
      <c r="B146" s="6">
        <f>'[1]admob-report '!$B146</f>
        <v>0</v>
      </c>
      <c r="C146" s="6">
        <f>'[1]admob-report '!$C146</f>
        <v>0.68</v>
      </c>
      <c r="D146" s="6">
        <f>'[1]admob-report '!$D146</f>
        <v>2</v>
      </c>
      <c r="E146" s="4">
        <f>'[1]admob-report '!$E146</f>
        <v>1</v>
      </c>
      <c r="F146" s="6">
        <f>'[1]admob-report '!$F146</f>
        <v>2</v>
      </c>
      <c r="G146" s="4">
        <f>'[1]admob-report '!$G146</f>
        <v>1</v>
      </c>
      <c r="H146" s="6">
        <f>'[1]admob-report '!$H146</f>
        <v>2</v>
      </c>
      <c r="I146" s="7">
        <f>'[1]admob-report '!$I146</f>
        <v>0</v>
      </c>
      <c r="J146" s="6">
        <f>'[1]admob-report '!$J146</f>
        <v>0</v>
      </c>
      <c r="K146" s="6">
        <f>'[1]admob-report '!$K146</f>
        <v>5</v>
      </c>
      <c r="L146" s="7">
        <f>'[1]admob-report '!$L146</f>
        <v>0.4</v>
      </c>
      <c r="M146" s="6">
        <f>'[1]admob-report '!$M146</f>
        <v>2</v>
      </c>
      <c r="N146" s="4">
        <f>'[1]admob-report '!$N146</f>
        <v>1</v>
      </c>
      <c r="O146" s="6">
        <f>'[1]admob-report '!$O146</f>
        <v>2</v>
      </c>
      <c r="P146" s="6"/>
    </row>
    <row r="147" spans="1:16" x14ac:dyDescent="0.25">
      <c r="A147" s="6" t="str">
        <f>'[1]admob-report '!$A147</f>
        <v>St Lucia</v>
      </c>
      <c r="B147" s="6">
        <f>'[1]admob-report '!$B147</f>
        <v>0</v>
      </c>
      <c r="C147" s="6">
        <f>'[1]admob-report '!$C147</f>
        <v>0.26</v>
      </c>
      <c r="D147" s="6">
        <f>'[1]admob-report '!$D147</f>
        <v>15</v>
      </c>
      <c r="E147" s="4">
        <f>'[1]admob-report '!$E147</f>
        <v>1</v>
      </c>
      <c r="F147" s="6">
        <f>'[1]admob-report '!$F147</f>
        <v>15</v>
      </c>
      <c r="G147" s="4">
        <f>'[1]admob-report '!$G147</f>
        <v>0.86670000000000003</v>
      </c>
      <c r="H147" s="6">
        <f>'[1]admob-report '!$H147</f>
        <v>13</v>
      </c>
      <c r="I147" s="7">
        <f>'[1]admob-report '!$I147</f>
        <v>0</v>
      </c>
      <c r="J147" s="6">
        <f>'[1]admob-report '!$J147</f>
        <v>0</v>
      </c>
      <c r="K147" s="6">
        <f>'[1]admob-report '!$K147</f>
        <v>46</v>
      </c>
      <c r="L147" s="7">
        <f>'[1]admob-report '!$L147</f>
        <v>0.52170000000000005</v>
      </c>
      <c r="M147" s="6">
        <f>'[1]admob-report '!$M147</f>
        <v>24</v>
      </c>
      <c r="N147" s="4">
        <f>'[1]admob-report '!$N147</f>
        <v>0.625</v>
      </c>
      <c r="O147" s="6">
        <f>'[1]admob-report '!$O147</f>
        <v>15</v>
      </c>
      <c r="P147" s="6"/>
    </row>
    <row r="148" spans="1:16" x14ac:dyDescent="0.25">
      <c r="A148" s="6" t="str">
        <f>'[1]admob-report '!$A148</f>
        <v>St Vincent &amp; the Grenadines</v>
      </c>
      <c r="B148" s="6">
        <f>'[1]admob-report '!$B148</f>
        <v>0.14000000000000001</v>
      </c>
      <c r="C148" s="6">
        <f>'[1]admob-report '!$C148</f>
        <v>0.56999999999999995</v>
      </c>
      <c r="D148" s="6">
        <f>'[1]admob-report '!$D148</f>
        <v>249</v>
      </c>
      <c r="E148" s="4">
        <f>'[1]admob-report '!$E148</f>
        <v>1</v>
      </c>
      <c r="F148" s="6">
        <f>'[1]admob-report '!$F148</f>
        <v>249</v>
      </c>
      <c r="G148" s="4">
        <f>'[1]admob-report '!$G148</f>
        <v>0.96389999999999998</v>
      </c>
      <c r="H148" s="6">
        <f>'[1]admob-report '!$H148</f>
        <v>240</v>
      </c>
      <c r="I148" s="7">
        <f>'[1]admob-report '!$I148</f>
        <v>0.1125</v>
      </c>
      <c r="J148" s="6">
        <f>'[1]admob-report '!$J148</f>
        <v>27</v>
      </c>
      <c r="K148" s="6">
        <f>'[1]admob-report '!$K148</f>
        <v>1204</v>
      </c>
      <c r="L148" s="7">
        <f>'[1]admob-report '!$L148</f>
        <v>0.48920000000000002</v>
      </c>
      <c r="M148" s="6">
        <f>'[1]admob-report '!$M148</f>
        <v>589</v>
      </c>
      <c r="N148" s="4">
        <f>'[1]admob-report '!$N148</f>
        <v>0.42280000000000001</v>
      </c>
      <c r="O148" s="6">
        <f>'[1]admob-report '!$O148</f>
        <v>249</v>
      </c>
      <c r="P148" s="6"/>
    </row>
    <row r="149" spans="1:16" x14ac:dyDescent="0.25">
      <c r="A149" s="6" t="str">
        <f>'[1]admob-report '!$A149</f>
        <v>Sudan</v>
      </c>
      <c r="B149" s="6">
        <f>'[1]admob-report '!$B149</f>
        <v>0.01</v>
      </c>
      <c r="C149" s="6">
        <f>'[1]admob-report '!$C149</f>
        <v>0.64</v>
      </c>
      <c r="D149" s="6">
        <f>'[1]admob-report '!$D149</f>
        <v>28</v>
      </c>
      <c r="E149" s="4">
        <f>'[1]admob-report '!$E149</f>
        <v>1</v>
      </c>
      <c r="F149" s="6">
        <f>'[1]admob-report '!$F149</f>
        <v>28</v>
      </c>
      <c r="G149" s="4">
        <f>'[1]admob-report '!$G149</f>
        <v>0.75</v>
      </c>
      <c r="H149" s="6">
        <f>'[1]admob-report '!$H149</f>
        <v>21</v>
      </c>
      <c r="I149" s="7">
        <f>'[1]admob-report '!$I149</f>
        <v>9.5200000000000007E-2</v>
      </c>
      <c r="J149" s="6">
        <f>'[1]admob-report '!$J149</f>
        <v>2</v>
      </c>
      <c r="K149" s="6">
        <f>'[1]admob-report '!$K149</f>
        <v>96</v>
      </c>
      <c r="L149" s="7">
        <f>'[1]admob-report '!$L149</f>
        <v>0.34379999999999999</v>
      </c>
      <c r="M149" s="6">
        <f>'[1]admob-report '!$M149</f>
        <v>33</v>
      </c>
      <c r="N149" s="4">
        <f>'[1]admob-report '!$N149</f>
        <v>0.84850000000000003</v>
      </c>
      <c r="O149" s="6">
        <f>'[1]admob-report '!$O149</f>
        <v>28</v>
      </c>
      <c r="P149" s="6"/>
    </row>
    <row r="150" spans="1:16" x14ac:dyDescent="0.25">
      <c r="A150" s="6" t="str">
        <f>'[1]admob-report '!$A150</f>
        <v>Suriname</v>
      </c>
      <c r="B150" s="6">
        <f>'[1]admob-report '!$B150</f>
        <v>0</v>
      </c>
      <c r="C150" s="6">
        <f>'[1]admob-report '!$C150</f>
        <v>0.14000000000000001</v>
      </c>
      <c r="D150" s="6">
        <f>'[1]admob-report '!$D150</f>
        <v>34</v>
      </c>
      <c r="E150" s="4">
        <f>'[1]admob-report '!$E150</f>
        <v>1</v>
      </c>
      <c r="F150" s="6">
        <f>'[1]admob-report '!$F150</f>
        <v>34</v>
      </c>
      <c r="G150" s="4">
        <f>'[1]admob-report '!$G150</f>
        <v>0.82350000000000001</v>
      </c>
      <c r="H150" s="6">
        <f>'[1]admob-report '!$H150</f>
        <v>28</v>
      </c>
      <c r="I150" s="7">
        <f>'[1]admob-report '!$I150</f>
        <v>0</v>
      </c>
      <c r="J150" s="6">
        <f>'[1]admob-report '!$J150</f>
        <v>0</v>
      </c>
      <c r="K150" s="6">
        <f>'[1]admob-report '!$K150</f>
        <v>144</v>
      </c>
      <c r="L150" s="7">
        <f>'[1]admob-report '!$L150</f>
        <v>0.34720000000000001</v>
      </c>
      <c r="M150" s="6">
        <f>'[1]admob-report '!$M150</f>
        <v>50</v>
      </c>
      <c r="N150" s="4">
        <f>'[1]admob-report '!$N150</f>
        <v>0.68</v>
      </c>
      <c r="O150" s="6">
        <f>'[1]admob-report '!$O150</f>
        <v>34</v>
      </c>
      <c r="P150" s="6"/>
    </row>
    <row r="151" spans="1:16" x14ac:dyDescent="0.25">
      <c r="A151" s="6" t="str">
        <f>'[1]admob-report '!$A151</f>
        <v>Sweden</v>
      </c>
      <c r="B151" s="6">
        <f>'[1]admob-report '!$B151</f>
        <v>1.96</v>
      </c>
      <c r="C151" s="6">
        <f>'[1]admob-report '!$C151</f>
        <v>2.7</v>
      </c>
      <c r="D151" s="6">
        <f>'[1]admob-report '!$D151</f>
        <v>814</v>
      </c>
      <c r="E151" s="4">
        <f>'[1]admob-report '!$E151</f>
        <v>1</v>
      </c>
      <c r="F151" s="6">
        <f>'[1]admob-report '!$F151</f>
        <v>814</v>
      </c>
      <c r="G151" s="4">
        <f>'[1]admob-report '!$G151</f>
        <v>0.89070000000000005</v>
      </c>
      <c r="H151" s="6">
        <f>'[1]admob-report '!$H151</f>
        <v>725</v>
      </c>
      <c r="I151" s="7">
        <f>'[1]admob-report '!$I151</f>
        <v>5.2400000000000002E-2</v>
      </c>
      <c r="J151" s="6">
        <f>'[1]admob-report '!$J151</f>
        <v>38</v>
      </c>
      <c r="K151" s="6">
        <f>'[1]admob-report '!$K151</f>
        <v>1907</v>
      </c>
      <c r="L151" s="7">
        <f>'[1]admob-report '!$L151</f>
        <v>0.59409999999999996</v>
      </c>
      <c r="M151" s="6">
        <f>'[1]admob-report '!$M151</f>
        <v>1133</v>
      </c>
      <c r="N151" s="4">
        <f>'[1]admob-report '!$N151</f>
        <v>0.71840000000000004</v>
      </c>
      <c r="O151" s="6">
        <f>'[1]admob-report '!$O151</f>
        <v>814</v>
      </c>
      <c r="P151" s="6"/>
    </row>
    <row r="152" spans="1:16" x14ac:dyDescent="0.25">
      <c r="A152" s="6" t="str">
        <f>'[1]admob-report '!$A152</f>
        <v>Switzerland</v>
      </c>
      <c r="B152" s="6">
        <f>'[1]admob-report '!$B152</f>
        <v>6.02</v>
      </c>
      <c r="C152" s="6">
        <f>'[1]admob-report '!$C152</f>
        <v>4.83</v>
      </c>
      <c r="D152" s="6">
        <f>'[1]admob-report '!$D152</f>
        <v>1355</v>
      </c>
      <c r="E152" s="4">
        <f>'[1]admob-report '!$E152</f>
        <v>1</v>
      </c>
      <c r="F152" s="6">
        <f>'[1]admob-report '!$F152</f>
        <v>1355</v>
      </c>
      <c r="G152" s="4">
        <f>'[1]admob-report '!$G152</f>
        <v>0.92030000000000001</v>
      </c>
      <c r="H152" s="6">
        <f>'[1]admob-report '!$H152</f>
        <v>1247</v>
      </c>
      <c r="I152" s="7">
        <f>'[1]admob-report '!$I152</f>
        <v>3.5299999999999998E-2</v>
      </c>
      <c r="J152" s="6">
        <f>'[1]admob-report '!$J152</f>
        <v>44</v>
      </c>
      <c r="K152" s="6">
        <f>'[1]admob-report '!$K152</f>
        <v>5703</v>
      </c>
      <c r="L152" s="7">
        <f>'[1]admob-report '!$L152</f>
        <v>0.29559999999999997</v>
      </c>
      <c r="M152" s="6">
        <f>'[1]admob-report '!$M152</f>
        <v>1686</v>
      </c>
      <c r="N152" s="4">
        <f>'[1]admob-report '!$N152</f>
        <v>0.80369999999999997</v>
      </c>
      <c r="O152" s="6">
        <f>'[1]admob-report '!$O152</f>
        <v>1355</v>
      </c>
      <c r="P152" s="6"/>
    </row>
    <row r="153" spans="1:16" x14ac:dyDescent="0.25">
      <c r="A153" s="6" t="str">
        <f>'[1]admob-report '!$A153</f>
        <v>Syria</v>
      </c>
      <c r="B153" s="6">
        <f>'[1]admob-report '!$B153</f>
        <v>0.01</v>
      </c>
      <c r="C153" s="6">
        <f>'[1]admob-report '!$C153</f>
        <v>0.13</v>
      </c>
      <c r="D153" s="6">
        <f>'[1]admob-report '!$D153</f>
        <v>49</v>
      </c>
      <c r="E153" s="4">
        <f>'[1]admob-report '!$E153</f>
        <v>0.91839999999999999</v>
      </c>
      <c r="F153" s="6">
        <f>'[1]admob-report '!$F153</f>
        <v>45</v>
      </c>
      <c r="G153" s="4">
        <f>'[1]admob-report '!$G153</f>
        <v>0.9778</v>
      </c>
      <c r="H153" s="6">
        <f>'[1]admob-report '!$H153</f>
        <v>44</v>
      </c>
      <c r="I153" s="7">
        <f>'[1]admob-report '!$I153</f>
        <v>0.13639999999999999</v>
      </c>
      <c r="J153" s="6">
        <f>'[1]admob-report '!$J153</f>
        <v>6</v>
      </c>
      <c r="K153" s="6">
        <f>'[1]admob-report '!$K153</f>
        <v>190</v>
      </c>
      <c r="L153" s="7">
        <f>'[1]admob-report '!$L153</f>
        <v>0.35260000000000002</v>
      </c>
      <c r="M153" s="6">
        <f>'[1]admob-report '!$M153</f>
        <v>67</v>
      </c>
      <c r="N153" s="4">
        <f>'[1]admob-report '!$N153</f>
        <v>0.67159999999999997</v>
      </c>
      <c r="O153" s="6">
        <f>'[1]admob-report '!$O153</f>
        <v>45</v>
      </c>
      <c r="P153" s="6"/>
    </row>
    <row r="154" spans="1:16" x14ac:dyDescent="0.25">
      <c r="A154" s="6" t="str">
        <f>'[1]admob-report '!$A154</f>
        <v>Taiwan</v>
      </c>
      <c r="B154" s="6">
        <f>'[1]admob-report '!$B154</f>
        <v>0.43</v>
      </c>
      <c r="C154" s="6">
        <f>'[1]admob-report '!$C154</f>
        <v>3.98</v>
      </c>
      <c r="D154" s="6">
        <f>'[1]admob-report '!$D154</f>
        <v>122</v>
      </c>
      <c r="E154" s="4">
        <f>'[1]admob-report '!$E154</f>
        <v>1</v>
      </c>
      <c r="F154" s="6">
        <f>'[1]admob-report '!$F154</f>
        <v>122</v>
      </c>
      <c r="G154" s="4">
        <f>'[1]admob-report '!$G154</f>
        <v>0.877</v>
      </c>
      <c r="H154" s="6">
        <f>'[1]admob-report '!$H154</f>
        <v>107</v>
      </c>
      <c r="I154" s="7">
        <f>'[1]admob-report '!$I154</f>
        <v>2.8000000000000001E-2</v>
      </c>
      <c r="J154" s="6">
        <f>'[1]admob-report '!$J154</f>
        <v>3</v>
      </c>
      <c r="K154" s="6">
        <f>'[1]admob-report '!$K154</f>
        <v>497</v>
      </c>
      <c r="L154" s="7">
        <f>'[1]admob-report '!$L154</f>
        <v>0.4708</v>
      </c>
      <c r="M154" s="6">
        <f>'[1]admob-report '!$M154</f>
        <v>234</v>
      </c>
      <c r="N154" s="4">
        <f>'[1]admob-report '!$N154</f>
        <v>0.52139999999999997</v>
      </c>
      <c r="O154" s="6">
        <f>'[1]admob-report '!$O154</f>
        <v>122</v>
      </c>
      <c r="P154" s="6"/>
    </row>
    <row r="155" spans="1:16" x14ac:dyDescent="0.25">
      <c r="A155" s="6" t="str">
        <f>'[1]admob-report '!$A155</f>
        <v>Tajikistan</v>
      </c>
      <c r="B155" s="6">
        <f>'[1]admob-report '!$B155</f>
        <v>0.03</v>
      </c>
      <c r="C155" s="6">
        <f>'[1]admob-report '!$C155</f>
        <v>0.26</v>
      </c>
      <c r="D155" s="6">
        <f>'[1]admob-report '!$D155</f>
        <v>219</v>
      </c>
      <c r="E155" s="4">
        <f>'[1]admob-report '!$E155</f>
        <v>0.82189999999999996</v>
      </c>
      <c r="F155" s="6">
        <f>'[1]admob-report '!$F155</f>
        <v>180</v>
      </c>
      <c r="G155" s="4">
        <f>'[1]admob-report '!$G155</f>
        <v>0.67220000000000002</v>
      </c>
      <c r="H155" s="6">
        <f>'[1]admob-report '!$H155</f>
        <v>121</v>
      </c>
      <c r="I155" s="7">
        <f>'[1]admob-report '!$I155</f>
        <v>2.4799999999999999E-2</v>
      </c>
      <c r="J155" s="6">
        <f>'[1]admob-report '!$J155</f>
        <v>3</v>
      </c>
      <c r="K155" s="6">
        <f>'[1]admob-report '!$K155</f>
        <v>830</v>
      </c>
      <c r="L155" s="7">
        <f>'[1]admob-report '!$L155</f>
        <v>0.2843</v>
      </c>
      <c r="M155" s="6">
        <f>'[1]admob-report '!$M155</f>
        <v>236</v>
      </c>
      <c r="N155" s="4">
        <f>'[1]admob-report '!$N155</f>
        <v>0.76270000000000004</v>
      </c>
      <c r="O155" s="6">
        <f>'[1]admob-report '!$O155</f>
        <v>180</v>
      </c>
      <c r="P155" s="6"/>
    </row>
    <row r="156" spans="1:16" x14ac:dyDescent="0.25">
      <c r="A156" s="6" t="str">
        <f>'[1]admob-report '!$A156</f>
        <v>Tanzania</v>
      </c>
      <c r="B156" s="6">
        <f>'[1]admob-report '!$B156</f>
        <v>0.04</v>
      </c>
      <c r="C156" s="6">
        <f>'[1]admob-report '!$C156</f>
        <v>0.38</v>
      </c>
      <c r="D156" s="6">
        <f>'[1]admob-report '!$D156</f>
        <v>120</v>
      </c>
      <c r="E156" s="4">
        <f>'[1]admob-report '!$E156</f>
        <v>1</v>
      </c>
      <c r="F156" s="6">
        <f>'[1]admob-report '!$F156</f>
        <v>120</v>
      </c>
      <c r="G156" s="4">
        <f>'[1]admob-report '!$G156</f>
        <v>0.85829999999999995</v>
      </c>
      <c r="H156" s="6">
        <f>'[1]admob-report '!$H156</f>
        <v>103</v>
      </c>
      <c r="I156" s="7">
        <f>'[1]admob-report '!$I156</f>
        <v>4.8500000000000001E-2</v>
      </c>
      <c r="J156" s="6">
        <f>'[1]admob-report '!$J156</f>
        <v>5</v>
      </c>
      <c r="K156" s="6">
        <f>'[1]admob-report '!$K156</f>
        <v>477</v>
      </c>
      <c r="L156" s="7">
        <f>'[1]admob-report '!$L156</f>
        <v>0.45700000000000002</v>
      </c>
      <c r="M156" s="6">
        <f>'[1]admob-report '!$M156</f>
        <v>218</v>
      </c>
      <c r="N156" s="4">
        <f>'[1]admob-report '!$N156</f>
        <v>0.55049999999999999</v>
      </c>
      <c r="O156" s="6">
        <f>'[1]admob-report '!$O156</f>
        <v>120</v>
      </c>
      <c r="P156" s="6"/>
    </row>
    <row r="157" spans="1:16" x14ac:dyDescent="0.25">
      <c r="A157" s="6" t="str">
        <f>'[1]admob-report '!$A157</f>
        <v>Thailand</v>
      </c>
      <c r="B157" s="6">
        <f>'[1]admob-report '!$B157</f>
        <v>1.69</v>
      </c>
      <c r="C157" s="6">
        <f>'[1]admob-report '!$C157</f>
        <v>0.92</v>
      </c>
      <c r="D157" s="6">
        <f>'[1]admob-report '!$D157</f>
        <v>2074</v>
      </c>
      <c r="E157" s="4">
        <f>'[1]admob-report '!$E157</f>
        <v>1</v>
      </c>
      <c r="F157" s="6">
        <f>'[1]admob-report '!$F157</f>
        <v>2074</v>
      </c>
      <c r="G157" s="4">
        <f>'[1]admob-report '!$G157</f>
        <v>0.88719999999999999</v>
      </c>
      <c r="H157" s="6">
        <f>'[1]admob-report '!$H157</f>
        <v>1840</v>
      </c>
      <c r="I157" s="7">
        <f>'[1]admob-report '!$I157</f>
        <v>2.9899999999999999E-2</v>
      </c>
      <c r="J157" s="6">
        <f>'[1]admob-report '!$J157</f>
        <v>55</v>
      </c>
      <c r="K157" s="6">
        <f>'[1]admob-report '!$K157</f>
        <v>8365</v>
      </c>
      <c r="L157" s="7">
        <f>'[1]admob-report '!$L157</f>
        <v>0.4854</v>
      </c>
      <c r="M157" s="6">
        <f>'[1]admob-report '!$M157</f>
        <v>4060</v>
      </c>
      <c r="N157" s="4">
        <f>'[1]admob-report '!$N157</f>
        <v>0.51080000000000003</v>
      </c>
      <c r="O157" s="6">
        <f>'[1]admob-report '!$O157</f>
        <v>2074</v>
      </c>
      <c r="P157" s="6"/>
    </row>
    <row r="158" spans="1:16" x14ac:dyDescent="0.25">
      <c r="A158" s="6" t="str">
        <f>'[1]admob-report '!$A158</f>
        <v>Timor-Leste</v>
      </c>
      <c r="B158" s="6">
        <f>'[1]admob-report '!$B158</f>
        <v>0</v>
      </c>
      <c r="C158" s="6">
        <f>'[1]admob-report '!$C158</f>
        <v>0.04</v>
      </c>
      <c r="D158" s="6">
        <f>'[1]admob-report '!$D158</f>
        <v>10</v>
      </c>
      <c r="E158" s="4">
        <f>'[1]admob-report '!$E158</f>
        <v>1</v>
      </c>
      <c r="F158" s="6">
        <f>'[1]admob-report '!$F158</f>
        <v>10</v>
      </c>
      <c r="G158" s="4">
        <f>'[1]admob-report '!$G158</f>
        <v>0.3</v>
      </c>
      <c r="H158" s="6">
        <f>'[1]admob-report '!$H158</f>
        <v>3</v>
      </c>
      <c r="I158" s="7">
        <f>'[1]admob-report '!$I158</f>
        <v>0</v>
      </c>
      <c r="J158" s="6">
        <f>'[1]admob-report '!$J158</f>
        <v>0</v>
      </c>
      <c r="K158" s="6">
        <f>'[1]admob-report '!$K158</f>
        <v>40</v>
      </c>
      <c r="L158" s="7">
        <f>'[1]admob-report '!$L158</f>
        <v>0.32500000000000001</v>
      </c>
      <c r="M158" s="6">
        <f>'[1]admob-report '!$M158</f>
        <v>13</v>
      </c>
      <c r="N158" s="4">
        <f>'[1]admob-report '!$N158</f>
        <v>0.76919999999999999</v>
      </c>
      <c r="O158" s="6">
        <f>'[1]admob-report '!$O158</f>
        <v>10</v>
      </c>
      <c r="P158" s="6"/>
    </row>
    <row r="159" spans="1:16" x14ac:dyDescent="0.25">
      <c r="A159" s="6" t="str">
        <f>'[1]admob-report '!$A159</f>
        <v>Togo</v>
      </c>
      <c r="B159" s="6">
        <f>'[1]admob-report '!$B159</f>
        <v>0.04</v>
      </c>
      <c r="C159" s="6">
        <f>'[1]admob-report '!$C159</f>
        <v>0.26</v>
      </c>
      <c r="D159" s="6">
        <f>'[1]admob-report '!$D159</f>
        <v>219</v>
      </c>
      <c r="E159" s="4">
        <f>'[1]admob-report '!$E159</f>
        <v>0.97260000000000002</v>
      </c>
      <c r="F159" s="6">
        <f>'[1]admob-report '!$F159</f>
        <v>213</v>
      </c>
      <c r="G159" s="4">
        <f>'[1]admob-report '!$G159</f>
        <v>0.75119999999999998</v>
      </c>
      <c r="H159" s="6">
        <f>'[1]admob-report '!$H159</f>
        <v>160</v>
      </c>
      <c r="I159" s="7">
        <f>'[1]admob-report '!$I159</f>
        <v>5.62E-2</v>
      </c>
      <c r="J159" s="6">
        <f>'[1]admob-report '!$J159</f>
        <v>9</v>
      </c>
      <c r="K159" s="6">
        <f>'[1]admob-report '!$K159</f>
        <v>829</v>
      </c>
      <c r="L159" s="7">
        <f>'[1]admob-report '!$L159</f>
        <v>0.3715</v>
      </c>
      <c r="M159" s="6">
        <f>'[1]admob-report '!$M159</f>
        <v>308</v>
      </c>
      <c r="N159" s="4">
        <f>'[1]admob-report '!$N159</f>
        <v>0.69159999999999999</v>
      </c>
      <c r="O159" s="6">
        <f>'[1]admob-report '!$O159</f>
        <v>213</v>
      </c>
      <c r="P159" s="6"/>
    </row>
    <row r="160" spans="1:16" x14ac:dyDescent="0.25">
      <c r="A160" s="6" t="str">
        <f>'[1]admob-report '!$A160</f>
        <v>Trinidad &amp; Tobago</v>
      </c>
      <c r="B160" s="6">
        <f>'[1]admob-report '!$B160</f>
        <v>0.04</v>
      </c>
      <c r="C160" s="6">
        <f>'[1]admob-report '!$C160</f>
        <v>0.55000000000000004</v>
      </c>
      <c r="D160" s="6">
        <f>'[1]admob-report '!$D160</f>
        <v>96</v>
      </c>
      <c r="E160" s="4">
        <f>'[1]admob-report '!$E160</f>
        <v>1</v>
      </c>
      <c r="F160" s="6">
        <f>'[1]admob-report '!$F160</f>
        <v>96</v>
      </c>
      <c r="G160" s="4">
        <f>'[1]admob-report '!$G160</f>
        <v>0.84379999999999999</v>
      </c>
      <c r="H160" s="6">
        <f>'[1]admob-report '!$H160</f>
        <v>81</v>
      </c>
      <c r="I160" s="7">
        <f>'[1]admob-report '!$I160</f>
        <v>2.47E-2</v>
      </c>
      <c r="J160" s="6">
        <f>'[1]admob-report '!$J160</f>
        <v>2</v>
      </c>
      <c r="K160" s="6">
        <f>'[1]admob-report '!$K160</f>
        <v>400</v>
      </c>
      <c r="L160" s="7">
        <f>'[1]admob-report '!$L160</f>
        <v>0.34499999999999997</v>
      </c>
      <c r="M160" s="6">
        <f>'[1]admob-report '!$M160</f>
        <v>138</v>
      </c>
      <c r="N160" s="4">
        <f>'[1]admob-report '!$N160</f>
        <v>0.69569999999999999</v>
      </c>
      <c r="O160" s="6">
        <f>'[1]admob-report '!$O160</f>
        <v>96</v>
      </c>
      <c r="P160" s="6"/>
    </row>
    <row r="161" spans="1:16" x14ac:dyDescent="0.25">
      <c r="A161" s="6" t="str">
        <f>'[1]admob-report '!$A161</f>
        <v>Tunisia</v>
      </c>
      <c r="B161" s="6">
        <f>'[1]admob-report '!$B161</f>
        <v>0.76</v>
      </c>
      <c r="C161" s="6">
        <f>'[1]admob-report '!$C161</f>
        <v>0.7</v>
      </c>
      <c r="D161" s="6">
        <f>'[1]admob-report '!$D161</f>
        <v>1407</v>
      </c>
      <c r="E161" s="4">
        <f>'[1]admob-report '!$E161</f>
        <v>0.95309999999999995</v>
      </c>
      <c r="F161" s="6">
        <f>'[1]admob-report '!$F161</f>
        <v>1341</v>
      </c>
      <c r="G161" s="4">
        <f>'[1]admob-report '!$G161</f>
        <v>0.81210000000000004</v>
      </c>
      <c r="H161" s="6">
        <f>'[1]admob-report '!$H161</f>
        <v>1089</v>
      </c>
      <c r="I161" s="7">
        <f>'[1]admob-report '!$I161</f>
        <v>7.4399999999999994E-2</v>
      </c>
      <c r="J161" s="6">
        <f>'[1]admob-report '!$J161</f>
        <v>81</v>
      </c>
      <c r="K161" s="6">
        <f>'[1]admob-report '!$K161</f>
        <v>5358</v>
      </c>
      <c r="L161" s="7">
        <f>'[1]admob-report '!$L161</f>
        <v>0.43359999999999999</v>
      </c>
      <c r="M161" s="6">
        <f>'[1]admob-report '!$M161</f>
        <v>2323</v>
      </c>
      <c r="N161" s="4">
        <f>'[1]admob-report '!$N161</f>
        <v>0.57730000000000004</v>
      </c>
      <c r="O161" s="6">
        <f>'[1]admob-report '!$O161</f>
        <v>1341</v>
      </c>
      <c r="P161" s="6"/>
    </row>
    <row r="162" spans="1:16" x14ac:dyDescent="0.25">
      <c r="A162" s="6" t="str">
        <f>'[1]admob-report '!$A162</f>
        <v>Türkiye</v>
      </c>
      <c r="B162" s="6">
        <f>'[1]admob-report '!$B162</f>
        <v>1.1000000000000001</v>
      </c>
      <c r="C162" s="6">
        <f>'[1]admob-report '!$C162</f>
        <v>0.5</v>
      </c>
      <c r="D162" s="6">
        <f>'[1]admob-report '!$D162</f>
        <v>2468</v>
      </c>
      <c r="E162" s="4">
        <f>'[1]admob-report '!$E162</f>
        <v>0.99839999999999995</v>
      </c>
      <c r="F162" s="6">
        <f>'[1]admob-report '!$F162</f>
        <v>2464</v>
      </c>
      <c r="G162" s="4">
        <f>'[1]admob-report '!$G162</f>
        <v>0.89039999999999997</v>
      </c>
      <c r="H162" s="6">
        <f>'[1]admob-report '!$H162</f>
        <v>2194</v>
      </c>
      <c r="I162" s="7">
        <f>'[1]admob-report '!$I162</f>
        <v>4.4200000000000003E-2</v>
      </c>
      <c r="J162" s="6">
        <f>'[1]admob-report '!$J162</f>
        <v>97</v>
      </c>
      <c r="K162" s="6">
        <f>'[1]admob-report '!$K162</f>
        <v>10352</v>
      </c>
      <c r="L162" s="7">
        <f>'[1]admob-report '!$L162</f>
        <v>0.48</v>
      </c>
      <c r="M162" s="6">
        <f>'[1]admob-report '!$M162</f>
        <v>4969</v>
      </c>
      <c r="N162" s="4">
        <f>'[1]admob-report '!$N162</f>
        <v>0.49590000000000001</v>
      </c>
      <c r="O162" s="6">
        <f>'[1]admob-report '!$O162</f>
        <v>2464</v>
      </c>
      <c r="P162" s="6"/>
    </row>
    <row r="163" spans="1:16" x14ac:dyDescent="0.25">
      <c r="A163" s="6" t="str">
        <f>'[1]admob-report '!$A163</f>
        <v>Turkmenistan</v>
      </c>
      <c r="B163" s="6">
        <f>'[1]admob-report '!$B163</f>
        <v>0.24</v>
      </c>
      <c r="C163" s="6">
        <f>'[1]admob-report '!$C163</f>
        <v>0.11</v>
      </c>
      <c r="D163" s="6">
        <f>'[1]admob-report '!$D163</f>
        <v>9686</v>
      </c>
      <c r="E163" s="4">
        <f>'[1]admob-report '!$E163</f>
        <v>0.43080000000000002</v>
      </c>
      <c r="F163" s="6">
        <f>'[1]admob-report '!$F163</f>
        <v>4173</v>
      </c>
      <c r="G163" s="4">
        <f>'[1]admob-report '!$G163</f>
        <v>0.55400000000000005</v>
      </c>
      <c r="H163" s="6">
        <f>'[1]admob-report '!$H163</f>
        <v>2312</v>
      </c>
      <c r="I163" s="7">
        <f>'[1]admob-report '!$I163</f>
        <v>1.77E-2</v>
      </c>
      <c r="J163" s="6">
        <f>'[1]admob-report '!$J163</f>
        <v>41</v>
      </c>
      <c r="K163" s="6">
        <f>'[1]admob-report '!$K163</f>
        <v>35216</v>
      </c>
      <c r="L163" s="7">
        <f>'[1]admob-report '!$L163</f>
        <v>0.13159999999999999</v>
      </c>
      <c r="M163" s="6">
        <f>'[1]admob-report '!$M163</f>
        <v>4634</v>
      </c>
      <c r="N163" s="4">
        <f>'[1]admob-report '!$N163</f>
        <v>0.90049999999999997</v>
      </c>
      <c r="O163" s="6">
        <f>'[1]admob-report '!$O163</f>
        <v>4173</v>
      </c>
      <c r="P163" s="6"/>
    </row>
    <row r="164" spans="1:16" x14ac:dyDescent="0.25">
      <c r="A164" s="6" t="str">
        <f>'[1]admob-report '!$A164</f>
        <v>Uganda</v>
      </c>
      <c r="B164" s="6">
        <f>'[1]admob-report '!$B164</f>
        <v>0.06</v>
      </c>
      <c r="C164" s="6">
        <f>'[1]admob-report '!$C164</f>
        <v>0.51</v>
      </c>
      <c r="D164" s="6">
        <f>'[1]admob-report '!$D164</f>
        <v>135</v>
      </c>
      <c r="E164" s="4">
        <f>'[1]admob-report '!$E164</f>
        <v>1</v>
      </c>
      <c r="F164" s="6">
        <f>'[1]admob-report '!$F164</f>
        <v>135</v>
      </c>
      <c r="G164" s="4">
        <f>'[1]admob-report '!$G164</f>
        <v>0.81479999999999997</v>
      </c>
      <c r="H164" s="6">
        <f>'[1]admob-report '!$H164</f>
        <v>110</v>
      </c>
      <c r="I164" s="7">
        <f>'[1]admob-report '!$I164</f>
        <v>0</v>
      </c>
      <c r="J164" s="6">
        <f>'[1]admob-report '!$J164</f>
        <v>0</v>
      </c>
      <c r="K164" s="6">
        <f>'[1]admob-report '!$K164</f>
        <v>568</v>
      </c>
      <c r="L164" s="7">
        <f>'[1]admob-report '!$L164</f>
        <v>0.3715</v>
      </c>
      <c r="M164" s="6">
        <f>'[1]admob-report '!$M164</f>
        <v>211</v>
      </c>
      <c r="N164" s="4">
        <f>'[1]admob-report '!$N164</f>
        <v>0.63980000000000004</v>
      </c>
      <c r="O164" s="6">
        <f>'[1]admob-report '!$O164</f>
        <v>135</v>
      </c>
      <c r="P164" s="6"/>
    </row>
    <row r="165" spans="1:16" x14ac:dyDescent="0.25">
      <c r="A165" s="6" t="str">
        <f>'[1]admob-report '!$A165</f>
        <v>Ukraine</v>
      </c>
      <c r="B165" s="6">
        <f>'[1]admob-report '!$B165</f>
        <v>0.26</v>
      </c>
      <c r="C165" s="6">
        <f>'[1]admob-report '!$C165</f>
        <v>0.52</v>
      </c>
      <c r="D165" s="6">
        <f>'[1]admob-report '!$D165</f>
        <v>615</v>
      </c>
      <c r="E165" s="4">
        <f>'[1]admob-report '!$E165</f>
        <v>0.95120000000000005</v>
      </c>
      <c r="F165" s="6">
        <f>'[1]admob-report '!$F165</f>
        <v>585</v>
      </c>
      <c r="G165" s="4">
        <f>'[1]admob-report '!$G165</f>
        <v>0.86150000000000004</v>
      </c>
      <c r="H165" s="6">
        <f>'[1]admob-report '!$H165</f>
        <v>504</v>
      </c>
      <c r="I165" s="7">
        <f>'[1]admob-report '!$I165</f>
        <v>3.1699999999999999E-2</v>
      </c>
      <c r="J165" s="6">
        <f>'[1]admob-report '!$J165</f>
        <v>16</v>
      </c>
      <c r="K165" s="6">
        <f>'[1]admob-report '!$K165</f>
        <v>2513</v>
      </c>
      <c r="L165" s="7">
        <f>'[1]admob-report '!$L165</f>
        <v>0.32350000000000001</v>
      </c>
      <c r="M165" s="6">
        <f>'[1]admob-report '!$M165</f>
        <v>813</v>
      </c>
      <c r="N165" s="4">
        <f>'[1]admob-report '!$N165</f>
        <v>0.71960000000000002</v>
      </c>
      <c r="O165" s="6">
        <f>'[1]admob-report '!$O165</f>
        <v>585</v>
      </c>
      <c r="P165" s="6"/>
    </row>
    <row r="166" spans="1:16" x14ac:dyDescent="0.25">
      <c r="A166" s="6" t="str">
        <f>'[1]admob-report '!$A166</f>
        <v>United Arab Emirates</v>
      </c>
      <c r="B166" s="6">
        <f>'[1]admob-report '!$B166</f>
        <v>0.77</v>
      </c>
      <c r="C166" s="6">
        <f>'[1]admob-report '!$C166</f>
        <v>1.79</v>
      </c>
      <c r="D166" s="6">
        <f>'[1]admob-report '!$D166</f>
        <v>538</v>
      </c>
      <c r="E166" s="4">
        <f>'[1]admob-report '!$E166</f>
        <v>1</v>
      </c>
      <c r="F166" s="6">
        <f>'[1]admob-report '!$F166</f>
        <v>538</v>
      </c>
      <c r="G166" s="4">
        <f>'[1]admob-report '!$G166</f>
        <v>0.7974</v>
      </c>
      <c r="H166" s="6">
        <f>'[1]admob-report '!$H166</f>
        <v>429</v>
      </c>
      <c r="I166" s="7">
        <f>'[1]admob-report '!$I166</f>
        <v>3.0300000000000001E-2</v>
      </c>
      <c r="J166" s="6">
        <f>'[1]admob-report '!$J166</f>
        <v>13</v>
      </c>
      <c r="K166" s="6">
        <f>'[1]admob-report '!$K166</f>
        <v>2067</v>
      </c>
      <c r="L166" s="7">
        <f>'[1]admob-report '!$L166</f>
        <v>0.65069999999999995</v>
      </c>
      <c r="M166" s="6">
        <f>'[1]admob-report '!$M166</f>
        <v>1345</v>
      </c>
      <c r="N166" s="4">
        <f>'[1]admob-report '!$N166</f>
        <v>0.4</v>
      </c>
      <c r="O166" s="6">
        <f>'[1]admob-report '!$O166</f>
        <v>538</v>
      </c>
      <c r="P166" s="6"/>
    </row>
    <row r="167" spans="1:16" x14ac:dyDescent="0.25">
      <c r="A167" s="6" t="str">
        <f>'[1]admob-report '!$A167</f>
        <v>United Kingdom</v>
      </c>
      <c r="B167" s="6">
        <f>'[1]admob-report '!$B167</f>
        <v>19.28</v>
      </c>
      <c r="C167" s="6">
        <f>'[1]admob-report '!$C167</f>
        <v>3.3</v>
      </c>
      <c r="D167" s="6">
        <f>'[1]admob-report '!$D167</f>
        <v>6642</v>
      </c>
      <c r="E167" s="4">
        <f>'[1]admob-report '!$E167</f>
        <v>0.98919999999999997</v>
      </c>
      <c r="F167" s="6">
        <f>'[1]admob-report '!$F167</f>
        <v>6570</v>
      </c>
      <c r="G167" s="4">
        <f>'[1]admob-report '!$G167</f>
        <v>0.88980000000000004</v>
      </c>
      <c r="H167" s="6">
        <f>'[1]admob-report '!$H167</f>
        <v>5846</v>
      </c>
      <c r="I167" s="7">
        <f>'[1]admob-report '!$I167</f>
        <v>5.0599999999999999E-2</v>
      </c>
      <c r="J167" s="6">
        <f>'[1]admob-report '!$J167</f>
        <v>296</v>
      </c>
      <c r="K167" s="6">
        <f>'[1]admob-report '!$K167</f>
        <v>14977</v>
      </c>
      <c r="L167" s="7">
        <f>'[1]admob-report '!$L167</f>
        <v>0.59919999999999995</v>
      </c>
      <c r="M167" s="6">
        <f>'[1]admob-report '!$M167</f>
        <v>8974</v>
      </c>
      <c r="N167" s="4">
        <f>'[1]admob-report '!$N167</f>
        <v>0.73209999999999997</v>
      </c>
      <c r="O167" s="6">
        <f>'[1]admob-report '!$O167</f>
        <v>6570</v>
      </c>
      <c r="P167" s="6"/>
    </row>
    <row r="168" spans="1:16" x14ac:dyDescent="0.25">
      <c r="A168" s="6" t="str">
        <f>'[1]admob-report '!$A168</f>
        <v>United States</v>
      </c>
      <c r="B168" s="6">
        <f>'[1]admob-report '!$B168</f>
        <v>230.3</v>
      </c>
      <c r="C168" s="6">
        <f>'[1]admob-report '!$C168</f>
        <v>6.65</v>
      </c>
      <c r="D168" s="6">
        <f>'[1]admob-report '!$D168</f>
        <v>38348</v>
      </c>
      <c r="E168" s="4">
        <f>'[1]admob-report '!$E168</f>
        <v>0.99219999999999997</v>
      </c>
      <c r="F168" s="6">
        <f>'[1]admob-report '!$F168</f>
        <v>38049</v>
      </c>
      <c r="G168" s="4">
        <f>'[1]admob-report '!$G168</f>
        <v>0.90990000000000004</v>
      </c>
      <c r="H168" s="6">
        <f>'[1]admob-report '!$H168</f>
        <v>34619</v>
      </c>
      <c r="I168" s="7">
        <f>'[1]admob-report '!$I168</f>
        <v>3.4099999999999998E-2</v>
      </c>
      <c r="J168" s="6">
        <f>'[1]admob-report '!$J168</f>
        <v>1179</v>
      </c>
      <c r="K168" s="6">
        <f>'[1]admob-report '!$K168</f>
        <v>149811</v>
      </c>
      <c r="L168" s="7">
        <f>'[1]admob-report '!$L168</f>
        <v>0.39290000000000003</v>
      </c>
      <c r="M168" s="6">
        <f>'[1]admob-report '!$M168</f>
        <v>58860</v>
      </c>
      <c r="N168" s="4">
        <f>'[1]admob-report '!$N168</f>
        <v>0.64639999999999997</v>
      </c>
      <c r="O168" s="6">
        <f>'[1]admob-report '!$O168</f>
        <v>38049</v>
      </c>
      <c r="P168" s="6"/>
    </row>
    <row r="169" spans="1:16" x14ac:dyDescent="0.25">
      <c r="A169" s="6" t="str">
        <f>'[1]admob-report '!$A169</f>
        <v>Unknown Region</v>
      </c>
      <c r="B169" s="6">
        <f>'[1]admob-report '!$B169</f>
        <v>0</v>
      </c>
      <c r="C169" s="6">
        <f>'[1]admob-report '!$C169</f>
        <v>0.75</v>
      </c>
      <c r="D169" s="6">
        <f>'[1]admob-report '!$D169</f>
        <v>6</v>
      </c>
      <c r="E169" s="4">
        <f>'[1]admob-report '!$E169</f>
        <v>1</v>
      </c>
      <c r="F169" s="6">
        <f>'[1]admob-report '!$F169</f>
        <v>6</v>
      </c>
      <c r="G169" s="4">
        <f>'[1]admob-report '!$G169</f>
        <v>0.83330000000000004</v>
      </c>
      <c r="H169" s="6">
        <f>'[1]admob-report '!$H169</f>
        <v>5</v>
      </c>
      <c r="I169" s="7">
        <f>'[1]admob-report '!$I169</f>
        <v>0</v>
      </c>
      <c r="J169" s="6">
        <f>'[1]admob-report '!$J169</f>
        <v>0</v>
      </c>
      <c r="K169" s="6">
        <f>'[1]admob-report '!$K169</f>
        <v>25</v>
      </c>
      <c r="L169" s="7">
        <f>'[1]admob-report '!$L169</f>
        <v>0.24</v>
      </c>
      <c r="M169" s="6">
        <f>'[1]admob-report '!$M169</f>
        <v>6</v>
      </c>
      <c r="N169" s="4">
        <f>'[1]admob-report '!$N169</f>
        <v>1</v>
      </c>
      <c r="O169" s="6">
        <f>'[1]admob-report '!$O169</f>
        <v>6</v>
      </c>
      <c r="P169" s="6"/>
    </row>
    <row r="170" spans="1:16" x14ac:dyDescent="0.25">
      <c r="A170" s="6" t="str">
        <f>'[1]admob-report '!$A170</f>
        <v>Uruguay</v>
      </c>
      <c r="B170" s="6">
        <f>'[1]admob-report '!$B170</f>
        <v>0.45</v>
      </c>
      <c r="C170" s="6">
        <f>'[1]admob-report '!$C170</f>
        <v>0.6</v>
      </c>
      <c r="D170" s="6">
        <f>'[1]admob-report '!$D170</f>
        <v>919</v>
      </c>
      <c r="E170" s="4">
        <f>'[1]admob-report '!$E170</f>
        <v>1</v>
      </c>
      <c r="F170" s="6">
        <f>'[1]admob-report '!$F170</f>
        <v>919</v>
      </c>
      <c r="G170" s="4">
        <f>'[1]admob-report '!$G170</f>
        <v>0.80300000000000005</v>
      </c>
      <c r="H170" s="6">
        <f>'[1]admob-report '!$H170</f>
        <v>738</v>
      </c>
      <c r="I170" s="7">
        <f>'[1]admob-report '!$I170</f>
        <v>5.4199999999999998E-2</v>
      </c>
      <c r="J170" s="6">
        <f>'[1]admob-report '!$J170</f>
        <v>40</v>
      </c>
      <c r="K170" s="6">
        <f>'[1]admob-report '!$K170</f>
        <v>3922</v>
      </c>
      <c r="L170" s="7">
        <f>'[1]admob-report '!$L170</f>
        <v>0.41360000000000002</v>
      </c>
      <c r="M170" s="6">
        <f>'[1]admob-report '!$M170</f>
        <v>1622</v>
      </c>
      <c r="N170" s="4">
        <f>'[1]admob-report '!$N170</f>
        <v>0.56659999999999999</v>
      </c>
      <c r="O170" s="6">
        <f>'[1]admob-report '!$O170</f>
        <v>919</v>
      </c>
      <c r="P170" s="6"/>
    </row>
    <row r="171" spans="1:16" x14ac:dyDescent="0.25">
      <c r="A171" s="6" t="str">
        <f>'[1]admob-report '!$A171</f>
        <v>Uzbekistan</v>
      </c>
      <c r="B171" s="6">
        <f>'[1]admob-report '!$B171</f>
        <v>0.5</v>
      </c>
      <c r="C171" s="6">
        <f>'[1]admob-report '!$C171</f>
        <v>0.7</v>
      </c>
      <c r="D171" s="6">
        <f>'[1]admob-report '!$D171</f>
        <v>888</v>
      </c>
      <c r="E171" s="4">
        <f>'[1]admob-report '!$E171</f>
        <v>1</v>
      </c>
      <c r="F171" s="6">
        <f>'[1]admob-report '!$F171</f>
        <v>888</v>
      </c>
      <c r="G171" s="4">
        <f>'[1]admob-report '!$G171</f>
        <v>0.81420000000000003</v>
      </c>
      <c r="H171" s="6">
        <f>'[1]admob-report '!$H171</f>
        <v>723</v>
      </c>
      <c r="I171" s="7">
        <f>'[1]admob-report '!$I171</f>
        <v>7.0499999999999993E-2</v>
      </c>
      <c r="J171" s="6">
        <f>'[1]admob-report '!$J171</f>
        <v>51</v>
      </c>
      <c r="K171" s="6">
        <f>'[1]admob-report '!$K171</f>
        <v>3549</v>
      </c>
      <c r="L171" s="7">
        <f>'[1]admob-report '!$L171</f>
        <v>0.3362</v>
      </c>
      <c r="M171" s="6">
        <f>'[1]admob-report '!$M171</f>
        <v>1193</v>
      </c>
      <c r="N171" s="4">
        <f>'[1]admob-report '!$N171</f>
        <v>0.74429999999999996</v>
      </c>
      <c r="O171" s="6">
        <f>'[1]admob-report '!$O171</f>
        <v>888</v>
      </c>
      <c r="P171" s="6"/>
    </row>
    <row r="172" spans="1:16" x14ac:dyDescent="0.25">
      <c r="A172" s="6" t="str">
        <f>'[1]admob-report '!$A172</f>
        <v>Venezuela</v>
      </c>
      <c r="B172" s="6">
        <f>'[1]admob-report '!$B172</f>
        <v>0.23</v>
      </c>
      <c r="C172" s="6">
        <f>'[1]admob-report '!$C172</f>
        <v>0.31</v>
      </c>
      <c r="D172" s="6">
        <f>'[1]admob-report '!$D172</f>
        <v>914</v>
      </c>
      <c r="E172" s="4">
        <f>'[1]admob-report '!$E172</f>
        <v>1</v>
      </c>
      <c r="F172" s="6">
        <f>'[1]admob-report '!$F172</f>
        <v>914</v>
      </c>
      <c r="G172" s="4">
        <f>'[1]admob-report '!$G172</f>
        <v>0.79979999999999996</v>
      </c>
      <c r="H172" s="6">
        <f>'[1]admob-report '!$H172</f>
        <v>731</v>
      </c>
      <c r="I172" s="7">
        <f>'[1]admob-report '!$I172</f>
        <v>4.5100000000000001E-2</v>
      </c>
      <c r="J172" s="6">
        <f>'[1]admob-report '!$J172</f>
        <v>33</v>
      </c>
      <c r="K172" s="6">
        <f>'[1]admob-report '!$K172</f>
        <v>3515</v>
      </c>
      <c r="L172" s="7">
        <f>'[1]admob-report '!$L172</f>
        <v>0.44379999999999997</v>
      </c>
      <c r="M172" s="6">
        <f>'[1]admob-report '!$M172</f>
        <v>1560</v>
      </c>
      <c r="N172" s="4">
        <f>'[1]admob-report '!$N172</f>
        <v>0.58589999999999998</v>
      </c>
      <c r="O172" s="6">
        <f>'[1]admob-report '!$O172</f>
        <v>914</v>
      </c>
      <c r="P172" s="6"/>
    </row>
    <row r="173" spans="1:16" x14ac:dyDescent="0.25">
      <c r="A173" s="6" t="str">
        <f>'[1]admob-report '!$A173</f>
        <v>Vietnam</v>
      </c>
      <c r="B173" s="6">
        <f>'[1]admob-report '!$B173</f>
        <v>0.9</v>
      </c>
      <c r="C173" s="6">
        <f>'[1]admob-report '!$C173</f>
        <v>0.57999999999999996</v>
      </c>
      <c r="D173" s="6">
        <f>'[1]admob-report '!$D173</f>
        <v>1762</v>
      </c>
      <c r="E173" s="4">
        <f>'[1]admob-report '!$E173</f>
        <v>1</v>
      </c>
      <c r="F173" s="6">
        <f>'[1]admob-report '!$F173</f>
        <v>1762</v>
      </c>
      <c r="G173" s="4">
        <f>'[1]admob-report '!$G173</f>
        <v>0.87680000000000002</v>
      </c>
      <c r="H173" s="6">
        <f>'[1]admob-report '!$H173</f>
        <v>1545</v>
      </c>
      <c r="I173" s="7">
        <f>'[1]admob-report '!$I173</f>
        <v>4.4699999999999997E-2</v>
      </c>
      <c r="J173" s="6">
        <f>'[1]admob-report '!$J173</f>
        <v>69</v>
      </c>
      <c r="K173" s="6">
        <f>'[1]admob-report '!$K173</f>
        <v>7217</v>
      </c>
      <c r="L173" s="7">
        <f>'[1]admob-report '!$L173</f>
        <v>0.5373</v>
      </c>
      <c r="M173" s="6">
        <f>'[1]admob-report '!$M173</f>
        <v>3878</v>
      </c>
      <c r="N173" s="4">
        <f>'[1]admob-report '!$N173</f>
        <v>0.45440000000000003</v>
      </c>
      <c r="O173" s="6">
        <f>'[1]admob-report '!$O173</f>
        <v>1762</v>
      </c>
      <c r="P173" s="6"/>
    </row>
    <row r="174" spans="1:16" x14ac:dyDescent="0.25">
      <c r="A174" s="6" t="str">
        <f>'[1]admob-report '!$A174</f>
        <v>Western Sahara</v>
      </c>
      <c r="B174" s="6">
        <f>'[1]admob-report '!$B174</f>
        <v>0</v>
      </c>
      <c r="C174" s="6">
        <f>'[1]admob-report '!$C174</f>
        <v>0.28999999999999998</v>
      </c>
      <c r="D174" s="6">
        <f>'[1]admob-report '!$D174</f>
        <v>12</v>
      </c>
      <c r="E174" s="4">
        <f>'[1]admob-report '!$E174</f>
        <v>1</v>
      </c>
      <c r="F174" s="6">
        <f>'[1]admob-report '!$F174</f>
        <v>12</v>
      </c>
      <c r="G174" s="4">
        <f>'[1]admob-report '!$G174</f>
        <v>0.58330000000000004</v>
      </c>
      <c r="H174" s="6">
        <f>'[1]admob-report '!$H174</f>
        <v>7</v>
      </c>
      <c r="I174" s="7">
        <f>'[1]admob-report '!$I174</f>
        <v>0.1429</v>
      </c>
      <c r="J174" s="6">
        <f>'[1]admob-report '!$J174</f>
        <v>1</v>
      </c>
      <c r="K174" s="6">
        <f>'[1]admob-report '!$K174</f>
        <v>47</v>
      </c>
      <c r="L174" s="7">
        <f>'[1]admob-report '!$L174</f>
        <v>0.68089999999999995</v>
      </c>
      <c r="M174" s="6">
        <f>'[1]admob-report '!$M174</f>
        <v>32</v>
      </c>
      <c r="N174" s="4">
        <f>'[1]admob-report '!$N174</f>
        <v>0.375</v>
      </c>
      <c r="O174" s="6">
        <f>'[1]admob-report '!$O174</f>
        <v>12</v>
      </c>
      <c r="P174" s="6"/>
    </row>
    <row r="175" spans="1:16" x14ac:dyDescent="0.25">
      <c r="A175" s="6" t="str">
        <f>'[1]admob-report '!$A175</f>
        <v>Yemen</v>
      </c>
      <c r="B175" s="6">
        <f>'[1]admob-report '!$B175</f>
        <v>0.21</v>
      </c>
      <c r="C175" s="6">
        <f>'[1]admob-report '!$C175</f>
        <v>0.31</v>
      </c>
      <c r="D175" s="6">
        <f>'[1]admob-report '!$D175</f>
        <v>1042</v>
      </c>
      <c r="E175" s="4">
        <f>'[1]admob-report '!$E175</f>
        <v>0.88290000000000002</v>
      </c>
      <c r="F175" s="6">
        <f>'[1]admob-report '!$F175</f>
        <v>920</v>
      </c>
      <c r="G175" s="4">
        <f>'[1]admob-report '!$G175</f>
        <v>0.72070000000000001</v>
      </c>
      <c r="H175" s="6">
        <f>'[1]admob-report '!$H175</f>
        <v>663</v>
      </c>
      <c r="I175" s="7">
        <f>'[1]admob-report '!$I175</f>
        <v>5.28E-2</v>
      </c>
      <c r="J175" s="6">
        <f>'[1]admob-report '!$J175</f>
        <v>35</v>
      </c>
      <c r="K175" s="6">
        <f>'[1]admob-report '!$K175</f>
        <v>3996</v>
      </c>
      <c r="L175" s="7">
        <f>'[1]admob-report '!$L175</f>
        <v>0.31730000000000003</v>
      </c>
      <c r="M175" s="6">
        <f>'[1]admob-report '!$M175</f>
        <v>1268</v>
      </c>
      <c r="N175" s="4">
        <f>'[1]admob-report '!$N175</f>
        <v>0.72560000000000002</v>
      </c>
      <c r="O175" s="6">
        <f>'[1]admob-report '!$O175</f>
        <v>920</v>
      </c>
      <c r="P175" s="6"/>
    </row>
    <row r="176" spans="1:16" x14ac:dyDescent="0.25">
      <c r="A176" s="6" t="str">
        <f>'[1]admob-report '!$A176</f>
        <v>Zambia</v>
      </c>
      <c r="B176" s="6">
        <f>'[1]admob-report '!$B176</f>
        <v>0.01</v>
      </c>
      <c r="C176" s="6">
        <f>'[1]admob-report '!$C176</f>
        <v>0.5</v>
      </c>
      <c r="D176" s="6">
        <f>'[1]admob-report '!$D176</f>
        <v>23</v>
      </c>
      <c r="E176" s="4">
        <f>'[1]admob-report '!$E176</f>
        <v>1</v>
      </c>
      <c r="F176" s="6">
        <f>'[1]admob-report '!$F176</f>
        <v>23</v>
      </c>
      <c r="G176" s="4">
        <f>'[1]admob-report '!$G176</f>
        <v>0.91300000000000003</v>
      </c>
      <c r="H176" s="6">
        <f>'[1]admob-report '!$H176</f>
        <v>21</v>
      </c>
      <c r="I176" s="7">
        <f>'[1]admob-report '!$I176</f>
        <v>9.5200000000000007E-2</v>
      </c>
      <c r="J176" s="6">
        <f>'[1]admob-report '!$J176</f>
        <v>2</v>
      </c>
      <c r="K176" s="6">
        <f>'[1]admob-report '!$K176</f>
        <v>84</v>
      </c>
      <c r="L176" s="7">
        <f>'[1]admob-report '!$L176</f>
        <v>0.46429999999999999</v>
      </c>
      <c r="M176" s="6">
        <f>'[1]admob-report '!$M176</f>
        <v>39</v>
      </c>
      <c r="N176" s="4">
        <f>'[1]admob-report '!$N176</f>
        <v>0.5897</v>
      </c>
      <c r="O176" s="6">
        <f>'[1]admob-report '!$O176</f>
        <v>23</v>
      </c>
      <c r="P176" s="6"/>
    </row>
    <row r="177" spans="1:16" x14ac:dyDescent="0.25">
      <c r="A177" s="6" t="str">
        <f>'[1]admob-report '!$A177</f>
        <v>Zimbabwe</v>
      </c>
      <c r="B177" s="6">
        <f>'[1]admob-report '!$B177</f>
        <v>0.04</v>
      </c>
      <c r="C177" s="6">
        <f>'[1]admob-report '!$C177</f>
        <v>0.33</v>
      </c>
      <c r="D177" s="6">
        <f>'[1]admob-report '!$D177</f>
        <v>147</v>
      </c>
      <c r="E177" s="4">
        <f>'[1]admob-report '!$E177</f>
        <v>1</v>
      </c>
      <c r="F177" s="6">
        <f>'[1]admob-report '!$F177</f>
        <v>147</v>
      </c>
      <c r="G177" s="4">
        <f>'[1]admob-report '!$G177</f>
        <v>0.80269999999999997</v>
      </c>
      <c r="H177" s="6">
        <f>'[1]admob-report '!$H177</f>
        <v>118</v>
      </c>
      <c r="I177" s="7">
        <f>'[1]admob-report '!$I177</f>
        <v>2.5399999999999999E-2</v>
      </c>
      <c r="J177" s="6">
        <f>'[1]admob-report '!$J177</f>
        <v>3</v>
      </c>
      <c r="K177" s="6">
        <f>'[1]admob-report '!$K177</f>
        <v>582</v>
      </c>
      <c r="L177" s="7">
        <f>'[1]admob-report '!$L177</f>
        <v>0.45019999999999999</v>
      </c>
      <c r="M177" s="6">
        <f>'[1]admob-report '!$M177</f>
        <v>262</v>
      </c>
      <c r="N177" s="4">
        <f>'[1]admob-report '!$N177</f>
        <v>0.56110000000000004</v>
      </c>
      <c r="O177" s="6">
        <f>'[1]admob-report '!$O177</f>
        <v>147</v>
      </c>
      <c r="P177" s="6"/>
    </row>
    <row r="178" spans="1:1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6"/>
      <c r="E179" s="3"/>
      <c r="G179" s="4"/>
      <c r="N179" s="4"/>
    </row>
    <row r="180" spans="1:16" x14ac:dyDescent="0.25">
      <c r="E180" s="3"/>
      <c r="G180" s="4"/>
      <c r="N180" s="4"/>
    </row>
    <row r="181" spans="1:16" x14ac:dyDescent="0.25">
      <c r="E181" s="3"/>
      <c r="G181" s="4"/>
      <c r="N181" s="4"/>
    </row>
    <row r="182" spans="1:16" x14ac:dyDescent="0.25">
      <c r="E182" s="3"/>
      <c r="G182" s="4"/>
      <c r="N182" s="4"/>
    </row>
    <row r="183" spans="1:16" x14ac:dyDescent="0.25">
      <c r="E183" s="3"/>
      <c r="G183" s="4"/>
      <c r="N183" s="4"/>
    </row>
    <row r="184" spans="1:16" x14ac:dyDescent="0.25">
      <c r="E184" s="3"/>
      <c r="G184" s="4"/>
      <c r="N184" s="4"/>
    </row>
    <row r="185" spans="1:16" x14ac:dyDescent="0.25">
      <c r="E185" s="3"/>
      <c r="G185" s="4"/>
      <c r="N185" s="4"/>
    </row>
    <row r="186" spans="1:16" x14ac:dyDescent="0.25">
      <c r="E186" s="3"/>
      <c r="G186" s="4"/>
      <c r="N186" s="4"/>
    </row>
    <row r="187" spans="1:16" x14ac:dyDescent="0.25">
      <c r="E187" s="3"/>
      <c r="G187" s="4"/>
      <c r="N187" s="4"/>
    </row>
    <row r="188" spans="1:16" x14ac:dyDescent="0.25">
      <c r="E188" s="3"/>
      <c r="G188" s="4"/>
      <c r="N188" s="4"/>
    </row>
    <row r="189" spans="1:16" x14ac:dyDescent="0.25">
      <c r="E189" s="3"/>
      <c r="G189" s="4"/>
      <c r="N189" s="4"/>
    </row>
    <row r="190" spans="1:16" x14ac:dyDescent="0.25">
      <c r="E190" s="3"/>
      <c r="G190" s="4"/>
      <c r="N190" s="4"/>
    </row>
    <row r="191" spans="1:16" x14ac:dyDescent="0.25">
      <c r="E191" s="3"/>
      <c r="G191" s="4"/>
      <c r="N191" s="4"/>
    </row>
    <row r="192" spans="1:16" x14ac:dyDescent="0.25">
      <c r="E192" s="3"/>
      <c r="G192" s="4"/>
      <c r="N192" s="4"/>
    </row>
    <row r="193" spans="5:14" x14ac:dyDescent="0.25">
      <c r="E193" s="3"/>
      <c r="G193" s="4"/>
      <c r="N193" s="4"/>
    </row>
    <row r="194" spans="5:14" x14ac:dyDescent="0.25">
      <c r="E194" s="3"/>
      <c r="G194" s="4"/>
      <c r="N194" s="4"/>
    </row>
    <row r="195" spans="5:14" x14ac:dyDescent="0.25">
      <c r="E195" s="3"/>
      <c r="G195" s="4"/>
      <c r="N195" s="4"/>
    </row>
    <row r="196" spans="5:14" x14ac:dyDescent="0.25">
      <c r="E196" s="3"/>
      <c r="G196" s="4"/>
      <c r="N196" s="4"/>
    </row>
    <row r="197" spans="5:14" x14ac:dyDescent="0.25">
      <c r="E197" s="3"/>
      <c r="G197" s="4"/>
      <c r="N197" s="4"/>
    </row>
    <row r="198" spans="5:14" x14ac:dyDescent="0.25">
      <c r="E198" s="3"/>
      <c r="G198" s="4"/>
      <c r="N198" s="4"/>
    </row>
    <row r="199" spans="5:14" x14ac:dyDescent="0.25">
      <c r="E199" s="3"/>
      <c r="G199" s="4"/>
      <c r="N199" s="4"/>
    </row>
    <row r="200" spans="5:14" x14ac:dyDescent="0.25">
      <c r="E200" s="3"/>
      <c r="G200" s="4"/>
      <c r="N200" s="4"/>
    </row>
    <row r="201" spans="5:14" x14ac:dyDescent="0.25">
      <c r="E201" s="3"/>
      <c r="G201" s="4"/>
      <c r="N201" s="4"/>
    </row>
    <row r="202" spans="5:14" x14ac:dyDescent="0.25">
      <c r="E202" s="3"/>
      <c r="G202" s="4"/>
      <c r="N202" s="4"/>
    </row>
    <row r="203" spans="5:14" x14ac:dyDescent="0.25">
      <c r="E203" s="3"/>
      <c r="G203" s="4"/>
      <c r="N203" s="4"/>
    </row>
    <row r="204" spans="5:14" x14ac:dyDescent="0.25">
      <c r="E204" s="3"/>
      <c r="G204" s="4"/>
      <c r="N204" s="4"/>
    </row>
    <row r="205" spans="5:14" x14ac:dyDescent="0.25">
      <c r="E205" s="3"/>
      <c r="G205" s="4"/>
      <c r="N205" s="4"/>
    </row>
  </sheetData>
  <sortState ref="A2:O177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E1728-9ECE-4C37-BAE5-B69C970D2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</vt:lpstr>
      <vt:lpstr>Firebase</vt:lpstr>
      <vt:lpstr>Admob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Nazir</dc:creator>
  <cp:lastModifiedBy>Moorche</cp:lastModifiedBy>
  <dcterms:created xsi:type="dcterms:W3CDTF">2023-08-19T07:50:43Z</dcterms:created>
  <dcterms:modified xsi:type="dcterms:W3CDTF">2024-09-22T16:32:43Z</dcterms:modified>
</cp:coreProperties>
</file>