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5520" activeTab="4"/>
  </bookViews>
  <sheets>
    <sheet name="Sheet1" sheetId="1" r:id="rId1"/>
    <sheet name="molecular signature" sheetId="2" r:id="rId2"/>
    <sheet name="trends" sheetId="3" r:id="rId3"/>
    <sheet name="all timepoints" sheetId="4" r:id="rId4"/>
    <sheet name="trends of sign genes" sheetId="6" r:id="rId5"/>
    <sheet name="plot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5" i="6" l="1"/>
  <c r="S45" i="6"/>
  <c r="T44" i="6"/>
  <c r="S44" i="6"/>
  <c r="T43" i="6"/>
  <c r="S43" i="6"/>
  <c r="T42" i="6"/>
  <c r="S42" i="6"/>
</calcChain>
</file>

<file path=xl/sharedStrings.xml><?xml version="1.0" encoding="utf-8"?>
<sst xmlns="http://schemas.openxmlformats.org/spreadsheetml/2006/main" count="800" uniqueCount="199">
  <si>
    <t>t=4mins</t>
  </si>
  <si>
    <t>up</t>
  </si>
  <si>
    <t>Slit1</t>
  </si>
  <si>
    <t>Erbb2</t>
  </si>
  <si>
    <t>Fgfr3</t>
  </si>
  <si>
    <t>Ephb3</t>
  </si>
  <si>
    <t>Nrp1</t>
  </si>
  <si>
    <t>Itgav</t>
  </si>
  <si>
    <t>Bmpr1a</t>
  </si>
  <si>
    <t>Itgb5</t>
  </si>
  <si>
    <t>Col2a1</t>
  </si>
  <si>
    <t>Fgfr1</t>
  </si>
  <si>
    <t>Pax3</t>
  </si>
  <si>
    <t>Adam10</t>
  </si>
  <si>
    <t>Notch1</t>
  </si>
  <si>
    <t>Itgb1</t>
  </si>
  <si>
    <t>Itga4</t>
  </si>
  <si>
    <t>Cdh11</t>
  </si>
  <si>
    <t>Itga9</t>
  </si>
  <si>
    <t>Tgfbr1</t>
  </si>
  <si>
    <t>Robo1</t>
  </si>
  <si>
    <t>Cdh2</t>
  </si>
  <si>
    <t>Tfap2a</t>
  </si>
  <si>
    <t>Nrp2</t>
  </si>
  <si>
    <t>t=16mins</t>
  </si>
  <si>
    <t>Spon1</t>
  </si>
  <si>
    <t>Mmp2</t>
  </si>
  <si>
    <t>Slit2</t>
  </si>
  <si>
    <t>Foxd3</t>
  </si>
  <si>
    <t>down</t>
  </si>
  <si>
    <t>t=92mins</t>
  </si>
  <si>
    <t>Hprt</t>
  </si>
  <si>
    <t>Angpt2</t>
  </si>
  <si>
    <t>Pcdh1</t>
  </si>
  <si>
    <t>Sox10</t>
  </si>
  <si>
    <t>Epha2</t>
  </si>
  <si>
    <t>Epha4</t>
  </si>
  <si>
    <t>Bmpr1b</t>
  </si>
  <si>
    <t xml:space="preserve">up </t>
  </si>
  <si>
    <t>t=94mins</t>
  </si>
  <si>
    <t>Ankk1</t>
  </si>
  <si>
    <t>Cxcr4</t>
  </si>
  <si>
    <t>Cdh7</t>
  </si>
  <si>
    <t>t=106mins</t>
  </si>
  <si>
    <t>Robo2</t>
  </si>
  <si>
    <t>Fgfr2</t>
  </si>
  <si>
    <t>Rhoa</t>
  </si>
  <si>
    <t>Ywhaz</t>
  </si>
  <si>
    <t>remove VEGF</t>
  </si>
  <si>
    <t>Add VEGF</t>
  </si>
  <si>
    <t>Itga6</t>
  </si>
  <si>
    <t>initial VEGF</t>
  </si>
  <si>
    <t>t=2hrs</t>
  </si>
  <si>
    <t>initial response to VEGF</t>
  </si>
  <si>
    <t>2hrs</t>
  </si>
  <si>
    <t>t=2mins</t>
  </si>
  <si>
    <t>t=8mins</t>
  </si>
  <si>
    <t>readd VEGF</t>
  </si>
  <si>
    <t>Cxcl12</t>
  </si>
  <si>
    <t>Ccr4</t>
  </si>
  <si>
    <t>molecular signature</t>
  </si>
  <si>
    <t>response to initial addition and removal</t>
  </si>
  <si>
    <t>response to initial addition and readdition</t>
  </si>
  <si>
    <t>response to initial addition, removal and readdition</t>
  </si>
  <si>
    <t>hprt</t>
  </si>
  <si>
    <t>robo2</t>
  </si>
  <si>
    <t>cxcl12</t>
  </si>
  <si>
    <t>Nefm</t>
  </si>
  <si>
    <t>t=30mins</t>
  </si>
  <si>
    <t>t=45mins</t>
  </si>
  <si>
    <t>t=90mins</t>
  </si>
  <si>
    <t>Snail1</t>
  </si>
  <si>
    <t>Rplpo</t>
  </si>
  <si>
    <t>Cdh6</t>
  </si>
  <si>
    <t>Mitf</t>
  </si>
  <si>
    <t>Msx1</t>
  </si>
  <si>
    <t>Nes</t>
  </si>
  <si>
    <t>Adam10 (3)</t>
  </si>
  <si>
    <t>Bmpr1a (2)</t>
  </si>
  <si>
    <t>Bmpr1b (3)</t>
  </si>
  <si>
    <t>Cdh11 (2)</t>
  </si>
  <si>
    <t>Cdh2 (2)</t>
  </si>
  <si>
    <t>Cdh7 (5)</t>
  </si>
  <si>
    <t>Col2a1 (5)</t>
  </si>
  <si>
    <t>Ephb3 (2)</t>
  </si>
  <si>
    <t>Fgfr2 (2)</t>
  </si>
  <si>
    <t>Fgfr1 (2)</t>
  </si>
  <si>
    <t>Fgfr3 (2)</t>
  </si>
  <si>
    <t>Foxd3 (4)</t>
  </si>
  <si>
    <t>Itga4 (5)</t>
  </si>
  <si>
    <t>Itga6 (5)</t>
  </si>
  <si>
    <t>Itga9 (3)</t>
  </si>
  <si>
    <t>Itgav (3)</t>
  </si>
  <si>
    <t>Itgb1 (6)</t>
  </si>
  <si>
    <t>Itgb5 (3)</t>
  </si>
  <si>
    <t>Notch1 (5)</t>
  </si>
  <si>
    <t>Nrp1 (2)</t>
  </si>
  <si>
    <t>Nrp2 (5)</t>
  </si>
  <si>
    <t>Pax3 (4)</t>
  </si>
  <si>
    <t>Pcdh1 (5)</t>
  </si>
  <si>
    <t>Robo1 (3)</t>
  </si>
  <si>
    <t>Slit1 (3)</t>
  </si>
  <si>
    <t>Sox10 (6)</t>
  </si>
  <si>
    <t>Tfap2a (3)</t>
  </si>
  <si>
    <t>Tgfbr1 (4)</t>
  </si>
  <si>
    <t>Samples</t>
  </si>
  <si>
    <t xml:space="preserve">Adam10 </t>
  </si>
  <si>
    <t xml:space="preserve">Bmpr1a </t>
  </si>
  <si>
    <t xml:space="preserve">Bmpr1b </t>
  </si>
  <si>
    <t xml:space="preserve">Cdh11 </t>
  </si>
  <si>
    <t xml:space="preserve">Cdh2 </t>
  </si>
  <si>
    <t xml:space="preserve">Cdh7 </t>
  </si>
  <si>
    <t xml:space="preserve">Col2a1 </t>
  </si>
  <si>
    <t xml:space="preserve">Cxcl12 </t>
  </si>
  <si>
    <t xml:space="preserve">Epha2 </t>
  </si>
  <si>
    <t xml:space="preserve">Ephb3 </t>
  </si>
  <si>
    <t xml:space="preserve">Erbb2 </t>
  </si>
  <si>
    <t xml:space="preserve">Fgfr1 </t>
  </si>
  <si>
    <t xml:space="preserve">Fgfr2 </t>
  </si>
  <si>
    <t xml:space="preserve">Fgfr3 </t>
  </si>
  <si>
    <t xml:space="preserve">Foxd3 </t>
  </si>
  <si>
    <t xml:space="preserve">Itga4 </t>
  </si>
  <si>
    <t xml:space="preserve">Itga6 </t>
  </si>
  <si>
    <t xml:space="preserve">Itga9 </t>
  </si>
  <si>
    <t xml:space="preserve">Itgav </t>
  </si>
  <si>
    <t xml:space="preserve">Itgb1 </t>
  </si>
  <si>
    <t xml:space="preserve">Itgb5 </t>
  </si>
  <si>
    <t xml:space="preserve">Notch1 </t>
  </si>
  <si>
    <t xml:space="preserve">Nrp1 </t>
  </si>
  <si>
    <t xml:space="preserve">Nrp2 </t>
  </si>
  <si>
    <t xml:space="preserve">Pax3 </t>
  </si>
  <si>
    <t xml:space="preserve">Pcdh1 </t>
  </si>
  <si>
    <t xml:space="preserve">Robo1 </t>
  </si>
  <si>
    <t xml:space="preserve">Robo2 </t>
  </si>
  <si>
    <t xml:space="preserve">Slit1 </t>
  </si>
  <si>
    <t xml:space="preserve">Sox10 </t>
  </si>
  <si>
    <t xml:space="preserve">Spon1 </t>
  </si>
  <si>
    <t xml:space="preserve">Tfap2a </t>
  </si>
  <si>
    <t xml:space="preserve">Tgfbr1 </t>
  </si>
  <si>
    <t>Baseline</t>
  </si>
  <si>
    <t>T00</t>
  </si>
  <si>
    <t>T02</t>
  </si>
  <si>
    <t>T04</t>
  </si>
  <si>
    <t>T08</t>
  </si>
  <si>
    <t>T16</t>
  </si>
  <si>
    <t>T30</t>
  </si>
  <si>
    <t>T45</t>
  </si>
  <si>
    <t>T90</t>
  </si>
  <si>
    <t>V02</t>
  </si>
  <si>
    <t>V04</t>
  </si>
  <si>
    <t>V08</t>
  </si>
  <si>
    <t>V16</t>
  </si>
  <si>
    <t>V30</t>
  </si>
  <si>
    <t>V45</t>
  </si>
  <si>
    <t>V90</t>
  </si>
  <si>
    <t>22 up</t>
  </si>
  <si>
    <t>18 down</t>
  </si>
  <si>
    <t>1 up</t>
  </si>
  <si>
    <t>1 up, 1 down</t>
  </si>
  <si>
    <t>10 up</t>
  </si>
  <si>
    <t>1 up, 3 down</t>
  </si>
  <si>
    <t>4 up</t>
  </si>
  <si>
    <t>7 down</t>
  </si>
  <si>
    <t>11 down</t>
  </si>
  <si>
    <t>T60</t>
  </si>
  <si>
    <t>V60</t>
  </si>
  <si>
    <t>t=60mins</t>
  </si>
  <si>
    <t>Bambi</t>
  </si>
  <si>
    <t>Ephb1</t>
  </si>
  <si>
    <t>Pcdh19</t>
  </si>
  <si>
    <t>Pkp2</t>
  </si>
  <si>
    <t>Angpt2 (2)</t>
  </si>
  <si>
    <t>Ccr4 (2)</t>
  </si>
  <si>
    <t>Cxcl12 (3)</t>
  </si>
  <si>
    <t>Epha2 (4)</t>
  </si>
  <si>
    <t>Epha4 (2)</t>
  </si>
  <si>
    <t>Erbb2 (4)</t>
  </si>
  <si>
    <t>Robo2 (2)</t>
  </si>
  <si>
    <t>Slit2 (2)</t>
  </si>
  <si>
    <t>Snail1 (2)</t>
  </si>
  <si>
    <t>Spon1 (4)</t>
  </si>
  <si>
    <t>4 up, 2 down</t>
  </si>
  <si>
    <t>6 up, 2 down</t>
  </si>
  <si>
    <t>1 down</t>
  </si>
  <si>
    <t>1 up, 7 down</t>
  </si>
  <si>
    <t>2 up, 7 down</t>
  </si>
  <si>
    <t>4 up, 3 down</t>
  </si>
  <si>
    <t>5 up</t>
  </si>
  <si>
    <t xml:space="preserve">Angpt2 </t>
  </si>
  <si>
    <t xml:space="preserve">Ccr4 </t>
  </si>
  <si>
    <t xml:space="preserve">Epha4 </t>
  </si>
  <si>
    <t xml:space="preserve">Slit2 </t>
  </si>
  <si>
    <t xml:space="preserve">Snail1 </t>
  </si>
  <si>
    <t>1st response after removal</t>
  </si>
  <si>
    <t>1st response after readdition</t>
  </si>
  <si>
    <t>average 1st response time</t>
  </si>
  <si>
    <t>std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</si>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</sst>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1" xfId="0" applyFont="1" applyBorder="1"/>
    <xf numFmtId="0" fontId="2" fillId="5" borderId="0" xfId="0" applyFont="1" applyFill="1"/>
    <xf numFmtId="0" fontId="0" fillId="5" borderId="0" xfId="0" applyFill="1"/>
    <xf numFmtId="0" fontId="2" fillId="3" borderId="0" xfId="0" applyFont="1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11" fontId="1" fillId="0" borderId="0" xfId="0" applyNumberFormat="1" applyFo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Adam10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plot!$B$2:$B$19</c:f>
              <c:numCache>
                <c:formatCode>0.00E+00</c:formatCode>
                <c:ptCount val="18"/>
                <c:pt idx="0">
                  <c:v>1.03326</c:v>
                </c:pt>
                <c:pt idx="1">
                  <c:v>0.499628571428571</c:v>
                </c:pt>
                <c:pt idx="2">
                  <c:v>0.740233333333333</c:v>
                </c:pt>
                <c:pt idx="3">
                  <c:v>1.339666666666667</c:v>
                </c:pt>
                <c:pt idx="4">
                  <c:v>0.75095</c:v>
                </c:pt>
                <c:pt idx="5">
                  <c:v>0.704133333333333</c:v>
                </c:pt>
                <c:pt idx="6">
                  <c:v>0.589233333333333</c:v>
                </c:pt>
                <c:pt idx="7">
                  <c:v>0.9288</c:v>
                </c:pt>
                <c:pt idx="8">
                  <c:v>0.576033333333333</c:v>
                </c:pt>
                <c:pt idx="9">
                  <c:v>0.6624</c:v>
                </c:pt>
                <c:pt idx="10">
                  <c:v>0.376433333333333</c:v>
                </c:pt>
                <c:pt idx="11">
                  <c:v>0.57925</c:v>
                </c:pt>
                <c:pt idx="12">
                  <c:v>0.7143</c:v>
                </c:pt>
                <c:pt idx="13">
                  <c:v>1.768</c:v>
                </c:pt>
                <c:pt idx="14">
                  <c:v>0.6769</c:v>
                </c:pt>
                <c:pt idx="15">
                  <c:v>0.7816</c:v>
                </c:pt>
                <c:pt idx="16">
                  <c:v>0.6065</c:v>
                </c:pt>
                <c:pt idx="17">
                  <c:v>0.289866666666667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Angpt2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plot!$C$2:$C$19</c:f>
              <c:numCache>
                <c:formatCode>General</c:formatCode>
                <c:ptCount val="18"/>
                <c:pt idx="0">
                  <c:v>2.972233333333333</c:v>
                </c:pt>
                <c:pt idx="1">
                  <c:v>0.24655</c:v>
                </c:pt>
                <c:pt idx="2">
                  <c:v>0.3957</c:v>
                </c:pt>
                <c:pt idx="3">
                  <c:v>5.257</c:v>
                </c:pt>
                <c:pt idx="4">
                  <c:v>0.34275</c:v>
                </c:pt>
                <c:pt idx="5">
                  <c:v>0.363606666666667</c:v>
                </c:pt>
                <c:pt idx="6">
                  <c:v>0.02637</c:v>
                </c:pt>
                <c:pt idx="7">
                  <c:v>0.630303333333333</c:v>
                </c:pt>
                <c:pt idx="8">
                  <c:v>0.02889</c:v>
                </c:pt>
                <c:pt idx="9">
                  <c:v>0.2538</c:v>
                </c:pt>
                <c:pt idx="10">
                  <c:v>0.8647</c:v>
                </c:pt>
                <c:pt idx="11">
                  <c:v>0.100755</c:v>
                </c:pt>
                <c:pt idx="12">
                  <c:v>0.432766666666667</c:v>
                </c:pt>
                <c:pt idx="13">
                  <c:v>0.85265</c:v>
                </c:pt>
                <c:pt idx="14">
                  <c:v>0.12306</c:v>
                </c:pt>
                <c:pt idx="15">
                  <c:v>0.62215</c:v>
                </c:pt>
                <c:pt idx="16">
                  <c:v>1.79515</c:v>
                </c:pt>
                <c:pt idx="17">
                  <c:v>0.92495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Bmpr1a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plot!$D$2:$D$19</c:f>
              <c:numCache>
                <c:formatCode>0.00E+00</c:formatCode>
                <c:ptCount val="18"/>
                <c:pt idx="0">
                  <c:v>1.110975</c:v>
                </c:pt>
                <c:pt idx="1">
                  <c:v>0.822016666666667</c:v>
                </c:pt>
                <c:pt idx="2">
                  <c:v>1.092666666666667</c:v>
                </c:pt>
                <c:pt idx="3">
                  <c:v>2.768</c:v>
                </c:pt>
                <c:pt idx="4">
                  <c:v>0.61255</c:v>
                </c:pt>
                <c:pt idx="5">
                  <c:v>0.828733333333333</c:v>
                </c:pt>
                <c:pt idx="6">
                  <c:v>1.029766666666667</c:v>
                </c:pt>
                <c:pt idx="7">
                  <c:v>1.133933333333333</c:v>
                </c:pt>
                <c:pt idx="8">
                  <c:v>0.381533333333333</c:v>
                </c:pt>
                <c:pt idx="9">
                  <c:v>0.656333333333333</c:v>
                </c:pt>
                <c:pt idx="10">
                  <c:v>1.719033333333333</c:v>
                </c:pt>
                <c:pt idx="11">
                  <c:v>0.8205</c:v>
                </c:pt>
                <c:pt idx="12">
                  <c:v>0.947966666666667</c:v>
                </c:pt>
                <c:pt idx="13">
                  <c:v>2.8885</c:v>
                </c:pt>
                <c:pt idx="14">
                  <c:v>1.0254</c:v>
                </c:pt>
                <c:pt idx="15">
                  <c:v>0.800733333333333</c:v>
                </c:pt>
                <c:pt idx="16">
                  <c:v>1.443</c:v>
                </c:pt>
                <c:pt idx="17">
                  <c:v>0.3121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Bmpr1b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plot!$E$2:$E$19</c:f>
              <c:numCache>
                <c:formatCode>0.00E+00</c:formatCode>
                <c:ptCount val="18"/>
                <c:pt idx="0">
                  <c:v>1.51518</c:v>
                </c:pt>
                <c:pt idx="1">
                  <c:v>0.51252</c:v>
                </c:pt>
                <c:pt idx="2">
                  <c:v>0.2148</c:v>
                </c:pt>
                <c:pt idx="3">
                  <c:v>1.694233333333333</c:v>
                </c:pt>
                <c:pt idx="4">
                  <c:v>0.2206</c:v>
                </c:pt>
                <c:pt idx="5">
                  <c:v>0.6684</c:v>
                </c:pt>
                <c:pt idx="6">
                  <c:v>0.4307</c:v>
                </c:pt>
                <c:pt idx="7">
                  <c:v>0.705533333333333</c:v>
                </c:pt>
                <c:pt idx="8">
                  <c:v>0.435933333333333</c:v>
                </c:pt>
                <c:pt idx="9">
                  <c:v>0.332166666666667</c:v>
                </c:pt>
                <c:pt idx="10">
                  <c:v>0.910833333333333</c:v>
                </c:pt>
                <c:pt idx="11">
                  <c:v>0.7041</c:v>
                </c:pt>
                <c:pt idx="12">
                  <c:v>1.016466666666667</c:v>
                </c:pt>
                <c:pt idx="13">
                  <c:v>0.97295</c:v>
                </c:pt>
                <c:pt idx="14">
                  <c:v>0.377</c:v>
                </c:pt>
                <c:pt idx="15">
                  <c:v>0.688633333333333</c:v>
                </c:pt>
                <c:pt idx="16">
                  <c:v>0.59085</c:v>
                </c:pt>
                <c:pt idx="17">
                  <c:v>0.81915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Ccr4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plot!$F$2:$F$19</c:f>
              <c:numCache>
                <c:formatCode>General</c:formatCode>
                <c:ptCount val="18"/>
                <c:pt idx="0">
                  <c:v>2.40304</c:v>
                </c:pt>
                <c:pt idx="1">
                  <c:v>0.642958333333333</c:v>
                </c:pt>
                <c:pt idx="2">
                  <c:v>0.20435</c:v>
                </c:pt>
                <c:pt idx="3">
                  <c:v>3.18966</c:v>
                </c:pt>
                <c:pt idx="4">
                  <c:v>0.21475</c:v>
                </c:pt>
                <c:pt idx="5">
                  <c:v>0.16738</c:v>
                </c:pt>
                <c:pt idx="6">
                  <c:v>0.343192</c:v>
                </c:pt>
                <c:pt idx="7">
                  <c:v>0.96163</c:v>
                </c:pt>
                <c:pt idx="8">
                  <c:v>0.29734</c:v>
                </c:pt>
                <c:pt idx="9">
                  <c:v>0.278146666666667</c:v>
                </c:pt>
                <c:pt idx="10">
                  <c:v>0.641666666666667</c:v>
                </c:pt>
                <c:pt idx="11">
                  <c:v>0.3116855</c:v>
                </c:pt>
                <c:pt idx="12">
                  <c:v>1.1495</c:v>
                </c:pt>
                <c:pt idx="13">
                  <c:v>0.523585</c:v>
                </c:pt>
                <c:pt idx="14">
                  <c:v>0.10273</c:v>
                </c:pt>
                <c:pt idx="15">
                  <c:v>1.072266666666666</c:v>
                </c:pt>
                <c:pt idx="16">
                  <c:v>2.135</c:v>
                </c:pt>
                <c:pt idx="17">
                  <c:v>0.1925665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Cdh11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plot!$G$2:$G$19</c:f>
              <c:numCache>
                <c:formatCode>0.00E+00</c:formatCode>
                <c:ptCount val="18"/>
                <c:pt idx="0">
                  <c:v>1.14138</c:v>
                </c:pt>
                <c:pt idx="1">
                  <c:v>0.562885714285714</c:v>
                </c:pt>
                <c:pt idx="2">
                  <c:v>0.825</c:v>
                </c:pt>
                <c:pt idx="3">
                  <c:v>1.347966666666666</c:v>
                </c:pt>
                <c:pt idx="4">
                  <c:v>1.01675</c:v>
                </c:pt>
                <c:pt idx="5">
                  <c:v>0.546333333333333</c:v>
                </c:pt>
                <c:pt idx="6">
                  <c:v>0.940866666666666</c:v>
                </c:pt>
                <c:pt idx="7">
                  <c:v>1.105</c:v>
                </c:pt>
                <c:pt idx="8">
                  <c:v>0.593333333333333</c:v>
                </c:pt>
                <c:pt idx="9">
                  <c:v>0.714466666666667</c:v>
                </c:pt>
                <c:pt idx="10">
                  <c:v>0.269256666666667</c:v>
                </c:pt>
                <c:pt idx="11">
                  <c:v>0.5573</c:v>
                </c:pt>
                <c:pt idx="12">
                  <c:v>0.855366666666667</c:v>
                </c:pt>
                <c:pt idx="13">
                  <c:v>2.4607</c:v>
                </c:pt>
                <c:pt idx="14">
                  <c:v>1.23415</c:v>
                </c:pt>
                <c:pt idx="15">
                  <c:v>0.805666666666667</c:v>
                </c:pt>
                <c:pt idx="16">
                  <c:v>0.6068</c:v>
                </c:pt>
                <c:pt idx="17">
                  <c:v>0.333466666666667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Cdh2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plot!$H$2:$H$19</c:f>
              <c:numCache>
                <c:formatCode>0.00E+00</c:formatCode>
                <c:ptCount val="18"/>
                <c:pt idx="0">
                  <c:v>1.01956</c:v>
                </c:pt>
                <c:pt idx="1">
                  <c:v>0.551128571428572</c:v>
                </c:pt>
                <c:pt idx="2">
                  <c:v>0.455966666666667</c:v>
                </c:pt>
                <c:pt idx="3">
                  <c:v>1.178033333333333</c:v>
                </c:pt>
                <c:pt idx="4">
                  <c:v>0.56085</c:v>
                </c:pt>
                <c:pt idx="5">
                  <c:v>1.590133333333333</c:v>
                </c:pt>
                <c:pt idx="6">
                  <c:v>0.467633333333333</c:v>
                </c:pt>
                <c:pt idx="7">
                  <c:v>0.683366666666667</c:v>
                </c:pt>
                <c:pt idx="8">
                  <c:v>0.383833333333333</c:v>
                </c:pt>
                <c:pt idx="9">
                  <c:v>0.430833333333333</c:v>
                </c:pt>
                <c:pt idx="10">
                  <c:v>0.503366666666667</c:v>
                </c:pt>
                <c:pt idx="11">
                  <c:v>0.9571</c:v>
                </c:pt>
                <c:pt idx="12">
                  <c:v>1.187366666666667</c:v>
                </c:pt>
                <c:pt idx="13">
                  <c:v>1.1413</c:v>
                </c:pt>
                <c:pt idx="14">
                  <c:v>0.59345</c:v>
                </c:pt>
                <c:pt idx="15">
                  <c:v>0.867</c:v>
                </c:pt>
                <c:pt idx="16">
                  <c:v>1.19425</c:v>
                </c:pt>
                <c:pt idx="17">
                  <c:v>0.289766666666667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Cdh7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plot!$I$2:$I$19</c:f>
              <c:numCache>
                <c:formatCode>0.00E+00</c:formatCode>
                <c:ptCount val="18"/>
                <c:pt idx="0">
                  <c:v>1.0377</c:v>
                </c:pt>
                <c:pt idx="1">
                  <c:v>0.452828571428571</c:v>
                </c:pt>
                <c:pt idx="2">
                  <c:v>1.062166666666667</c:v>
                </c:pt>
                <c:pt idx="3">
                  <c:v>1.7294</c:v>
                </c:pt>
                <c:pt idx="4">
                  <c:v>0.67705</c:v>
                </c:pt>
                <c:pt idx="5">
                  <c:v>2.7297</c:v>
                </c:pt>
                <c:pt idx="6">
                  <c:v>0.462533333333333</c:v>
                </c:pt>
                <c:pt idx="7">
                  <c:v>0.742</c:v>
                </c:pt>
                <c:pt idx="8">
                  <c:v>0.4493</c:v>
                </c:pt>
                <c:pt idx="9">
                  <c:v>1.361333333333333</c:v>
                </c:pt>
                <c:pt idx="10">
                  <c:v>0.443366666666667</c:v>
                </c:pt>
                <c:pt idx="11">
                  <c:v>0.52135</c:v>
                </c:pt>
                <c:pt idx="12">
                  <c:v>0.8151</c:v>
                </c:pt>
                <c:pt idx="13">
                  <c:v>1.8122</c:v>
                </c:pt>
                <c:pt idx="14">
                  <c:v>0.6197</c:v>
                </c:pt>
                <c:pt idx="15">
                  <c:v>0.644133333333333</c:v>
                </c:pt>
                <c:pt idx="16">
                  <c:v>1.0118</c:v>
                </c:pt>
                <c:pt idx="17">
                  <c:v>0.341066666666667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Col2a1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plot!$J$2:$J$19</c:f>
              <c:numCache>
                <c:formatCode>0.00E+00</c:formatCode>
                <c:ptCount val="18"/>
                <c:pt idx="0">
                  <c:v>1.06876</c:v>
                </c:pt>
                <c:pt idx="1">
                  <c:v>0.42853</c:v>
                </c:pt>
                <c:pt idx="2">
                  <c:v>0.8271</c:v>
                </c:pt>
                <c:pt idx="3">
                  <c:v>1.451666666666667</c:v>
                </c:pt>
                <c:pt idx="4">
                  <c:v>0.65905</c:v>
                </c:pt>
                <c:pt idx="5">
                  <c:v>0.7351</c:v>
                </c:pt>
                <c:pt idx="6">
                  <c:v>0.889866666666667</c:v>
                </c:pt>
                <c:pt idx="7">
                  <c:v>1.786666666666667</c:v>
                </c:pt>
                <c:pt idx="8">
                  <c:v>0.544566666666667</c:v>
                </c:pt>
                <c:pt idx="9">
                  <c:v>1.393666666666667</c:v>
                </c:pt>
                <c:pt idx="10">
                  <c:v>0.499366666666667</c:v>
                </c:pt>
                <c:pt idx="11">
                  <c:v>0.94215</c:v>
                </c:pt>
                <c:pt idx="12">
                  <c:v>1.920766666666666</c:v>
                </c:pt>
                <c:pt idx="13">
                  <c:v>1.305</c:v>
                </c:pt>
                <c:pt idx="14">
                  <c:v>0.76785</c:v>
                </c:pt>
                <c:pt idx="15">
                  <c:v>1.393966666666667</c:v>
                </c:pt>
                <c:pt idx="16">
                  <c:v>0.99185</c:v>
                </c:pt>
                <c:pt idx="17">
                  <c:v>0.7163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plot!$K$1</c:f>
              <c:strCache>
                <c:ptCount val="1"/>
                <c:pt idx="0">
                  <c:v>Cxcl12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plot!$K$2:$K$19</c:f>
              <c:numCache>
                <c:formatCode>0.00E+00</c:formatCode>
                <c:ptCount val="18"/>
                <c:pt idx="0">
                  <c:v>1.32972</c:v>
                </c:pt>
                <c:pt idx="1">
                  <c:v>0.628498571428571</c:v>
                </c:pt>
                <c:pt idx="2">
                  <c:v>0.204233333333333</c:v>
                </c:pt>
                <c:pt idx="3">
                  <c:v>0.9535</c:v>
                </c:pt>
                <c:pt idx="4">
                  <c:v>0.78815</c:v>
                </c:pt>
                <c:pt idx="5">
                  <c:v>0.5399</c:v>
                </c:pt>
                <c:pt idx="6">
                  <c:v>0.1113</c:v>
                </c:pt>
                <c:pt idx="7">
                  <c:v>0.585733333333333</c:v>
                </c:pt>
                <c:pt idx="8">
                  <c:v>0.509563333333333</c:v>
                </c:pt>
                <c:pt idx="9">
                  <c:v>0.204056666666667</c:v>
                </c:pt>
                <c:pt idx="10">
                  <c:v>0.427785</c:v>
                </c:pt>
                <c:pt idx="11">
                  <c:v>0.30055</c:v>
                </c:pt>
                <c:pt idx="12">
                  <c:v>0.7526</c:v>
                </c:pt>
                <c:pt idx="13">
                  <c:v>0.7049</c:v>
                </c:pt>
                <c:pt idx="14">
                  <c:v>0.2941</c:v>
                </c:pt>
                <c:pt idx="15">
                  <c:v>0.9417</c:v>
                </c:pt>
                <c:pt idx="16">
                  <c:v>1.857</c:v>
                </c:pt>
                <c:pt idx="17">
                  <c:v>0.56431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plot!$L$1</c:f>
              <c:strCache>
                <c:ptCount val="1"/>
                <c:pt idx="0">
                  <c:v>Epha2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plot!$L$2:$L$19</c:f>
              <c:numCache>
                <c:formatCode>0.00E+00</c:formatCode>
                <c:ptCount val="18"/>
                <c:pt idx="0">
                  <c:v>1.16835</c:v>
                </c:pt>
                <c:pt idx="1">
                  <c:v>0.983781428571429</c:v>
                </c:pt>
                <c:pt idx="2">
                  <c:v>0.716333333333333</c:v>
                </c:pt>
                <c:pt idx="3">
                  <c:v>2.866666666666667</c:v>
                </c:pt>
                <c:pt idx="4">
                  <c:v>1.1936</c:v>
                </c:pt>
                <c:pt idx="5">
                  <c:v>1.412233333333333</c:v>
                </c:pt>
                <c:pt idx="6">
                  <c:v>0.992533333333333</c:v>
                </c:pt>
                <c:pt idx="7">
                  <c:v>1.874333333333333</c:v>
                </c:pt>
                <c:pt idx="8">
                  <c:v>0.7701</c:v>
                </c:pt>
                <c:pt idx="9">
                  <c:v>1.035533333333333</c:v>
                </c:pt>
                <c:pt idx="10">
                  <c:v>0.7046</c:v>
                </c:pt>
                <c:pt idx="11">
                  <c:v>0.5604</c:v>
                </c:pt>
                <c:pt idx="12">
                  <c:v>2.608333333333334</c:v>
                </c:pt>
                <c:pt idx="13">
                  <c:v>1.19</c:v>
                </c:pt>
                <c:pt idx="14">
                  <c:v>0.73005</c:v>
                </c:pt>
                <c:pt idx="15">
                  <c:v>1.6459</c:v>
                </c:pt>
                <c:pt idx="16">
                  <c:v>1.6</c:v>
                </c:pt>
                <c:pt idx="17">
                  <c:v>0.8371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plot!$M$1</c:f>
              <c:strCache>
                <c:ptCount val="1"/>
                <c:pt idx="0">
                  <c:v>Epha4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plot!$M$2:$M$19</c:f>
              <c:numCache>
                <c:formatCode>General</c:formatCode>
                <c:ptCount val="18"/>
                <c:pt idx="0">
                  <c:v>1.22406</c:v>
                </c:pt>
                <c:pt idx="1">
                  <c:v>0.83008</c:v>
                </c:pt>
                <c:pt idx="2">
                  <c:v>0.852133333333333</c:v>
                </c:pt>
                <c:pt idx="3">
                  <c:v>2.007</c:v>
                </c:pt>
                <c:pt idx="4">
                  <c:v>0.72085</c:v>
                </c:pt>
                <c:pt idx="5">
                  <c:v>1.827266666666667</c:v>
                </c:pt>
                <c:pt idx="6">
                  <c:v>0.7505</c:v>
                </c:pt>
                <c:pt idx="7">
                  <c:v>1.345066666666667</c:v>
                </c:pt>
                <c:pt idx="8">
                  <c:v>0.707766666666667</c:v>
                </c:pt>
                <c:pt idx="9">
                  <c:v>0.587566666666667</c:v>
                </c:pt>
                <c:pt idx="10">
                  <c:v>0.5487</c:v>
                </c:pt>
                <c:pt idx="11">
                  <c:v>2.2575</c:v>
                </c:pt>
                <c:pt idx="12">
                  <c:v>1.0499</c:v>
                </c:pt>
                <c:pt idx="13">
                  <c:v>1.975</c:v>
                </c:pt>
                <c:pt idx="14">
                  <c:v>0.9521</c:v>
                </c:pt>
                <c:pt idx="15">
                  <c:v>0.9997</c:v>
                </c:pt>
                <c:pt idx="16">
                  <c:v>1.563</c:v>
                </c:pt>
                <c:pt idx="17">
                  <c:v>0.617153333333333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plot!$N$1</c:f>
              <c:strCache>
                <c:ptCount val="1"/>
                <c:pt idx="0">
                  <c:v>Ephb3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plot!$N$2:$N$19</c:f>
              <c:numCache>
                <c:formatCode>0.00E+00</c:formatCode>
                <c:ptCount val="18"/>
                <c:pt idx="0">
                  <c:v>1.194525</c:v>
                </c:pt>
                <c:pt idx="1">
                  <c:v>0.603087142857143</c:v>
                </c:pt>
                <c:pt idx="2">
                  <c:v>1.246</c:v>
                </c:pt>
                <c:pt idx="3">
                  <c:v>3.359333333333333</c:v>
                </c:pt>
                <c:pt idx="4">
                  <c:v>0.92615</c:v>
                </c:pt>
                <c:pt idx="5">
                  <c:v>0.914633333333333</c:v>
                </c:pt>
                <c:pt idx="6">
                  <c:v>0.9313</c:v>
                </c:pt>
                <c:pt idx="7">
                  <c:v>1.688166666666666</c:v>
                </c:pt>
                <c:pt idx="8">
                  <c:v>0.665733333333333</c:v>
                </c:pt>
                <c:pt idx="9">
                  <c:v>1.021133333333333</c:v>
                </c:pt>
                <c:pt idx="10">
                  <c:v>1.2259</c:v>
                </c:pt>
                <c:pt idx="11">
                  <c:v>0.5646</c:v>
                </c:pt>
                <c:pt idx="12">
                  <c:v>2.027566666666666</c:v>
                </c:pt>
                <c:pt idx="13">
                  <c:v>1.6845</c:v>
                </c:pt>
                <c:pt idx="14">
                  <c:v>0.6432</c:v>
                </c:pt>
                <c:pt idx="15">
                  <c:v>1.190133333333333</c:v>
                </c:pt>
                <c:pt idx="16">
                  <c:v>0.0</c:v>
                </c:pt>
                <c:pt idx="17">
                  <c:v>0.8432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plot!$O$1</c:f>
              <c:strCache>
                <c:ptCount val="1"/>
                <c:pt idx="0">
                  <c:v>Erbb2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plot!$O$2:$O$19</c:f>
              <c:numCache>
                <c:formatCode>0.00E+00</c:formatCode>
                <c:ptCount val="18"/>
                <c:pt idx="0">
                  <c:v>1.71976</c:v>
                </c:pt>
                <c:pt idx="1">
                  <c:v>0.523026666666667</c:v>
                </c:pt>
                <c:pt idx="2">
                  <c:v>0.944966666666667</c:v>
                </c:pt>
                <c:pt idx="3">
                  <c:v>2.626</c:v>
                </c:pt>
                <c:pt idx="4">
                  <c:v>0.4917</c:v>
                </c:pt>
                <c:pt idx="5">
                  <c:v>0.815566666666667</c:v>
                </c:pt>
                <c:pt idx="6">
                  <c:v>0.6035</c:v>
                </c:pt>
                <c:pt idx="7">
                  <c:v>1.203866666666667</c:v>
                </c:pt>
                <c:pt idx="8">
                  <c:v>0.537066666666667</c:v>
                </c:pt>
                <c:pt idx="9">
                  <c:v>1.129766666666667</c:v>
                </c:pt>
                <c:pt idx="10">
                  <c:v>0.9778</c:v>
                </c:pt>
                <c:pt idx="11">
                  <c:v>0.8413</c:v>
                </c:pt>
                <c:pt idx="12">
                  <c:v>1.535933333333333</c:v>
                </c:pt>
                <c:pt idx="13">
                  <c:v>1.09335</c:v>
                </c:pt>
                <c:pt idx="14">
                  <c:v>0.4968</c:v>
                </c:pt>
                <c:pt idx="15">
                  <c:v>1.565666666666666</c:v>
                </c:pt>
                <c:pt idx="16">
                  <c:v>3.9809</c:v>
                </c:pt>
                <c:pt idx="17">
                  <c:v>1.026266666666667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plot!$P$1</c:f>
              <c:strCache>
                <c:ptCount val="1"/>
                <c:pt idx="0">
                  <c:v>Fgfr1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plot!$P$2:$P$19</c:f>
              <c:numCache>
                <c:formatCode>0.00E+00</c:formatCode>
                <c:ptCount val="18"/>
                <c:pt idx="0">
                  <c:v>1.58908</c:v>
                </c:pt>
                <c:pt idx="1">
                  <c:v>0.465345714285714</c:v>
                </c:pt>
                <c:pt idx="2">
                  <c:v>0.5637</c:v>
                </c:pt>
                <c:pt idx="3">
                  <c:v>1.589066666666667</c:v>
                </c:pt>
                <c:pt idx="4">
                  <c:v>0.712</c:v>
                </c:pt>
                <c:pt idx="5">
                  <c:v>0.859633333333333</c:v>
                </c:pt>
                <c:pt idx="6">
                  <c:v>0.390533333333333</c:v>
                </c:pt>
                <c:pt idx="7">
                  <c:v>0.694133333333333</c:v>
                </c:pt>
                <c:pt idx="8">
                  <c:v>0.251733333333333</c:v>
                </c:pt>
                <c:pt idx="9">
                  <c:v>0.512066666666667</c:v>
                </c:pt>
                <c:pt idx="10">
                  <c:v>0.462566666666667</c:v>
                </c:pt>
                <c:pt idx="11">
                  <c:v>0.67035</c:v>
                </c:pt>
                <c:pt idx="12">
                  <c:v>0.461333333333333</c:v>
                </c:pt>
                <c:pt idx="13">
                  <c:v>1.1418</c:v>
                </c:pt>
                <c:pt idx="14">
                  <c:v>0.39675</c:v>
                </c:pt>
                <c:pt idx="15">
                  <c:v>0.6191</c:v>
                </c:pt>
                <c:pt idx="16">
                  <c:v>0.7565</c:v>
                </c:pt>
                <c:pt idx="17">
                  <c:v>0.266866666666667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plot!$Q$1</c:f>
              <c:strCache>
                <c:ptCount val="1"/>
                <c:pt idx="0">
                  <c:v>Fgfr2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plot!$Q$2:$Q$19</c:f>
              <c:numCache>
                <c:formatCode>0.00E+00</c:formatCode>
                <c:ptCount val="18"/>
                <c:pt idx="0">
                  <c:v>2.097996</c:v>
                </c:pt>
                <c:pt idx="1">
                  <c:v>1.412517142857143</c:v>
                </c:pt>
                <c:pt idx="2">
                  <c:v>0.4057</c:v>
                </c:pt>
                <c:pt idx="3">
                  <c:v>2.503633333333333</c:v>
                </c:pt>
                <c:pt idx="4">
                  <c:v>0.42855</c:v>
                </c:pt>
                <c:pt idx="5">
                  <c:v>1.845</c:v>
                </c:pt>
                <c:pt idx="6">
                  <c:v>0.429733333333333</c:v>
                </c:pt>
                <c:pt idx="7">
                  <c:v>0.54663</c:v>
                </c:pt>
                <c:pt idx="8">
                  <c:v>0.350133333333333</c:v>
                </c:pt>
                <c:pt idx="9">
                  <c:v>0.24423</c:v>
                </c:pt>
                <c:pt idx="10">
                  <c:v>0.8514</c:v>
                </c:pt>
                <c:pt idx="11">
                  <c:v>0.7275</c:v>
                </c:pt>
                <c:pt idx="12">
                  <c:v>1.089466666666667</c:v>
                </c:pt>
                <c:pt idx="13">
                  <c:v>1.209</c:v>
                </c:pt>
                <c:pt idx="14">
                  <c:v>0.5232</c:v>
                </c:pt>
                <c:pt idx="15">
                  <c:v>1.4847</c:v>
                </c:pt>
                <c:pt idx="16">
                  <c:v>1.16</c:v>
                </c:pt>
                <c:pt idx="17">
                  <c:v>0.7693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plot!$R$1</c:f>
              <c:strCache>
                <c:ptCount val="1"/>
                <c:pt idx="0">
                  <c:v>Fgfr3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plot!$R$2:$R$19</c:f>
              <c:numCache>
                <c:formatCode>0.00E+00</c:formatCode>
                <c:ptCount val="18"/>
                <c:pt idx="0">
                  <c:v>1.28058</c:v>
                </c:pt>
                <c:pt idx="1">
                  <c:v>0.478581428571429</c:v>
                </c:pt>
                <c:pt idx="2">
                  <c:v>0.4001</c:v>
                </c:pt>
                <c:pt idx="3">
                  <c:v>2.950666666666667</c:v>
                </c:pt>
                <c:pt idx="4">
                  <c:v>0.6385</c:v>
                </c:pt>
                <c:pt idx="5">
                  <c:v>1.5254</c:v>
                </c:pt>
                <c:pt idx="6">
                  <c:v>0.3827</c:v>
                </c:pt>
                <c:pt idx="7">
                  <c:v>1.0748</c:v>
                </c:pt>
                <c:pt idx="8">
                  <c:v>0.6259</c:v>
                </c:pt>
                <c:pt idx="9">
                  <c:v>0.667233333333333</c:v>
                </c:pt>
                <c:pt idx="10">
                  <c:v>0.866533333333333</c:v>
                </c:pt>
                <c:pt idx="11">
                  <c:v>1.17795</c:v>
                </c:pt>
                <c:pt idx="12">
                  <c:v>0.608766666666667</c:v>
                </c:pt>
                <c:pt idx="13">
                  <c:v>1.41415</c:v>
                </c:pt>
                <c:pt idx="14">
                  <c:v>0.54355</c:v>
                </c:pt>
                <c:pt idx="15">
                  <c:v>0.726466666666667</c:v>
                </c:pt>
                <c:pt idx="16">
                  <c:v>1.08725</c:v>
                </c:pt>
                <c:pt idx="17">
                  <c:v>0.4357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plot!$S$1</c:f>
              <c:strCache>
                <c:ptCount val="1"/>
                <c:pt idx="0">
                  <c:v>Foxd3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plot!$S$2:$S$19</c:f>
              <c:numCache>
                <c:formatCode>0.00E+00</c:formatCode>
                <c:ptCount val="18"/>
                <c:pt idx="0">
                  <c:v>1.04798</c:v>
                </c:pt>
                <c:pt idx="1">
                  <c:v>0.693014285714286</c:v>
                </c:pt>
                <c:pt idx="2">
                  <c:v>0.698333333333333</c:v>
                </c:pt>
                <c:pt idx="3">
                  <c:v>1.031566666666667</c:v>
                </c:pt>
                <c:pt idx="4">
                  <c:v>0.70595</c:v>
                </c:pt>
                <c:pt idx="5">
                  <c:v>0.216076666666667</c:v>
                </c:pt>
                <c:pt idx="6">
                  <c:v>0.605866666666667</c:v>
                </c:pt>
                <c:pt idx="7">
                  <c:v>0.851866666666667</c:v>
                </c:pt>
                <c:pt idx="8">
                  <c:v>1.0349</c:v>
                </c:pt>
                <c:pt idx="9">
                  <c:v>1.193066666666667</c:v>
                </c:pt>
                <c:pt idx="10">
                  <c:v>0.742766666666667</c:v>
                </c:pt>
                <c:pt idx="11">
                  <c:v>0.7023</c:v>
                </c:pt>
                <c:pt idx="12">
                  <c:v>0.9681</c:v>
                </c:pt>
                <c:pt idx="13">
                  <c:v>0.82095</c:v>
                </c:pt>
                <c:pt idx="14">
                  <c:v>0.66915</c:v>
                </c:pt>
                <c:pt idx="15">
                  <c:v>0.763266666666667</c:v>
                </c:pt>
                <c:pt idx="16">
                  <c:v>1.1281</c:v>
                </c:pt>
                <c:pt idx="17">
                  <c:v>0.613666666666667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plot!$T$1</c:f>
              <c:strCache>
                <c:ptCount val="1"/>
                <c:pt idx="0">
                  <c:v>Itga4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plot!$T$2:$T$19</c:f>
              <c:numCache>
                <c:formatCode>0.00E+00</c:formatCode>
                <c:ptCount val="18"/>
                <c:pt idx="0">
                  <c:v>1.09438</c:v>
                </c:pt>
                <c:pt idx="1">
                  <c:v>0.496842857142857</c:v>
                </c:pt>
                <c:pt idx="2">
                  <c:v>0.820866666666667</c:v>
                </c:pt>
                <c:pt idx="3">
                  <c:v>1.0692</c:v>
                </c:pt>
                <c:pt idx="4">
                  <c:v>0.80775</c:v>
                </c:pt>
                <c:pt idx="5">
                  <c:v>0.250165</c:v>
                </c:pt>
                <c:pt idx="6">
                  <c:v>1.032666666666667</c:v>
                </c:pt>
                <c:pt idx="7">
                  <c:v>1.509933333333333</c:v>
                </c:pt>
                <c:pt idx="8">
                  <c:v>0.699</c:v>
                </c:pt>
                <c:pt idx="9">
                  <c:v>1.403</c:v>
                </c:pt>
                <c:pt idx="10">
                  <c:v>0.5441</c:v>
                </c:pt>
                <c:pt idx="11">
                  <c:v>0.8157</c:v>
                </c:pt>
                <c:pt idx="12">
                  <c:v>1.313866666666667</c:v>
                </c:pt>
                <c:pt idx="13">
                  <c:v>2.52845</c:v>
                </c:pt>
                <c:pt idx="14">
                  <c:v>1.19895</c:v>
                </c:pt>
                <c:pt idx="15">
                  <c:v>0.764833333333333</c:v>
                </c:pt>
                <c:pt idx="16">
                  <c:v>0.5393</c:v>
                </c:pt>
                <c:pt idx="17">
                  <c:v>0.5558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plot!$U$1</c:f>
              <c:strCache>
                <c:ptCount val="1"/>
                <c:pt idx="0">
                  <c:v>Itga6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plot!$U$2:$U$19</c:f>
              <c:numCache>
                <c:formatCode>0.00E+00</c:formatCode>
                <c:ptCount val="18"/>
                <c:pt idx="0">
                  <c:v>1.135675</c:v>
                </c:pt>
                <c:pt idx="1">
                  <c:v>0.451768</c:v>
                </c:pt>
                <c:pt idx="2">
                  <c:v>1.002066666666667</c:v>
                </c:pt>
                <c:pt idx="3">
                  <c:v>4.910533333333333</c:v>
                </c:pt>
                <c:pt idx="4">
                  <c:v>1.2565</c:v>
                </c:pt>
                <c:pt idx="5">
                  <c:v>0.47115</c:v>
                </c:pt>
                <c:pt idx="6">
                  <c:v>0.90105</c:v>
                </c:pt>
                <c:pt idx="7">
                  <c:v>1.837333333333333</c:v>
                </c:pt>
                <c:pt idx="8">
                  <c:v>1.115</c:v>
                </c:pt>
                <c:pt idx="9">
                  <c:v>1.694</c:v>
                </c:pt>
                <c:pt idx="10">
                  <c:v>0.69645</c:v>
                </c:pt>
                <c:pt idx="11">
                  <c:v>0.81505</c:v>
                </c:pt>
                <c:pt idx="12">
                  <c:v>3.04895</c:v>
                </c:pt>
                <c:pt idx="13">
                  <c:v>2.53</c:v>
                </c:pt>
                <c:pt idx="14">
                  <c:v>1.8078</c:v>
                </c:pt>
                <c:pt idx="15">
                  <c:v>0.0</c:v>
                </c:pt>
                <c:pt idx="16">
                  <c:v>3.048</c:v>
                </c:pt>
                <c:pt idx="17">
                  <c:v>0.4158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plot!$V$1</c:f>
              <c:strCache>
                <c:ptCount val="1"/>
                <c:pt idx="0">
                  <c:v>Itga9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plot!$V$2:$V$19</c:f>
              <c:numCache>
                <c:formatCode>0.00E+00</c:formatCode>
                <c:ptCount val="18"/>
                <c:pt idx="0">
                  <c:v>1.08168</c:v>
                </c:pt>
                <c:pt idx="1">
                  <c:v>0.317157142857143</c:v>
                </c:pt>
                <c:pt idx="2">
                  <c:v>0.5466</c:v>
                </c:pt>
                <c:pt idx="3">
                  <c:v>0.777466666666667</c:v>
                </c:pt>
                <c:pt idx="4">
                  <c:v>0.4005</c:v>
                </c:pt>
                <c:pt idx="5">
                  <c:v>0.477666666666667</c:v>
                </c:pt>
                <c:pt idx="6">
                  <c:v>0.334233333333333</c:v>
                </c:pt>
                <c:pt idx="7">
                  <c:v>0.6257</c:v>
                </c:pt>
                <c:pt idx="8">
                  <c:v>0.394866666666667</c:v>
                </c:pt>
                <c:pt idx="9">
                  <c:v>0.708866666666667</c:v>
                </c:pt>
                <c:pt idx="10">
                  <c:v>0.3537</c:v>
                </c:pt>
                <c:pt idx="11">
                  <c:v>0.4628</c:v>
                </c:pt>
                <c:pt idx="12">
                  <c:v>0.756266666666667</c:v>
                </c:pt>
                <c:pt idx="13">
                  <c:v>0.87485</c:v>
                </c:pt>
                <c:pt idx="14">
                  <c:v>0.532</c:v>
                </c:pt>
                <c:pt idx="15">
                  <c:v>0.640866666666667</c:v>
                </c:pt>
                <c:pt idx="16">
                  <c:v>0.6392</c:v>
                </c:pt>
                <c:pt idx="17">
                  <c:v>0.3226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plot!$W$1</c:f>
              <c:strCache>
                <c:ptCount val="1"/>
                <c:pt idx="0">
                  <c:v>Itgav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plot!$W$2:$W$19</c:f>
              <c:numCache>
                <c:formatCode>0.00E+00</c:formatCode>
                <c:ptCount val="18"/>
                <c:pt idx="0">
                  <c:v>1.210925</c:v>
                </c:pt>
                <c:pt idx="1">
                  <c:v>0.55404</c:v>
                </c:pt>
                <c:pt idx="2">
                  <c:v>0.548766666666667</c:v>
                </c:pt>
                <c:pt idx="3">
                  <c:v>3.143833333333333</c:v>
                </c:pt>
                <c:pt idx="4">
                  <c:v>0.66805</c:v>
                </c:pt>
                <c:pt idx="5">
                  <c:v>0.8523</c:v>
                </c:pt>
                <c:pt idx="6">
                  <c:v>0.888833333333333</c:v>
                </c:pt>
                <c:pt idx="7">
                  <c:v>0.64975</c:v>
                </c:pt>
                <c:pt idx="8">
                  <c:v>0.718733333333333</c:v>
                </c:pt>
                <c:pt idx="9">
                  <c:v>0.458566666666667</c:v>
                </c:pt>
                <c:pt idx="10">
                  <c:v>0.34155</c:v>
                </c:pt>
                <c:pt idx="11">
                  <c:v>0.30045</c:v>
                </c:pt>
                <c:pt idx="12">
                  <c:v>0.819533333333333</c:v>
                </c:pt>
                <c:pt idx="13">
                  <c:v>2.244</c:v>
                </c:pt>
                <c:pt idx="14">
                  <c:v>0.7357</c:v>
                </c:pt>
                <c:pt idx="15">
                  <c:v>1.917233333333334</c:v>
                </c:pt>
                <c:pt idx="16">
                  <c:v>2.09405</c:v>
                </c:pt>
                <c:pt idx="17">
                  <c:v>0.42385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plot!$X$1</c:f>
              <c:strCache>
                <c:ptCount val="1"/>
                <c:pt idx="0">
                  <c:v>Itgb1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plot!$X$2:$X$19</c:f>
              <c:numCache>
                <c:formatCode>0.00E+00</c:formatCode>
                <c:ptCount val="18"/>
                <c:pt idx="0">
                  <c:v>1.0598</c:v>
                </c:pt>
                <c:pt idx="1">
                  <c:v>0.399271428571429</c:v>
                </c:pt>
                <c:pt idx="2">
                  <c:v>0.645433333333333</c:v>
                </c:pt>
                <c:pt idx="3">
                  <c:v>1.156433333333333</c:v>
                </c:pt>
                <c:pt idx="4">
                  <c:v>1.05805</c:v>
                </c:pt>
                <c:pt idx="5">
                  <c:v>0.782466666666667</c:v>
                </c:pt>
                <c:pt idx="6">
                  <c:v>0.556933333333333</c:v>
                </c:pt>
                <c:pt idx="7">
                  <c:v>0.9979</c:v>
                </c:pt>
                <c:pt idx="8">
                  <c:v>0.446766666666667</c:v>
                </c:pt>
                <c:pt idx="9">
                  <c:v>0.745033333333333</c:v>
                </c:pt>
                <c:pt idx="10">
                  <c:v>0.321166666666667</c:v>
                </c:pt>
                <c:pt idx="11">
                  <c:v>0.49745</c:v>
                </c:pt>
                <c:pt idx="12">
                  <c:v>0.923366666666667</c:v>
                </c:pt>
                <c:pt idx="13">
                  <c:v>1.2099</c:v>
                </c:pt>
                <c:pt idx="14">
                  <c:v>0.60695</c:v>
                </c:pt>
                <c:pt idx="15">
                  <c:v>1.157233333333333</c:v>
                </c:pt>
                <c:pt idx="16">
                  <c:v>0.8808</c:v>
                </c:pt>
                <c:pt idx="17">
                  <c:v>0.22604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plot!$Y$1</c:f>
              <c:strCache>
                <c:ptCount val="1"/>
                <c:pt idx="0">
                  <c:v>Itgb5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plot!$Y$2:$Y$19</c:f>
              <c:numCache>
                <c:formatCode>0.00E+00</c:formatCode>
                <c:ptCount val="18"/>
                <c:pt idx="0">
                  <c:v>1.248225</c:v>
                </c:pt>
                <c:pt idx="1">
                  <c:v>0.516083333333333</c:v>
                </c:pt>
                <c:pt idx="2">
                  <c:v>0.713733333333333</c:v>
                </c:pt>
                <c:pt idx="3">
                  <c:v>2.391233333333333</c:v>
                </c:pt>
                <c:pt idx="4">
                  <c:v>0.64195</c:v>
                </c:pt>
                <c:pt idx="5">
                  <c:v>1.0242</c:v>
                </c:pt>
                <c:pt idx="6">
                  <c:v>0.779866666666667</c:v>
                </c:pt>
                <c:pt idx="7">
                  <c:v>1.476666666666667</c:v>
                </c:pt>
                <c:pt idx="8">
                  <c:v>1.057966666666666</c:v>
                </c:pt>
                <c:pt idx="9">
                  <c:v>1.153</c:v>
                </c:pt>
                <c:pt idx="10">
                  <c:v>0.614933333333333</c:v>
                </c:pt>
                <c:pt idx="11">
                  <c:v>0.63405</c:v>
                </c:pt>
                <c:pt idx="12">
                  <c:v>1.124833333333333</c:v>
                </c:pt>
                <c:pt idx="13">
                  <c:v>2.31695</c:v>
                </c:pt>
                <c:pt idx="14">
                  <c:v>1.10105</c:v>
                </c:pt>
                <c:pt idx="15">
                  <c:v>1.6172</c:v>
                </c:pt>
                <c:pt idx="16">
                  <c:v>0.908</c:v>
                </c:pt>
                <c:pt idx="17">
                  <c:v>0.771933333333333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plot!$Z$1</c:f>
              <c:strCache>
                <c:ptCount val="1"/>
                <c:pt idx="0">
                  <c:v>Notch1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plot!$Z$2:$Z$19</c:f>
              <c:numCache>
                <c:formatCode>0.00E+00</c:formatCode>
                <c:ptCount val="18"/>
                <c:pt idx="0">
                  <c:v>1.25534</c:v>
                </c:pt>
                <c:pt idx="1">
                  <c:v>0.431965714285714</c:v>
                </c:pt>
                <c:pt idx="2">
                  <c:v>0.711166666666667</c:v>
                </c:pt>
                <c:pt idx="3">
                  <c:v>1.1638</c:v>
                </c:pt>
                <c:pt idx="4">
                  <c:v>0.85805</c:v>
                </c:pt>
                <c:pt idx="5">
                  <c:v>1.1629</c:v>
                </c:pt>
                <c:pt idx="6">
                  <c:v>0.493733333333333</c:v>
                </c:pt>
                <c:pt idx="7">
                  <c:v>1.304</c:v>
                </c:pt>
                <c:pt idx="8">
                  <c:v>0.6292</c:v>
                </c:pt>
                <c:pt idx="9">
                  <c:v>0.971966666666667</c:v>
                </c:pt>
                <c:pt idx="10">
                  <c:v>1.258633333333333</c:v>
                </c:pt>
                <c:pt idx="11">
                  <c:v>1.2169</c:v>
                </c:pt>
                <c:pt idx="12">
                  <c:v>1.1693</c:v>
                </c:pt>
                <c:pt idx="13">
                  <c:v>1.3648</c:v>
                </c:pt>
                <c:pt idx="14">
                  <c:v>0.39845</c:v>
                </c:pt>
                <c:pt idx="15">
                  <c:v>1.011966666666667</c:v>
                </c:pt>
                <c:pt idx="16">
                  <c:v>1.03115</c:v>
                </c:pt>
                <c:pt idx="17">
                  <c:v>0.409166666666667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plot!$AA$1</c:f>
              <c:strCache>
                <c:ptCount val="1"/>
                <c:pt idx="0">
                  <c:v>Nrp1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plot!$AA$2:$AA$19</c:f>
              <c:numCache>
                <c:formatCode>0.00E+00</c:formatCode>
                <c:ptCount val="18"/>
                <c:pt idx="0">
                  <c:v>1.49882</c:v>
                </c:pt>
                <c:pt idx="1">
                  <c:v>0.456991428571429</c:v>
                </c:pt>
                <c:pt idx="2">
                  <c:v>0.3799</c:v>
                </c:pt>
                <c:pt idx="3">
                  <c:v>1.987366666666666</c:v>
                </c:pt>
                <c:pt idx="4">
                  <c:v>0.7414</c:v>
                </c:pt>
                <c:pt idx="5">
                  <c:v>1.238033333333333</c:v>
                </c:pt>
                <c:pt idx="6">
                  <c:v>0.6398</c:v>
                </c:pt>
                <c:pt idx="7">
                  <c:v>0.983666666666667</c:v>
                </c:pt>
                <c:pt idx="8">
                  <c:v>0.5242</c:v>
                </c:pt>
                <c:pt idx="9">
                  <c:v>0.8764</c:v>
                </c:pt>
                <c:pt idx="10">
                  <c:v>0.346315</c:v>
                </c:pt>
                <c:pt idx="11">
                  <c:v>0.63155</c:v>
                </c:pt>
                <c:pt idx="12">
                  <c:v>1.243833333333333</c:v>
                </c:pt>
                <c:pt idx="13">
                  <c:v>2.009</c:v>
                </c:pt>
                <c:pt idx="14">
                  <c:v>0.7296</c:v>
                </c:pt>
                <c:pt idx="15">
                  <c:v>1.3351</c:v>
                </c:pt>
                <c:pt idx="16">
                  <c:v>1.1557</c:v>
                </c:pt>
                <c:pt idx="17">
                  <c:v>0.46705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plot!$AB$1</c:f>
              <c:strCache>
                <c:ptCount val="1"/>
                <c:pt idx="0">
                  <c:v>Nrp2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plot!$AB$2:$AB$19</c:f>
              <c:numCache>
                <c:formatCode>0.00E+00</c:formatCode>
                <c:ptCount val="18"/>
                <c:pt idx="0">
                  <c:v>1.07298</c:v>
                </c:pt>
                <c:pt idx="1">
                  <c:v>0.586928571428571</c:v>
                </c:pt>
                <c:pt idx="2">
                  <c:v>1.027933333333333</c:v>
                </c:pt>
                <c:pt idx="3">
                  <c:v>1.1217</c:v>
                </c:pt>
                <c:pt idx="4">
                  <c:v>1.1622</c:v>
                </c:pt>
                <c:pt idx="5">
                  <c:v>0.824833333333333</c:v>
                </c:pt>
                <c:pt idx="6">
                  <c:v>0.769366666666667</c:v>
                </c:pt>
                <c:pt idx="7">
                  <c:v>1.456333333333333</c:v>
                </c:pt>
                <c:pt idx="8">
                  <c:v>0.581233333333333</c:v>
                </c:pt>
                <c:pt idx="9">
                  <c:v>1.15</c:v>
                </c:pt>
                <c:pt idx="10">
                  <c:v>0.438166666666667</c:v>
                </c:pt>
                <c:pt idx="11">
                  <c:v>0.6146</c:v>
                </c:pt>
                <c:pt idx="12">
                  <c:v>1.226033333333333</c:v>
                </c:pt>
                <c:pt idx="13">
                  <c:v>2.1268</c:v>
                </c:pt>
                <c:pt idx="14">
                  <c:v>0.8771</c:v>
                </c:pt>
                <c:pt idx="15">
                  <c:v>0.957933333333333</c:v>
                </c:pt>
                <c:pt idx="16">
                  <c:v>1.12715</c:v>
                </c:pt>
                <c:pt idx="17">
                  <c:v>0.629366666666667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plot!$AC$1</c:f>
              <c:strCache>
                <c:ptCount val="1"/>
                <c:pt idx="0">
                  <c:v>Pax3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plot!$AC$2:$AC$19</c:f>
              <c:numCache>
                <c:formatCode>0.00E+00</c:formatCode>
                <c:ptCount val="18"/>
                <c:pt idx="0">
                  <c:v>2.2087</c:v>
                </c:pt>
                <c:pt idx="1">
                  <c:v>1.014642857142857</c:v>
                </c:pt>
                <c:pt idx="2">
                  <c:v>1.491833333333333</c:v>
                </c:pt>
                <c:pt idx="3">
                  <c:v>3.2085</c:v>
                </c:pt>
                <c:pt idx="4">
                  <c:v>0.32965</c:v>
                </c:pt>
                <c:pt idx="5">
                  <c:v>0.480826666666667</c:v>
                </c:pt>
                <c:pt idx="6">
                  <c:v>0.506233333333333</c:v>
                </c:pt>
                <c:pt idx="7">
                  <c:v>0.8341</c:v>
                </c:pt>
                <c:pt idx="8">
                  <c:v>0.880146666666667</c:v>
                </c:pt>
                <c:pt idx="9">
                  <c:v>1.0531</c:v>
                </c:pt>
                <c:pt idx="10">
                  <c:v>1.5018</c:v>
                </c:pt>
                <c:pt idx="11">
                  <c:v>1.66295</c:v>
                </c:pt>
                <c:pt idx="12">
                  <c:v>0.4438</c:v>
                </c:pt>
                <c:pt idx="13">
                  <c:v>1.0986</c:v>
                </c:pt>
                <c:pt idx="14">
                  <c:v>0.3106</c:v>
                </c:pt>
                <c:pt idx="15">
                  <c:v>0.60785</c:v>
                </c:pt>
                <c:pt idx="16">
                  <c:v>1.241</c:v>
                </c:pt>
                <c:pt idx="17">
                  <c:v>0.4698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plot!$AD$1</c:f>
              <c:strCache>
                <c:ptCount val="1"/>
                <c:pt idx="0">
                  <c:v>Pcdh1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plot!$AD$2:$AD$19</c:f>
              <c:numCache>
                <c:formatCode>0.00E+00</c:formatCode>
                <c:ptCount val="18"/>
                <c:pt idx="0">
                  <c:v>1.07835</c:v>
                </c:pt>
                <c:pt idx="1">
                  <c:v>0.584742857142857</c:v>
                </c:pt>
                <c:pt idx="2">
                  <c:v>1.109</c:v>
                </c:pt>
                <c:pt idx="3">
                  <c:v>1.477366666666667</c:v>
                </c:pt>
                <c:pt idx="4">
                  <c:v>1.276</c:v>
                </c:pt>
                <c:pt idx="5">
                  <c:v>0.695733333333333</c:v>
                </c:pt>
                <c:pt idx="6">
                  <c:v>1.638666666666667</c:v>
                </c:pt>
                <c:pt idx="7">
                  <c:v>2.490333333333333</c:v>
                </c:pt>
                <c:pt idx="8">
                  <c:v>1.413966666666667</c:v>
                </c:pt>
                <c:pt idx="9">
                  <c:v>1.637666666666667</c:v>
                </c:pt>
                <c:pt idx="10">
                  <c:v>0.392433333333333</c:v>
                </c:pt>
                <c:pt idx="11">
                  <c:v>1.04635</c:v>
                </c:pt>
                <c:pt idx="12">
                  <c:v>0.994866666666667</c:v>
                </c:pt>
                <c:pt idx="13">
                  <c:v>3.6929</c:v>
                </c:pt>
                <c:pt idx="14">
                  <c:v>1.4187</c:v>
                </c:pt>
                <c:pt idx="15">
                  <c:v>1.888333333333333</c:v>
                </c:pt>
                <c:pt idx="16">
                  <c:v>1.47695</c:v>
                </c:pt>
                <c:pt idx="17">
                  <c:v>0.4274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plot!$AE$1</c:f>
              <c:strCache>
                <c:ptCount val="1"/>
                <c:pt idx="0">
                  <c:v>Robo1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plot!$AE$2:$AE$19</c:f>
              <c:numCache>
                <c:formatCode>0.00E+00</c:formatCode>
                <c:ptCount val="18"/>
                <c:pt idx="0">
                  <c:v>1.14558</c:v>
                </c:pt>
                <c:pt idx="1">
                  <c:v>0.533271428571429</c:v>
                </c:pt>
                <c:pt idx="2">
                  <c:v>0.871133333333333</c:v>
                </c:pt>
                <c:pt idx="3">
                  <c:v>1.324833333333333</c:v>
                </c:pt>
                <c:pt idx="4">
                  <c:v>0.96245</c:v>
                </c:pt>
                <c:pt idx="5">
                  <c:v>0.6952</c:v>
                </c:pt>
                <c:pt idx="6">
                  <c:v>0.766</c:v>
                </c:pt>
                <c:pt idx="7">
                  <c:v>1.0942</c:v>
                </c:pt>
                <c:pt idx="8">
                  <c:v>0.619066666666667</c:v>
                </c:pt>
                <c:pt idx="9">
                  <c:v>0.604766666666667</c:v>
                </c:pt>
                <c:pt idx="10">
                  <c:v>0.248733333333333</c:v>
                </c:pt>
                <c:pt idx="11">
                  <c:v>0.6773</c:v>
                </c:pt>
                <c:pt idx="12">
                  <c:v>0.749233333333333</c:v>
                </c:pt>
                <c:pt idx="13">
                  <c:v>1.2934</c:v>
                </c:pt>
                <c:pt idx="14">
                  <c:v>0.74395</c:v>
                </c:pt>
                <c:pt idx="15">
                  <c:v>0.887033333333333</c:v>
                </c:pt>
                <c:pt idx="16">
                  <c:v>0.83885</c:v>
                </c:pt>
                <c:pt idx="17">
                  <c:v>0.451666666666667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plot!$AF$1</c:f>
              <c:strCache>
                <c:ptCount val="1"/>
                <c:pt idx="0">
                  <c:v>Robo2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plot!$AF$2:$AF$19</c:f>
              <c:numCache>
                <c:formatCode>0.00E+00</c:formatCode>
                <c:ptCount val="18"/>
                <c:pt idx="0">
                  <c:v>1.852</c:v>
                </c:pt>
                <c:pt idx="1">
                  <c:v>0.434336</c:v>
                </c:pt>
                <c:pt idx="2">
                  <c:v>0.2825</c:v>
                </c:pt>
                <c:pt idx="3">
                  <c:v>1.6075</c:v>
                </c:pt>
                <c:pt idx="4">
                  <c:v>0.366865</c:v>
                </c:pt>
                <c:pt idx="5">
                  <c:v>0.6081</c:v>
                </c:pt>
                <c:pt idx="6">
                  <c:v>0.5727</c:v>
                </c:pt>
                <c:pt idx="7">
                  <c:v>0.8164</c:v>
                </c:pt>
                <c:pt idx="8">
                  <c:v>0.3322</c:v>
                </c:pt>
                <c:pt idx="9">
                  <c:v>0.236566666666667</c:v>
                </c:pt>
                <c:pt idx="10">
                  <c:v>0.593433333333333</c:v>
                </c:pt>
                <c:pt idx="11">
                  <c:v>0.58205</c:v>
                </c:pt>
                <c:pt idx="12">
                  <c:v>0.50355</c:v>
                </c:pt>
                <c:pt idx="13">
                  <c:v>1.1605</c:v>
                </c:pt>
                <c:pt idx="14">
                  <c:v>0.38465</c:v>
                </c:pt>
                <c:pt idx="15">
                  <c:v>0.32635</c:v>
                </c:pt>
                <c:pt idx="16">
                  <c:v>1.1821</c:v>
                </c:pt>
                <c:pt idx="17">
                  <c:v>0.779466666666667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plot!$AG$1</c:f>
              <c:strCache>
                <c:ptCount val="1"/>
                <c:pt idx="0">
                  <c:v>Slit1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plot!$AG$2:$AG$19</c:f>
              <c:numCache>
                <c:formatCode>0.00E+00</c:formatCode>
                <c:ptCount val="18"/>
                <c:pt idx="0">
                  <c:v>1.47932</c:v>
                </c:pt>
                <c:pt idx="1">
                  <c:v>0.4002925</c:v>
                </c:pt>
                <c:pt idx="2">
                  <c:v>0.486233333333333</c:v>
                </c:pt>
                <c:pt idx="3">
                  <c:v>2.833</c:v>
                </c:pt>
                <c:pt idx="4">
                  <c:v>0.7425</c:v>
                </c:pt>
                <c:pt idx="5">
                  <c:v>0.6372</c:v>
                </c:pt>
                <c:pt idx="6">
                  <c:v>0.7752</c:v>
                </c:pt>
                <c:pt idx="7">
                  <c:v>0.9063</c:v>
                </c:pt>
                <c:pt idx="8">
                  <c:v>1.199</c:v>
                </c:pt>
                <c:pt idx="9">
                  <c:v>1.420766666666666</c:v>
                </c:pt>
                <c:pt idx="10">
                  <c:v>0.94175</c:v>
                </c:pt>
                <c:pt idx="11">
                  <c:v>0.83</c:v>
                </c:pt>
                <c:pt idx="12">
                  <c:v>0.6658</c:v>
                </c:pt>
                <c:pt idx="13">
                  <c:v>1.9615</c:v>
                </c:pt>
                <c:pt idx="14">
                  <c:v>0.54375</c:v>
                </c:pt>
                <c:pt idx="15">
                  <c:v>0.579166666666667</c:v>
                </c:pt>
                <c:pt idx="16">
                  <c:v>0.0</c:v>
                </c:pt>
                <c:pt idx="17">
                  <c:v>1.4395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plot!$AH$1</c:f>
              <c:strCache>
                <c:ptCount val="1"/>
                <c:pt idx="0">
                  <c:v>Slit2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plot!$AH$2:$AH$19</c:f>
              <c:numCache>
                <c:formatCode>General</c:formatCode>
                <c:ptCount val="18"/>
                <c:pt idx="0">
                  <c:v>1.108766666666667</c:v>
                </c:pt>
                <c:pt idx="1">
                  <c:v>1.232133333333333</c:v>
                </c:pt>
                <c:pt idx="2">
                  <c:v>0.913866666666667</c:v>
                </c:pt>
                <c:pt idx="3">
                  <c:v>2.562</c:v>
                </c:pt>
                <c:pt idx="4">
                  <c:v>1.41225</c:v>
                </c:pt>
                <c:pt idx="5">
                  <c:v>7.183000000000001</c:v>
                </c:pt>
                <c:pt idx="6">
                  <c:v>1.978866666666667</c:v>
                </c:pt>
                <c:pt idx="7">
                  <c:v>3.7542</c:v>
                </c:pt>
                <c:pt idx="8">
                  <c:v>0.718533333333333</c:v>
                </c:pt>
                <c:pt idx="9">
                  <c:v>0.864</c:v>
                </c:pt>
                <c:pt idx="10">
                  <c:v>0.1737</c:v>
                </c:pt>
                <c:pt idx="11">
                  <c:v>0.7377</c:v>
                </c:pt>
                <c:pt idx="12">
                  <c:v>2.000433333333333</c:v>
                </c:pt>
                <c:pt idx="13">
                  <c:v>2.681</c:v>
                </c:pt>
                <c:pt idx="14">
                  <c:v>0.45825</c:v>
                </c:pt>
                <c:pt idx="15">
                  <c:v>1.790733333333333</c:v>
                </c:pt>
                <c:pt idx="16">
                  <c:v>0.0</c:v>
                </c:pt>
                <c:pt idx="17">
                  <c:v>0.97205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plot!$AI$1</c:f>
              <c:strCache>
                <c:ptCount val="1"/>
                <c:pt idx="0">
                  <c:v>Snail1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plot!$AI$2:$AI$19</c:f>
              <c:numCache>
                <c:formatCode>General</c:formatCode>
                <c:ptCount val="18"/>
                <c:pt idx="0">
                  <c:v>1.683525</c:v>
                </c:pt>
                <c:pt idx="1">
                  <c:v>0.83314</c:v>
                </c:pt>
                <c:pt idx="2">
                  <c:v>0.71325</c:v>
                </c:pt>
                <c:pt idx="3">
                  <c:v>3.5604</c:v>
                </c:pt>
                <c:pt idx="4">
                  <c:v>1.538</c:v>
                </c:pt>
                <c:pt idx="5">
                  <c:v>0.93845</c:v>
                </c:pt>
                <c:pt idx="6">
                  <c:v>0.15445</c:v>
                </c:pt>
                <c:pt idx="7">
                  <c:v>1.42995</c:v>
                </c:pt>
                <c:pt idx="8">
                  <c:v>0.1918</c:v>
                </c:pt>
                <c:pt idx="9">
                  <c:v>0.3304</c:v>
                </c:pt>
                <c:pt idx="10">
                  <c:v>0.203</c:v>
                </c:pt>
                <c:pt idx="11">
                  <c:v>0.61195</c:v>
                </c:pt>
                <c:pt idx="12">
                  <c:v>0.782</c:v>
                </c:pt>
                <c:pt idx="13">
                  <c:v>0.2483</c:v>
                </c:pt>
                <c:pt idx="14">
                  <c:v>1.1208</c:v>
                </c:pt>
                <c:pt idx="15">
                  <c:v>1.0986</c:v>
                </c:pt>
                <c:pt idx="16">
                  <c:v>3.9095</c:v>
                </c:pt>
                <c:pt idx="17">
                  <c:v>1.903466666666667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plot!$AJ$1</c:f>
              <c:strCache>
                <c:ptCount val="1"/>
                <c:pt idx="0">
                  <c:v>Sox10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plot!$AJ$2:$AJ$19</c:f>
              <c:numCache>
                <c:formatCode>0.00E+00</c:formatCode>
                <c:ptCount val="18"/>
                <c:pt idx="0">
                  <c:v>1.02412</c:v>
                </c:pt>
                <c:pt idx="1">
                  <c:v>0.866714285714286</c:v>
                </c:pt>
                <c:pt idx="2">
                  <c:v>1.256666666666667</c:v>
                </c:pt>
                <c:pt idx="3">
                  <c:v>0.914133333333333</c:v>
                </c:pt>
                <c:pt idx="4">
                  <c:v>0.77465</c:v>
                </c:pt>
                <c:pt idx="5">
                  <c:v>0.38177</c:v>
                </c:pt>
                <c:pt idx="6">
                  <c:v>0.915366666666667</c:v>
                </c:pt>
                <c:pt idx="7">
                  <c:v>1.1186</c:v>
                </c:pt>
                <c:pt idx="8">
                  <c:v>0.929933333333333</c:v>
                </c:pt>
                <c:pt idx="9">
                  <c:v>1.665666666666667</c:v>
                </c:pt>
                <c:pt idx="10">
                  <c:v>0.5125</c:v>
                </c:pt>
                <c:pt idx="11">
                  <c:v>0.7094</c:v>
                </c:pt>
                <c:pt idx="12">
                  <c:v>0.6483</c:v>
                </c:pt>
                <c:pt idx="13">
                  <c:v>0.99935</c:v>
                </c:pt>
                <c:pt idx="14">
                  <c:v>0.96385</c:v>
                </c:pt>
                <c:pt idx="15">
                  <c:v>0.640666666666667</c:v>
                </c:pt>
                <c:pt idx="16">
                  <c:v>1.213</c:v>
                </c:pt>
                <c:pt idx="17">
                  <c:v>0.819133333333333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plot!$AK$1</c:f>
              <c:strCache>
                <c:ptCount val="1"/>
                <c:pt idx="0">
                  <c:v>Spon1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plot!$AK$2:$AK$19</c:f>
              <c:numCache>
                <c:formatCode>0.00E+00</c:formatCode>
                <c:ptCount val="18"/>
                <c:pt idx="0">
                  <c:v>1.05188</c:v>
                </c:pt>
                <c:pt idx="1">
                  <c:v>0.574271428571429</c:v>
                </c:pt>
                <c:pt idx="2">
                  <c:v>0.762066666666667</c:v>
                </c:pt>
                <c:pt idx="3">
                  <c:v>1.937633333333333</c:v>
                </c:pt>
                <c:pt idx="4">
                  <c:v>1.1527</c:v>
                </c:pt>
                <c:pt idx="5">
                  <c:v>3.818</c:v>
                </c:pt>
                <c:pt idx="6">
                  <c:v>1.1531</c:v>
                </c:pt>
                <c:pt idx="7">
                  <c:v>1.1572</c:v>
                </c:pt>
                <c:pt idx="8">
                  <c:v>0.9195</c:v>
                </c:pt>
                <c:pt idx="9">
                  <c:v>0.891933333333333</c:v>
                </c:pt>
                <c:pt idx="10">
                  <c:v>0.569133333333333</c:v>
                </c:pt>
                <c:pt idx="11">
                  <c:v>0.68945</c:v>
                </c:pt>
                <c:pt idx="12">
                  <c:v>1.702</c:v>
                </c:pt>
                <c:pt idx="13">
                  <c:v>2.081</c:v>
                </c:pt>
                <c:pt idx="14">
                  <c:v>1.10085</c:v>
                </c:pt>
                <c:pt idx="15">
                  <c:v>2.231466666666666</c:v>
                </c:pt>
                <c:pt idx="16">
                  <c:v>1.2185</c:v>
                </c:pt>
                <c:pt idx="17">
                  <c:v>0.6094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plot!$AL$1</c:f>
              <c:strCache>
                <c:ptCount val="1"/>
                <c:pt idx="0">
                  <c:v>Tfap2a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plot!$AL$2:$AL$19</c:f>
              <c:numCache>
                <c:formatCode>0.00E+00</c:formatCode>
                <c:ptCount val="18"/>
                <c:pt idx="0">
                  <c:v>1.25134</c:v>
                </c:pt>
                <c:pt idx="1">
                  <c:v>1.0198</c:v>
                </c:pt>
                <c:pt idx="2">
                  <c:v>1.186233333333333</c:v>
                </c:pt>
                <c:pt idx="3">
                  <c:v>1.987666666666667</c:v>
                </c:pt>
                <c:pt idx="4">
                  <c:v>0.85545</c:v>
                </c:pt>
                <c:pt idx="5">
                  <c:v>0.2242</c:v>
                </c:pt>
                <c:pt idx="6">
                  <c:v>0.7118</c:v>
                </c:pt>
                <c:pt idx="7">
                  <c:v>0.608866666666667</c:v>
                </c:pt>
                <c:pt idx="8">
                  <c:v>0.606566666666667</c:v>
                </c:pt>
                <c:pt idx="9">
                  <c:v>1.097266666666667</c:v>
                </c:pt>
                <c:pt idx="10">
                  <c:v>1.0005</c:v>
                </c:pt>
                <c:pt idx="11">
                  <c:v>0.85925</c:v>
                </c:pt>
                <c:pt idx="12">
                  <c:v>0.563366666666667</c:v>
                </c:pt>
                <c:pt idx="13">
                  <c:v>1.23525</c:v>
                </c:pt>
                <c:pt idx="14">
                  <c:v>0.5738</c:v>
                </c:pt>
                <c:pt idx="15">
                  <c:v>0.256666666666667</c:v>
                </c:pt>
                <c:pt idx="16">
                  <c:v>1.48</c:v>
                </c:pt>
                <c:pt idx="17">
                  <c:v>0.829466666666667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plot!$AM$1</c:f>
              <c:strCache>
                <c:ptCount val="1"/>
                <c:pt idx="0">
                  <c:v>Tgfbr1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plot!$AM$2:$AM$19</c:f>
              <c:numCache>
                <c:formatCode>0.00E+00</c:formatCode>
                <c:ptCount val="18"/>
                <c:pt idx="0">
                  <c:v>1.22146</c:v>
                </c:pt>
                <c:pt idx="1">
                  <c:v>0.311994</c:v>
                </c:pt>
                <c:pt idx="2">
                  <c:v>0.628466666666667</c:v>
                </c:pt>
                <c:pt idx="3">
                  <c:v>0.6083</c:v>
                </c:pt>
                <c:pt idx="4">
                  <c:v>0.30505</c:v>
                </c:pt>
                <c:pt idx="5">
                  <c:v>0.752233333333333</c:v>
                </c:pt>
                <c:pt idx="6">
                  <c:v>0.416366666666667</c:v>
                </c:pt>
                <c:pt idx="7">
                  <c:v>0.840966666666667</c:v>
                </c:pt>
                <c:pt idx="8">
                  <c:v>0.432233333333333</c:v>
                </c:pt>
                <c:pt idx="9">
                  <c:v>0.437966666666667</c:v>
                </c:pt>
                <c:pt idx="10">
                  <c:v>0.09123</c:v>
                </c:pt>
                <c:pt idx="11">
                  <c:v>0.2962</c:v>
                </c:pt>
                <c:pt idx="12">
                  <c:v>0.4527</c:v>
                </c:pt>
                <c:pt idx="13">
                  <c:v>1.5525</c:v>
                </c:pt>
                <c:pt idx="14">
                  <c:v>0.5348</c:v>
                </c:pt>
                <c:pt idx="15">
                  <c:v>0.556133333333333</c:v>
                </c:pt>
                <c:pt idx="16">
                  <c:v>0.8589</c:v>
                </c:pt>
                <c:pt idx="17">
                  <c:v>1.1617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0792"/>
        <c:axId val="2103917992"/>
      </c:lineChart>
      <c:catAx>
        <c:axId val="21039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17992"/>
        <c:crosses val="autoZero"/>
        <c:auto val="1"/>
        <c:lblAlgn val="ctr"/>
        <c:lblOffset val="100"/>
        <c:noMultiLvlLbl val="0"/>
      </c:catAx>
      <c:valAx>
        <c:axId val="21039179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0392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20</xdr:row>
      <xdr:rowOff>19049</xdr:rowOff>
    </xdr:from>
    <xdr:to>
      <xdr:col>29</xdr:col>
      <xdr:colOff>409575</xdr:colOff>
      <xdr:row>68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N21" sqref="N21"/>
    </sheetView>
  </sheetViews>
  <sheetFormatPr baseColWidth="10" defaultColWidth="8.83203125" defaultRowHeight="14" x14ac:dyDescent="0"/>
  <cols>
    <col min="1" max="1" width="18.33203125" bestFit="1" customWidth="1"/>
    <col min="2" max="2" width="24" bestFit="1" customWidth="1"/>
    <col min="4" max="4" width="21.1640625" bestFit="1" customWidth="1"/>
    <col min="5" max="5" width="9" bestFit="1" customWidth="1"/>
    <col min="7" max="7" width="23" bestFit="1" customWidth="1"/>
  </cols>
  <sheetData>
    <row r="1" spans="1:11">
      <c r="A1" t="s">
        <v>51</v>
      </c>
      <c r="B1" s="5" t="s">
        <v>48</v>
      </c>
      <c r="C1" s="5"/>
      <c r="D1" s="5"/>
      <c r="E1" s="5" t="s">
        <v>49</v>
      </c>
      <c r="F1" s="5"/>
      <c r="G1" s="5"/>
      <c r="H1" s="5"/>
      <c r="I1" s="5"/>
      <c r="J1" s="5"/>
    </row>
    <row r="2" spans="1:11">
      <c r="A2" t="s">
        <v>52</v>
      </c>
      <c r="B2" s="4" t="s">
        <v>0</v>
      </c>
      <c r="C2" s="4" t="s">
        <v>24</v>
      </c>
      <c r="D2" s="4"/>
      <c r="E2" s="4" t="s">
        <v>30</v>
      </c>
      <c r="F2" s="4"/>
      <c r="G2" s="4" t="s">
        <v>39</v>
      </c>
      <c r="H2" s="4"/>
      <c r="I2" s="4" t="s">
        <v>43</v>
      </c>
      <c r="J2" s="4"/>
      <c r="K2" s="4"/>
    </row>
    <row r="3" spans="1:11">
      <c r="A3" s="1" t="s">
        <v>29</v>
      </c>
      <c r="B3" s="10" t="s">
        <v>1</v>
      </c>
      <c r="C3" s="10" t="s">
        <v>1</v>
      </c>
      <c r="D3" s="10" t="s">
        <v>29</v>
      </c>
      <c r="E3" s="10" t="s">
        <v>1</v>
      </c>
      <c r="F3" s="10" t="s">
        <v>29</v>
      </c>
      <c r="G3" s="10" t="s">
        <v>38</v>
      </c>
      <c r="H3" s="10" t="s">
        <v>29</v>
      </c>
      <c r="I3" s="10" t="s">
        <v>1</v>
      </c>
      <c r="J3" s="10" t="s">
        <v>29</v>
      </c>
      <c r="K3" s="4"/>
    </row>
    <row r="4" spans="1:11">
      <c r="A4" s="4" t="s">
        <v>13</v>
      </c>
      <c r="B4" s="4" t="s">
        <v>13</v>
      </c>
      <c r="C4" s="4" t="s">
        <v>26</v>
      </c>
      <c r="D4" s="4" t="s">
        <v>28</v>
      </c>
      <c r="E4" s="4" t="s">
        <v>32</v>
      </c>
      <c r="F4" s="4" t="s">
        <v>10</v>
      </c>
      <c r="G4" s="4" t="s">
        <v>37</v>
      </c>
      <c r="H4" s="4" t="s">
        <v>40</v>
      </c>
      <c r="I4" s="4" t="s">
        <v>8</v>
      </c>
      <c r="J4" s="4" t="s">
        <v>46</v>
      </c>
      <c r="K4" s="4"/>
    </row>
    <row r="5" spans="1:11">
      <c r="A5" s="4" t="s">
        <v>21</v>
      </c>
      <c r="B5" s="4" t="s">
        <v>8</v>
      </c>
      <c r="C5" s="4" t="s">
        <v>14</v>
      </c>
      <c r="D5" s="4" t="s">
        <v>22</v>
      </c>
      <c r="E5" s="4" t="s">
        <v>31</v>
      </c>
      <c r="F5" s="4" t="s">
        <v>35</v>
      </c>
      <c r="G5" s="4" t="s">
        <v>36</v>
      </c>
      <c r="H5" s="4" t="s">
        <v>42</v>
      </c>
      <c r="I5" s="4" t="s">
        <v>45</v>
      </c>
      <c r="J5" s="4" t="s">
        <v>47</v>
      </c>
      <c r="K5" s="4"/>
    </row>
    <row r="6" spans="1:11">
      <c r="A6" s="4" t="s">
        <v>42</v>
      </c>
      <c r="B6" s="4" t="s">
        <v>17</v>
      </c>
      <c r="C6" s="4" t="s">
        <v>27</v>
      </c>
      <c r="D6" s="4"/>
      <c r="E6" s="4"/>
      <c r="F6" s="4" t="s">
        <v>15</v>
      </c>
      <c r="G6" s="4"/>
      <c r="H6" s="4" t="s">
        <v>41</v>
      </c>
      <c r="I6" s="4" t="s">
        <v>44</v>
      </c>
      <c r="J6" s="4"/>
      <c r="K6" s="4"/>
    </row>
    <row r="7" spans="1:11">
      <c r="A7" s="4" t="s">
        <v>10</v>
      </c>
      <c r="B7" s="4" t="s">
        <v>21</v>
      </c>
      <c r="C7" s="4" t="s">
        <v>25</v>
      </c>
      <c r="D7" s="4"/>
      <c r="E7" s="4"/>
      <c r="F7" s="4" t="s">
        <v>23</v>
      </c>
      <c r="G7" s="4"/>
      <c r="H7" s="4" t="s">
        <v>35</v>
      </c>
      <c r="I7" s="4" t="s">
        <v>19</v>
      </c>
      <c r="J7" s="4"/>
      <c r="K7" s="4"/>
    </row>
    <row r="8" spans="1:11">
      <c r="A8" s="4" t="s">
        <v>3</v>
      </c>
      <c r="B8" s="4" t="s">
        <v>10</v>
      </c>
      <c r="C8" s="4" t="s">
        <v>19</v>
      </c>
      <c r="D8" s="4"/>
      <c r="E8" s="4"/>
      <c r="F8" s="4" t="s">
        <v>33</v>
      </c>
      <c r="G8" s="4"/>
      <c r="H8" s="4" t="s">
        <v>3</v>
      </c>
      <c r="I8" s="4"/>
      <c r="J8" s="4"/>
      <c r="K8" s="4"/>
    </row>
    <row r="9" spans="1:11">
      <c r="A9" s="4" t="s">
        <v>11</v>
      </c>
      <c r="B9" s="4" t="s">
        <v>5</v>
      </c>
      <c r="C9" s="4"/>
      <c r="D9" s="4"/>
      <c r="E9" s="4"/>
      <c r="F9" s="4" t="s">
        <v>20</v>
      </c>
      <c r="G9" s="4"/>
      <c r="H9" s="4" t="s">
        <v>16</v>
      </c>
      <c r="I9" s="4"/>
      <c r="J9" s="4"/>
      <c r="K9" s="4"/>
    </row>
    <row r="10" spans="1:11">
      <c r="A10" s="4" t="s">
        <v>28</v>
      </c>
      <c r="B10" s="4" t="s">
        <v>3</v>
      </c>
      <c r="C10" s="4"/>
      <c r="D10" s="4"/>
      <c r="E10" s="4"/>
      <c r="F10" s="4" t="s">
        <v>34</v>
      </c>
      <c r="G10" s="4"/>
      <c r="H10" s="4" t="s">
        <v>15</v>
      </c>
      <c r="I10" s="4"/>
      <c r="J10" s="4"/>
      <c r="K10" s="4"/>
    </row>
    <row r="11" spans="1:11">
      <c r="A11" s="4" t="s">
        <v>16</v>
      </c>
      <c r="B11" s="4" t="s">
        <v>11</v>
      </c>
      <c r="C11" s="4"/>
      <c r="D11" s="4"/>
      <c r="E11" s="4"/>
      <c r="F11" s="4"/>
      <c r="G11" s="4"/>
      <c r="H11" s="4" t="s">
        <v>23</v>
      </c>
      <c r="I11" s="4"/>
      <c r="J11" s="4"/>
      <c r="K11" s="4"/>
    </row>
    <row r="12" spans="1:11">
      <c r="A12" s="4" t="s">
        <v>50</v>
      </c>
      <c r="B12" s="4" t="s">
        <v>4</v>
      </c>
      <c r="C12" s="4"/>
      <c r="D12" s="4"/>
      <c r="E12" s="4"/>
      <c r="F12" s="4"/>
      <c r="G12" s="4"/>
      <c r="H12" s="4" t="s">
        <v>34</v>
      </c>
      <c r="I12" s="4"/>
      <c r="J12" s="4"/>
      <c r="K12" s="4"/>
    </row>
    <row r="13" spans="1:11">
      <c r="A13" s="4" t="s">
        <v>18</v>
      </c>
      <c r="B13" s="4" t="s">
        <v>16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15</v>
      </c>
      <c r="B14" s="4" t="s">
        <v>18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14</v>
      </c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6</v>
      </c>
      <c r="B16" s="4" t="s">
        <v>15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23</v>
      </c>
      <c r="B17" s="4" t="s">
        <v>9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">
        <v>33</v>
      </c>
      <c r="B18" s="4" t="s">
        <v>14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 t="s">
        <v>20</v>
      </c>
      <c r="B19" s="4" t="s">
        <v>6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">
        <v>25</v>
      </c>
      <c r="B20" s="4" t="s">
        <v>23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 t="s">
        <v>19</v>
      </c>
      <c r="B21" s="4" t="s">
        <v>12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B22" s="4" t="s">
        <v>20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B23" s="4" t="s">
        <v>2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B24" s="4" t="s">
        <v>22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B25" s="4" t="s">
        <v>19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B28" s="4"/>
      <c r="C28" s="4"/>
    </row>
    <row r="29" spans="1:11">
      <c r="G29" s="4"/>
      <c r="H29" s="4"/>
    </row>
    <row r="30" spans="1:11">
      <c r="G30" s="4"/>
      <c r="H30" s="4"/>
    </row>
    <row r="31" spans="1:11">
      <c r="G31" s="4"/>
      <c r="H31" s="4"/>
    </row>
    <row r="32" spans="1:11">
      <c r="G32" s="4"/>
      <c r="H32" s="4"/>
    </row>
    <row r="33" spans="7:8">
      <c r="G33" s="4"/>
      <c r="H33" s="4"/>
    </row>
    <row r="34" spans="7:8">
      <c r="G34" s="4"/>
      <c r="H34" s="4"/>
    </row>
  </sheetData>
  <sortState ref="B16:B32">
    <sortCondition ref="B1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N17" sqref="N17"/>
    </sheetView>
  </sheetViews>
  <sheetFormatPr baseColWidth="10" defaultColWidth="8.83203125" defaultRowHeight="14" x14ac:dyDescent="0"/>
  <cols>
    <col min="1" max="1" width="22.5" bestFit="1" customWidth="1"/>
    <col min="2" max="2" width="8.1640625" bestFit="1" customWidth="1"/>
    <col min="3" max="3" width="13.1640625" bestFit="1" customWidth="1"/>
    <col min="4" max="4" width="6" bestFit="1" customWidth="1"/>
    <col min="5" max="5" width="8.1640625" bestFit="1" customWidth="1"/>
    <col min="6" max="6" width="6" bestFit="1" customWidth="1"/>
    <col min="7" max="7" width="8" bestFit="1" customWidth="1"/>
    <col min="8" max="8" width="6" bestFit="1" customWidth="1"/>
    <col min="9" max="9" width="9" bestFit="1" customWidth="1"/>
    <col min="10" max="10" width="6.83203125" bestFit="1" customWidth="1"/>
    <col min="11" max="11" width="11.33203125" bestFit="1" customWidth="1"/>
    <col min="12" max="12" width="6.83203125" bestFit="1" customWidth="1"/>
    <col min="13" max="13" width="8" bestFit="1" customWidth="1"/>
    <col min="14" max="14" width="6.5" bestFit="1" customWidth="1"/>
    <col min="15" max="15" width="8" bestFit="1" customWidth="1"/>
    <col min="16" max="16" width="6.1640625" bestFit="1" customWidth="1"/>
    <col min="17" max="17" width="9" bestFit="1" customWidth="1"/>
    <col min="18" max="18" width="6.5" bestFit="1" customWidth="1"/>
    <col min="20" max="20" width="18.83203125" bestFit="1" customWidth="1"/>
  </cols>
  <sheetData>
    <row r="1" spans="1:20">
      <c r="A1" s="6" t="s">
        <v>53</v>
      </c>
      <c r="B1" s="6"/>
      <c r="C1" s="6" t="s">
        <v>48</v>
      </c>
      <c r="D1" s="6"/>
      <c r="E1" s="6"/>
      <c r="F1" s="6"/>
      <c r="G1" s="6"/>
      <c r="H1" s="6"/>
      <c r="I1" s="6"/>
      <c r="J1" s="6"/>
      <c r="K1" s="6" t="s">
        <v>57</v>
      </c>
      <c r="L1" s="6"/>
      <c r="M1" s="6"/>
      <c r="N1" s="6"/>
      <c r="O1" s="6"/>
      <c r="P1" s="6"/>
      <c r="Q1" s="6"/>
      <c r="R1" s="6"/>
    </row>
    <row r="2" spans="1:20">
      <c r="A2" s="6" t="s">
        <v>54</v>
      </c>
      <c r="B2" s="6"/>
      <c r="C2" s="6" t="s">
        <v>55</v>
      </c>
      <c r="D2" s="6"/>
      <c r="E2" s="6" t="s">
        <v>0</v>
      </c>
      <c r="F2" s="6"/>
      <c r="G2" s="6" t="s">
        <v>56</v>
      </c>
      <c r="H2" s="6"/>
      <c r="I2" s="6" t="s">
        <v>24</v>
      </c>
      <c r="J2" s="6"/>
      <c r="K2" s="6" t="s">
        <v>55</v>
      </c>
      <c r="L2" s="6"/>
      <c r="M2" s="6" t="s">
        <v>0</v>
      </c>
      <c r="N2" s="6"/>
      <c r="O2" s="6" t="s">
        <v>56</v>
      </c>
      <c r="P2" s="6"/>
      <c r="Q2" s="6" t="s">
        <v>24</v>
      </c>
      <c r="R2" s="6"/>
    </row>
    <row r="3" spans="1:20">
      <c r="A3" s="6" t="s">
        <v>1</v>
      </c>
      <c r="B3" s="6" t="s">
        <v>29</v>
      </c>
      <c r="C3" s="6" t="s">
        <v>1</v>
      </c>
      <c r="D3" s="6" t="s">
        <v>29</v>
      </c>
      <c r="E3" s="6" t="s">
        <v>1</v>
      </c>
      <c r="F3" s="6" t="s">
        <v>29</v>
      </c>
      <c r="G3" s="6" t="s">
        <v>1</v>
      </c>
      <c r="H3" s="6" t="s">
        <v>29</v>
      </c>
      <c r="I3" s="6" t="s">
        <v>1</v>
      </c>
      <c r="J3" s="6" t="s">
        <v>29</v>
      </c>
      <c r="K3" s="6" t="s">
        <v>1</v>
      </c>
      <c r="L3" s="6" t="s">
        <v>29</v>
      </c>
      <c r="M3" s="6" t="s">
        <v>1</v>
      </c>
      <c r="N3" s="6" t="s">
        <v>29</v>
      </c>
      <c r="O3" s="6" t="s">
        <v>1</v>
      </c>
      <c r="P3" s="6" t="s">
        <v>29</v>
      </c>
      <c r="Q3" s="6" t="s">
        <v>1</v>
      </c>
      <c r="R3" s="6" t="s">
        <v>29</v>
      </c>
    </row>
    <row r="4" spans="1:20">
      <c r="B4" s="5" t="s">
        <v>13</v>
      </c>
      <c r="C4" t="s">
        <v>50</v>
      </c>
      <c r="E4" t="s">
        <v>13</v>
      </c>
      <c r="G4" t="s">
        <v>50</v>
      </c>
      <c r="H4" t="s">
        <v>12</v>
      </c>
      <c r="I4" t="s">
        <v>26</v>
      </c>
      <c r="J4" t="s">
        <v>28</v>
      </c>
      <c r="K4" t="s">
        <v>32</v>
      </c>
      <c r="L4" t="s">
        <v>10</v>
      </c>
      <c r="M4" t="s">
        <v>37</v>
      </c>
      <c r="N4" t="s">
        <v>40</v>
      </c>
      <c r="O4" t="s">
        <v>59</v>
      </c>
      <c r="P4" t="s">
        <v>34</v>
      </c>
      <c r="Q4" t="s">
        <v>8</v>
      </c>
      <c r="R4" t="s">
        <v>46</v>
      </c>
      <c r="T4" s="8" t="s">
        <v>60</v>
      </c>
    </row>
    <row r="5" spans="1:20">
      <c r="B5" s="5" t="s">
        <v>21</v>
      </c>
      <c r="E5" t="s">
        <v>8</v>
      </c>
      <c r="I5" s="8" t="s">
        <v>14</v>
      </c>
      <c r="J5" t="s">
        <v>22</v>
      </c>
      <c r="K5" t="s">
        <v>31</v>
      </c>
      <c r="L5" t="s">
        <v>35</v>
      </c>
      <c r="M5" t="s">
        <v>36</v>
      </c>
      <c r="N5" s="7" t="s">
        <v>42</v>
      </c>
      <c r="O5" t="s">
        <v>58</v>
      </c>
      <c r="Q5" t="s">
        <v>45</v>
      </c>
      <c r="R5" t="s">
        <v>47</v>
      </c>
    </row>
    <row r="6" spans="1:20">
      <c r="B6" s="7" t="s">
        <v>42</v>
      </c>
      <c r="E6" s="8" t="s">
        <v>17</v>
      </c>
      <c r="I6" t="s">
        <v>27</v>
      </c>
      <c r="L6" t="s">
        <v>15</v>
      </c>
      <c r="N6" s="8" t="s">
        <v>41</v>
      </c>
      <c r="Q6" t="s">
        <v>44</v>
      </c>
    </row>
    <row r="7" spans="1:20">
      <c r="B7" s="5" t="s">
        <v>10</v>
      </c>
      <c r="E7" t="s">
        <v>21</v>
      </c>
      <c r="I7" t="s">
        <v>25</v>
      </c>
      <c r="L7" t="s">
        <v>23</v>
      </c>
      <c r="N7" t="s">
        <v>35</v>
      </c>
      <c r="Q7" t="s">
        <v>19</v>
      </c>
    </row>
    <row r="8" spans="1:20">
      <c r="B8" s="5" t="s">
        <v>3</v>
      </c>
      <c r="E8" t="s">
        <v>10</v>
      </c>
      <c r="I8" t="s">
        <v>19</v>
      </c>
      <c r="L8" t="s">
        <v>33</v>
      </c>
      <c r="N8" t="s">
        <v>3</v>
      </c>
    </row>
    <row r="9" spans="1:20">
      <c r="B9" s="5" t="s">
        <v>11</v>
      </c>
      <c r="E9" s="8" t="s">
        <v>5</v>
      </c>
      <c r="L9" t="s">
        <v>20</v>
      </c>
      <c r="N9" t="s">
        <v>16</v>
      </c>
    </row>
    <row r="10" spans="1:20">
      <c r="B10" s="5" t="s">
        <v>28</v>
      </c>
      <c r="E10" t="s">
        <v>3</v>
      </c>
      <c r="L10" t="s">
        <v>34</v>
      </c>
      <c r="N10" t="s">
        <v>15</v>
      </c>
    </row>
    <row r="11" spans="1:20">
      <c r="B11" s="5" t="s">
        <v>16</v>
      </c>
      <c r="E11" t="s">
        <v>11</v>
      </c>
      <c r="N11" t="s">
        <v>23</v>
      </c>
    </row>
    <row r="12" spans="1:20">
      <c r="B12" s="5" t="s">
        <v>50</v>
      </c>
      <c r="E12" t="s">
        <v>4</v>
      </c>
      <c r="N12" t="s">
        <v>34</v>
      </c>
    </row>
    <row r="13" spans="1:20">
      <c r="B13" s="5" t="s">
        <v>18</v>
      </c>
      <c r="E13" t="s">
        <v>16</v>
      </c>
    </row>
    <row r="14" spans="1:20">
      <c r="B14" s="5" t="s">
        <v>15</v>
      </c>
      <c r="E14" t="s">
        <v>18</v>
      </c>
    </row>
    <row r="15" spans="1:20">
      <c r="B15" s="8" t="s">
        <v>14</v>
      </c>
      <c r="E15" t="s">
        <v>7</v>
      </c>
    </row>
    <row r="16" spans="1:20">
      <c r="B16" s="5" t="s">
        <v>6</v>
      </c>
      <c r="E16" t="s">
        <v>15</v>
      </c>
    </row>
    <row r="17" spans="2:5">
      <c r="B17" s="5" t="s">
        <v>23</v>
      </c>
      <c r="E17" s="8" t="s">
        <v>9</v>
      </c>
    </row>
    <row r="18" spans="2:5">
      <c r="B18" s="5" t="s">
        <v>33</v>
      </c>
      <c r="E18" s="8" t="s">
        <v>14</v>
      </c>
    </row>
    <row r="19" spans="2:5">
      <c r="B19" s="5" t="s">
        <v>20</v>
      </c>
      <c r="E19" t="s">
        <v>6</v>
      </c>
    </row>
    <row r="20" spans="2:5">
      <c r="B20" s="5" t="s">
        <v>25</v>
      </c>
      <c r="E20" t="s">
        <v>23</v>
      </c>
    </row>
    <row r="21" spans="2:5">
      <c r="B21" s="5" t="s">
        <v>19</v>
      </c>
      <c r="E21" t="s">
        <v>12</v>
      </c>
    </row>
    <row r="22" spans="2:5">
      <c r="E22" t="s">
        <v>20</v>
      </c>
    </row>
    <row r="23" spans="2:5">
      <c r="E23" t="s">
        <v>2</v>
      </c>
    </row>
    <row r="24" spans="2:5">
      <c r="E24" t="s">
        <v>22</v>
      </c>
    </row>
    <row r="25" spans="2:5">
      <c r="E25" t="s">
        <v>19</v>
      </c>
    </row>
  </sheetData>
  <sortState ref="R4:R5">
    <sortCondition ref="R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zoomScalePageLayoutView="85" workbookViewId="0">
      <selection activeCell="S1" sqref="S1:X1048576"/>
    </sheetView>
  </sheetViews>
  <sheetFormatPr baseColWidth="10" defaultColWidth="8.83203125" defaultRowHeight="14" x14ac:dyDescent="0"/>
  <cols>
    <col min="1" max="1" width="50.83203125" bestFit="1" customWidth="1"/>
    <col min="2" max="2" width="8.1640625" bestFit="1" customWidth="1"/>
    <col min="3" max="3" width="13.1640625" bestFit="1" customWidth="1"/>
    <col min="4" max="4" width="6" bestFit="1" customWidth="1"/>
    <col min="5" max="5" width="8.1640625" bestFit="1" customWidth="1"/>
    <col min="6" max="6" width="6" bestFit="1" customWidth="1"/>
    <col min="7" max="7" width="8" bestFit="1" customWidth="1"/>
    <col min="8" max="8" width="6" bestFit="1" customWidth="1"/>
    <col min="9" max="9" width="9" bestFit="1" customWidth="1"/>
    <col min="10" max="10" width="6.83203125" bestFit="1" customWidth="1"/>
    <col min="11" max="11" width="11.33203125" bestFit="1" customWidth="1"/>
    <col min="12" max="12" width="6.83203125" bestFit="1" customWidth="1"/>
    <col min="13" max="13" width="8" bestFit="1" customWidth="1"/>
    <col min="14" max="14" width="6.5" bestFit="1" customWidth="1"/>
    <col min="15" max="15" width="8" bestFit="1" customWidth="1"/>
    <col min="16" max="16" width="6.1640625" bestFit="1" customWidth="1"/>
    <col min="17" max="17" width="9" bestFit="1" customWidth="1"/>
    <col min="18" max="18" width="6.5" bestFit="1" customWidth="1"/>
  </cols>
  <sheetData>
    <row r="1" spans="1:18">
      <c r="A1" s="6" t="s">
        <v>53</v>
      </c>
      <c r="B1" s="6"/>
      <c r="C1" s="6" t="s">
        <v>48</v>
      </c>
      <c r="D1" s="6"/>
      <c r="E1" s="6"/>
      <c r="F1" s="6"/>
      <c r="G1" s="6"/>
      <c r="H1" s="6"/>
      <c r="I1" s="6"/>
      <c r="J1" s="6"/>
      <c r="K1" s="6" t="s">
        <v>57</v>
      </c>
      <c r="L1" s="6"/>
      <c r="M1" s="6"/>
      <c r="N1" s="6"/>
      <c r="O1" s="6"/>
      <c r="P1" s="6"/>
      <c r="Q1" s="6"/>
      <c r="R1" s="6"/>
    </row>
    <row r="2" spans="1:18">
      <c r="A2" s="6" t="s">
        <v>54</v>
      </c>
      <c r="B2" s="6"/>
      <c r="C2" s="6" t="s">
        <v>55</v>
      </c>
      <c r="D2" s="6"/>
      <c r="E2" s="6" t="s">
        <v>0</v>
      </c>
      <c r="F2" s="6"/>
      <c r="G2" s="6" t="s">
        <v>56</v>
      </c>
      <c r="H2" s="6"/>
      <c r="I2" s="6" t="s">
        <v>24</v>
      </c>
      <c r="J2" s="6"/>
      <c r="K2" s="6" t="s">
        <v>55</v>
      </c>
      <c r="L2" s="6"/>
      <c r="M2" s="6" t="s">
        <v>0</v>
      </c>
      <c r="N2" s="6"/>
      <c r="O2" s="6" t="s">
        <v>56</v>
      </c>
      <c r="P2" s="6"/>
      <c r="Q2" s="6" t="s">
        <v>24</v>
      </c>
      <c r="R2" s="6"/>
    </row>
    <row r="3" spans="1:18">
      <c r="A3" s="6" t="s">
        <v>1</v>
      </c>
      <c r="B3" s="6" t="s">
        <v>29</v>
      </c>
      <c r="C3" s="6" t="s">
        <v>1</v>
      </c>
      <c r="D3" s="6" t="s">
        <v>29</v>
      </c>
      <c r="E3" s="6" t="s">
        <v>1</v>
      </c>
      <c r="F3" s="6" t="s">
        <v>29</v>
      </c>
      <c r="G3" s="6" t="s">
        <v>1</v>
      </c>
      <c r="H3" s="6" t="s">
        <v>29</v>
      </c>
      <c r="I3" s="6" t="s">
        <v>1</v>
      </c>
      <c r="J3" s="6" t="s">
        <v>29</v>
      </c>
      <c r="K3" s="6" t="s">
        <v>1</v>
      </c>
      <c r="L3" s="6" t="s">
        <v>29</v>
      </c>
      <c r="M3" s="6" t="s">
        <v>1</v>
      </c>
      <c r="N3" s="6" t="s">
        <v>29</v>
      </c>
      <c r="O3" s="6" t="s">
        <v>1</v>
      </c>
      <c r="P3" s="6" t="s">
        <v>29</v>
      </c>
      <c r="Q3" s="6" t="s">
        <v>1</v>
      </c>
      <c r="R3" s="6" t="s">
        <v>29</v>
      </c>
    </row>
    <row r="4" spans="1:18">
      <c r="A4" s="4"/>
      <c r="B4" s="2" t="s">
        <v>13</v>
      </c>
      <c r="C4" s="2" t="s">
        <v>50</v>
      </c>
      <c r="D4" s="4"/>
      <c r="E4" s="2" t="s">
        <v>13</v>
      </c>
      <c r="F4" s="4"/>
      <c r="G4" s="2" t="s">
        <v>50</v>
      </c>
      <c r="H4" s="4" t="s">
        <v>12</v>
      </c>
      <c r="I4" s="4" t="s">
        <v>26</v>
      </c>
      <c r="J4" s="4" t="s">
        <v>28</v>
      </c>
      <c r="K4" s="4" t="s">
        <v>32</v>
      </c>
      <c r="L4" s="8" t="s">
        <v>10</v>
      </c>
      <c r="M4" s="4" t="s">
        <v>37</v>
      </c>
      <c r="N4" s="4" t="s">
        <v>40</v>
      </c>
      <c r="O4" s="4" t="s">
        <v>59</v>
      </c>
      <c r="P4" s="4" t="s">
        <v>34</v>
      </c>
      <c r="Q4" s="4" t="s">
        <v>8</v>
      </c>
      <c r="R4" s="4" t="s">
        <v>46</v>
      </c>
    </row>
    <row r="5" spans="1:18">
      <c r="A5" s="4"/>
      <c r="B5" s="2" t="s">
        <v>21</v>
      </c>
      <c r="C5" s="4"/>
      <c r="D5" s="4"/>
      <c r="E5" s="4" t="s">
        <v>8</v>
      </c>
      <c r="F5" s="4"/>
      <c r="G5" s="4"/>
      <c r="H5" s="4"/>
      <c r="I5" s="2" t="s">
        <v>14</v>
      </c>
      <c r="J5" s="4" t="s">
        <v>22</v>
      </c>
      <c r="K5" s="4" t="s">
        <v>31</v>
      </c>
      <c r="L5" s="4" t="s">
        <v>35</v>
      </c>
      <c r="M5" s="4" t="s">
        <v>36</v>
      </c>
      <c r="N5" s="9" t="s">
        <v>42</v>
      </c>
      <c r="O5" s="4" t="s">
        <v>58</v>
      </c>
      <c r="P5" s="4"/>
      <c r="Q5" s="4" t="s">
        <v>45</v>
      </c>
      <c r="R5" s="4" t="s">
        <v>47</v>
      </c>
    </row>
    <row r="6" spans="1:18">
      <c r="A6" s="4"/>
      <c r="B6" s="9" t="s">
        <v>42</v>
      </c>
      <c r="C6" s="4"/>
      <c r="D6" s="4"/>
      <c r="E6" s="4" t="s">
        <v>17</v>
      </c>
      <c r="F6" s="4"/>
      <c r="G6" s="4"/>
      <c r="H6" s="4"/>
      <c r="I6" s="4" t="s">
        <v>27</v>
      </c>
      <c r="J6" s="4"/>
      <c r="K6" s="4"/>
      <c r="L6" s="4" t="s">
        <v>15</v>
      </c>
      <c r="M6" s="4"/>
      <c r="N6" s="4" t="s">
        <v>41</v>
      </c>
      <c r="O6" s="4"/>
      <c r="P6" s="4"/>
      <c r="Q6" s="4" t="s">
        <v>44</v>
      </c>
      <c r="R6" s="4"/>
    </row>
    <row r="7" spans="1:18">
      <c r="A7" s="4"/>
      <c r="B7" s="8" t="s">
        <v>10</v>
      </c>
      <c r="C7" s="4"/>
      <c r="D7" s="4"/>
      <c r="E7" s="2" t="s">
        <v>21</v>
      </c>
      <c r="F7" s="4"/>
      <c r="G7" s="4"/>
      <c r="H7" s="4"/>
      <c r="I7" s="4" t="s">
        <v>25</v>
      </c>
      <c r="J7" s="4"/>
      <c r="K7" s="4"/>
      <c r="L7" s="8" t="s">
        <v>23</v>
      </c>
      <c r="M7" s="4"/>
      <c r="N7" s="4" t="s">
        <v>35</v>
      </c>
      <c r="O7" s="4"/>
      <c r="P7" s="4"/>
      <c r="Q7" s="4" t="s">
        <v>19</v>
      </c>
      <c r="R7" s="4"/>
    </row>
    <row r="8" spans="1:18">
      <c r="A8" s="4"/>
      <c r="B8" s="8" t="s">
        <v>3</v>
      </c>
      <c r="C8" s="4"/>
      <c r="D8" s="4"/>
      <c r="E8" s="8" t="s">
        <v>10</v>
      </c>
      <c r="F8" s="4"/>
      <c r="G8" s="4"/>
      <c r="H8" s="4"/>
      <c r="I8" s="4" t="s">
        <v>19</v>
      </c>
      <c r="J8" s="4"/>
      <c r="K8" s="4"/>
      <c r="L8" s="3" t="s">
        <v>33</v>
      </c>
      <c r="M8" s="4"/>
      <c r="N8" s="8" t="s">
        <v>3</v>
      </c>
      <c r="O8" s="4"/>
      <c r="P8" s="4"/>
      <c r="Q8" s="4"/>
      <c r="R8" s="4"/>
    </row>
    <row r="9" spans="1:18">
      <c r="A9" s="4"/>
      <c r="B9" s="4" t="s">
        <v>11</v>
      </c>
      <c r="C9" s="4"/>
      <c r="D9" s="4"/>
      <c r="E9" s="4" t="s">
        <v>5</v>
      </c>
      <c r="F9" s="4"/>
      <c r="G9" s="4"/>
      <c r="H9" s="4"/>
      <c r="I9" s="4"/>
      <c r="J9" s="4"/>
      <c r="K9" s="4"/>
      <c r="L9" s="8" t="s">
        <v>20</v>
      </c>
      <c r="M9" s="4"/>
      <c r="N9" s="8" t="s">
        <v>16</v>
      </c>
      <c r="O9" s="4"/>
      <c r="P9" s="4"/>
      <c r="Q9" s="4"/>
      <c r="R9" s="4"/>
    </row>
    <row r="10" spans="1:18">
      <c r="A10" s="4"/>
      <c r="B10" s="4" t="s">
        <v>28</v>
      </c>
      <c r="C10" s="4"/>
      <c r="D10" s="4"/>
      <c r="E10" s="8" t="s">
        <v>3</v>
      </c>
      <c r="F10" s="4"/>
      <c r="G10" s="4"/>
      <c r="H10" s="4"/>
      <c r="I10" s="4"/>
      <c r="J10" s="4"/>
      <c r="K10" s="4"/>
      <c r="L10" s="4" t="s">
        <v>34</v>
      </c>
      <c r="M10" s="4"/>
      <c r="N10" s="8" t="s">
        <v>15</v>
      </c>
      <c r="O10" s="4"/>
      <c r="P10" s="4"/>
      <c r="Q10" s="4"/>
      <c r="R10" s="4"/>
    </row>
    <row r="11" spans="1:18">
      <c r="A11" s="4"/>
      <c r="B11" s="8" t="s">
        <v>16</v>
      </c>
      <c r="C11" s="4"/>
      <c r="D11" s="4"/>
      <c r="E11" s="4" t="s">
        <v>11</v>
      </c>
      <c r="F11" s="4"/>
      <c r="G11" s="4"/>
      <c r="H11" s="4"/>
      <c r="I11" s="4"/>
      <c r="J11" s="4"/>
      <c r="K11" s="4"/>
      <c r="L11" s="4"/>
      <c r="M11" s="4"/>
      <c r="N11" s="8" t="s">
        <v>23</v>
      </c>
      <c r="O11" s="4"/>
      <c r="P11" s="4"/>
      <c r="Q11" s="4"/>
      <c r="R11" s="4"/>
    </row>
    <row r="12" spans="1:18">
      <c r="A12" s="4"/>
      <c r="B12" s="2" t="s">
        <v>50</v>
      </c>
      <c r="C12" s="4"/>
      <c r="D12" s="4"/>
      <c r="E12" s="4" t="s">
        <v>4</v>
      </c>
      <c r="F12" s="4"/>
      <c r="G12" s="4"/>
      <c r="H12" s="4"/>
      <c r="I12" s="4"/>
      <c r="J12" s="4"/>
      <c r="K12" s="4"/>
      <c r="L12" s="4"/>
      <c r="M12" s="4"/>
      <c r="N12" s="4" t="s">
        <v>34</v>
      </c>
      <c r="O12" s="4"/>
      <c r="P12" s="4"/>
      <c r="Q12" s="4"/>
      <c r="R12" s="4"/>
    </row>
    <row r="13" spans="1:18">
      <c r="A13" s="4"/>
      <c r="B13" s="2" t="s">
        <v>18</v>
      </c>
      <c r="C13" s="4"/>
      <c r="D13" s="4"/>
      <c r="E13" s="8" t="s">
        <v>16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8" t="s">
        <v>15</v>
      </c>
      <c r="C14" s="4"/>
      <c r="D14" s="4"/>
      <c r="E14" s="2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2" t="s">
        <v>14</v>
      </c>
      <c r="C15" s="4"/>
      <c r="D15" s="4"/>
      <c r="E15" s="4" t="s">
        <v>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2" t="s">
        <v>6</v>
      </c>
      <c r="C16" s="4"/>
      <c r="D16" s="4"/>
      <c r="E16" s="8" t="s">
        <v>15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8" t="s">
        <v>23</v>
      </c>
      <c r="C17" s="4"/>
      <c r="D17" s="4"/>
      <c r="E17" s="4" t="s">
        <v>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3" t="s">
        <v>33</v>
      </c>
      <c r="C18" s="4"/>
      <c r="D18" s="4"/>
      <c r="E18" s="2" t="s">
        <v>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8" t="s">
        <v>20</v>
      </c>
      <c r="C19" s="4"/>
      <c r="D19" s="4"/>
      <c r="E19" s="2" t="s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 t="s">
        <v>25</v>
      </c>
      <c r="C20" s="4"/>
      <c r="D20" s="4"/>
      <c r="E20" s="8" t="s">
        <v>23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 t="s">
        <v>19</v>
      </c>
      <c r="C21" s="4"/>
      <c r="D21" s="4"/>
      <c r="E21" s="4" t="s">
        <v>12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8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 t="s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 t="s">
        <v>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2" t="s">
        <v>61</v>
      </c>
      <c r="B25" s="4"/>
      <c r="C25" s="4"/>
      <c r="D25" s="4"/>
      <c r="E25" s="4" t="s">
        <v>19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3" t="s">
        <v>62</v>
      </c>
      <c r="B26" s="4"/>
      <c r="C26" s="10"/>
      <c r="D26" s="10"/>
      <c r="E26" s="4"/>
      <c r="F26" s="4"/>
      <c r="G26" s="4"/>
      <c r="H26" s="4"/>
      <c r="I26" s="4"/>
      <c r="J26" s="4"/>
      <c r="K26" s="10"/>
      <c r="L26" s="10"/>
      <c r="M26" s="4"/>
      <c r="N26" s="4"/>
      <c r="O26" s="4"/>
      <c r="P26" s="4"/>
      <c r="Q26" s="4"/>
      <c r="R26" s="4"/>
    </row>
    <row r="27" spans="1:18">
      <c r="A27" s="8" t="s">
        <v>63</v>
      </c>
      <c r="C27" s="10"/>
      <c r="D27" s="10"/>
      <c r="E27" s="4"/>
      <c r="F27" s="4"/>
      <c r="G27" s="4"/>
      <c r="H27" s="4"/>
      <c r="I27" s="4"/>
      <c r="J27" s="4"/>
      <c r="K27" s="10"/>
      <c r="L27" s="10"/>
      <c r="M27" s="4"/>
      <c r="N27" s="4"/>
      <c r="O27" s="4"/>
      <c r="P27" s="4"/>
      <c r="Q27" s="4"/>
      <c r="R27" s="4"/>
    </row>
    <row r="28" spans="1:18">
      <c r="A28" s="4"/>
      <c r="B28" s="4"/>
      <c r="C28" s="10"/>
      <c r="D28" s="10"/>
      <c r="E28" s="4"/>
      <c r="F28" s="4"/>
      <c r="G28" s="4"/>
      <c r="H28" s="4"/>
      <c r="I28" s="4"/>
      <c r="J28" s="4"/>
      <c r="K28" s="10"/>
      <c r="L28" s="10"/>
      <c r="M28" s="4"/>
      <c r="N28" s="4"/>
      <c r="O28" s="4"/>
      <c r="P28" s="4"/>
      <c r="Q28" s="4"/>
      <c r="R28" s="4"/>
    </row>
  </sheetData>
  <sortState ref="L29:L40">
    <sortCondition ref="L2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50.83203125" style="11" bestFit="1" customWidth="1"/>
    <col min="2" max="2" width="8.1640625" style="11" bestFit="1" customWidth="1"/>
    <col min="3" max="3" width="13.1640625" style="11" bestFit="1" customWidth="1"/>
    <col min="4" max="4" width="6" style="11" bestFit="1" customWidth="1"/>
    <col min="5" max="5" width="8.1640625" style="11" bestFit="1" customWidth="1"/>
    <col min="6" max="6" width="6" style="11" bestFit="1" customWidth="1"/>
    <col min="7" max="7" width="8" style="11" bestFit="1" customWidth="1"/>
    <col min="8" max="8" width="6" style="11" bestFit="1" customWidth="1"/>
    <col min="9" max="9" width="9" style="11" bestFit="1" customWidth="1"/>
    <col min="10" max="10" width="6.83203125" style="11" bestFit="1" customWidth="1"/>
    <col min="11" max="11" width="9" style="11" bestFit="1" customWidth="1"/>
    <col min="12" max="12" width="6.83203125" style="11" customWidth="1"/>
    <col min="13" max="13" width="9" style="11" bestFit="1" customWidth="1"/>
    <col min="14" max="16" width="6.83203125" style="11" customWidth="1"/>
    <col min="17" max="17" width="9" style="11" bestFit="1" customWidth="1"/>
    <col min="18" max="18" width="8" style="11" bestFit="1" customWidth="1"/>
    <col min="19" max="19" width="11.33203125" style="11" bestFit="1" customWidth="1"/>
    <col min="20" max="20" width="6.83203125" style="11" bestFit="1" customWidth="1"/>
    <col min="21" max="21" width="8" style="11" bestFit="1" customWidth="1"/>
    <col min="22" max="22" width="6.5" style="11" bestFit="1" customWidth="1"/>
    <col min="23" max="23" width="8" style="11" bestFit="1" customWidth="1"/>
    <col min="24" max="24" width="6.1640625" style="11" bestFit="1" customWidth="1"/>
    <col min="25" max="25" width="9" style="11" bestFit="1" customWidth="1"/>
    <col min="26" max="26" width="6.5" style="11" bestFit="1" customWidth="1"/>
    <col min="27" max="27" width="8.83203125" style="11"/>
    <col min="28" max="28" width="6" style="11" bestFit="1" customWidth="1"/>
    <col min="29" max="16384" width="8.83203125" style="11"/>
  </cols>
  <sheetData>
    <row r="1" spans="1:34">
      <c r="A1" s="14" t="s">
        <v>53</v>
      </c>
      <c r="B1" s="14"/>
      <c r="C1" s="14" t="s">
        <v>48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57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>
      <c r="A2" s="14" t="s">
        <v>54</v>
      </c>
      <c r="B2" s="14"/>
      <c r="C2" s="14" t="s">
        <v>55</v>
      </c>
      <c r="D2" s="14"/>
      <c r="E2" s="14" t="s">
        <v>0</v>
      </c>
      <c r="F2" s="14"/>
      <c r="G2" s="14" t="s">
        <v>56</v>
      </c>
      <c r="H2" s="14"/>
      <c r="I2" s="14" t="s">
        <v>24</v>
      </c>
      <c r="J2" s="14"/>
      <c r="K2" s="14" t="s">
        <v>68</v>
      </c>
      <c r="L2" s="14"/>
      <c r="M2" s="14" t="s">
        <v>69</v>
      </c>
      <c r="N2" s="14"/>
      <c r="O2" s="14" t="s">
        <v>166</v>
      </c>
      <c r="P2" s="14"/>
      <c r="Q2" s="14" t="s">
        <v>70</v>
      </c>
      <c r="R2" s="14"/>
      <c r="S2" s="14" t="s">
        <v>55</v>
      </c>
      <c r="T2" s="14"/>
      <c r="U2" s="14" t="s">
        <v>0</v>
      </c>
      <c r="V2" s="14"/>
      <c r="W2" s="14" t="s">
        <v>56</v>
      </c>
      <c r="X2" s="14"/>
      <c r="Y2" s="14" t="s">
        <v>24</v>
      </c>
      <c r="Z2" s="14"/>
      <c r="AA2" s="14" t="s">
        <v>68</v>
      </c>
      <c r="AB2" s="14"/>
      <c r="AC2" s="14" t="s">
        <v>69</v>
      </c>
      <c r="AD2" s="14"/>
      <c r="AE2" s="14" t="s">
        <v>166</v>
      </c>
      <c r="AF2" s="14"/>
      <c r="AG2" s="14" t="s">
        <v>70</v>
      </c>
      <c r="AH2" s="14"/>
    </row>
    <row r="3" spans="1:34">
      <c r="A3" s="14" t="s">
        <v>1</v>
      </c>
      <c r="B3" s="14" t="s">
        <v>29</v>
      </c>
      <c r="C3" s="14" t="s">
        <v>1</v>
      </c>
      <c r="D3" s="14" t="s">
        <v>29</v>
      </c>
      <c r="E3" s="14" t="s">
        <v>1</v>
      </c>
      <c r="F3" s="14" t="s">
        <v>29</v>
      </c>
      <c r="G3" s="14" t="s">
        <v>1</v>
      </c>
      <c r="H3" s="14" t="s">
        <v>29</v>
      </c>
      <c r="I3" s="14" t="s">
        <v>1</v>
      </c>
      <c r="J3" s="14" t="s">
        <v>29</v>
      </c>
      <c r="K3" s="14" t="s">
        <v>1</v>
      </c>
      <c r="L3" s="14" t="s">
        <v>29</v>
      </c>
      <c r="M3" s="14" t="s">
        <v>1</v>
      </c>
      <c r="N3" s="14" t="s">
        <v>29</v>
      </c>
      <c r="O3" s="14" t="s">
        <v>1</v>
      </c>
      <c r="P3" s="14" t="s">
        <v>29</v>
      </c>
      <c r="Q3" s="14" t="s">
        <v>1</v>
      </c>
      <c r="R3" s="14" t="s">
        <v>29</v>
      </c>
      <c r="S3" s="14" t="s">
        <v>1</v>
      </c>
      <c r="T3" s="14" t="s">
        <v>29</v>
      </c>
      <c r="U3" s="14" t="s">
        <v>1</v>
      </c>
      <c r="V3" s="14" t="s">
        <v>29</v>
      </c>
      <c r="W3" s="14" t="s">
        <v>1</v>
      </c>
      <c r="X3" s="14" t="s">
        <v>29</v>
      </c>
      <c r="Y3" s="14" t="s">
        <v>1</v>
      </c>
      <c r="Z3" s="14" t="s">
        <v>29</v>
      </c>
      <c r="AA3" s="14" t="s">
        <v>1</v>
      </c>
      <c r="AB3" s="14" t="s">
        <v>29</v>
      </c>
      <c r="AC3" s="14" t="s">
        <v>1</v>
      </c>
      <c r="AD3" s="14" t="s">
        <v>29</v>
      </c>
      <c r="AE3" s="14" t="s">
        <v>1</v>
      </c>
      <c r="AF3" s="14" t="s">
        <v>29</v>
      </c>
      <c r="AG3" s="14" t="s">
        <v>1</v>
      </c>
      <c r="AH3" s="14" t="s">
        <v>29</v>
      </c>
    </row>
    <row r="4" spans="1:34">
      <c r="B4" s="11" t="s">
        <v>13</v>
      </c>
      <c r="C4" s="11" t="s">
        <v>50</v>
      </c>
      <c r="E4" s="11" t="s">
        <v>13</v>
      </c>
      <c r="G4" s="11" t="s">
        <v>50</v>
      </c>
      <c r="H4" s="11" t="s">
        <v>12</v>
      </c>
      <c r="I4" s="11" t="s">
        <v>26</v>
      </c>
      <c r="J4" s="11" t="s">
        <v>28</v>
      </c>
      <c r="K4" s="12" t="s">
        <v>16</v>
      </c>
      <c r="L4" s="11" t="s">
        <v>12</v>
      </c>
      <c r="M4" s="11" t="s">
        <v>42</v>
      </c>
      <c r="P4" s="11" t="s">
        <v>71</v>
      </c>
      <c r="Q4" s="11" t="s">
        <v>34</v>
      </c>
      <c r="R4" s="11" t="s">
        <v>37</v>
      </c>
      <c r="S4" s="11" t="s">
        <v>32</v>
      </c>
      <c r="T4" s="11" t="s">
        <v>10</v>
      </c>
      <c r="U4" s="11" t="s">
        <v>37</v>
      </c>
      <c r="V4" s="11" t="s">
        <v>40</v>
      </c>
      <c r="W4" s="11" t="s">
        <v>59</v>
      </c>
      <c r="X4" s="11" t="s">
        <v>34</v>
      </c>
      <c r="Y4" s="11" t="s">
        <v>8</v>
      </c>
      <c r="Z4" s="11" t="s">
        <v>46</v>
      </c>
      <c r="AB4" s="11" t="s">
        <v>73</v>
      </c>
      <c r="AC4" s="11" t="s">
        <v>37</v>
      </c>
      <c r="AD4" s="11" t="s">
        <v>2</v>
      </c>
      <c r="AE4" s="4" t="s">
        <v>32</v>
      </c>
      <c r="AH4" s="11" t="s">
        <v>13</v>
      </c>
    </row>
    <row r="5" spans="1:34">
      <c r="B5" s="11" t="s">
        <v>21</v>
      </c>
      <c r="E5" s="11" t="s">
        <v>8</v>
      </c>
      <c r="I5" s="11" t="s">
        <v>14</v>
      </c>
      <c r="J5" s="11" t="s">
        <v>22</v>
      </c>
      <c r="K5" s="12" t="s">
        <v>50</v>
      </c>
      <c r="L5" s="11" t="s">
        <v>71</v>
      </c>
      <c r="M5" s="11" t="s">
        <v>10</v>
      </c>
      <c r="R5" s="11" t="s">
        <v>66</v>
      </c>
      <c r="S5" s="11" t="s">
        <v>31</v>
      </c>
      <c r="T5" s="11" t="s">
        <v>35</v>
      </c>
      <c r="U5" s="11" t="s">
        <v>36</v>
      </c>
      <c r="V5" s="11" t="s">
        <v>42</v>
      </c>
      <c r="W5" s="11" t="s">
        <v>58</v>
      </c>
      <c r="Y5" s="11" t="s">
        <v>45</v>
      </c>
      <c r="Z5" s="11" t="s">
        <v>47</v>
      </c>
      <c r="AB5" s="11" t="s">
        <v>42</v>
      </c>
      <c r="AC5" s="11" t="s">
        <v>45</v>
      </c>
      <c r="AD5" s="11" t="s">
        <v>34</v>
      </c>
      <c r="AE5" s="4" t="s">
        <v>167</v>
      </c>
      <c r="AH5" s="11" t="s">
        <v>17</v>
      </c>
    </row>
    <row r="6" spans="1:34">
      <c r="B6" s="11" t="s">
        <v>42</v>
      </c>
      <c r="E6" s="11" t="s">
        <v>17</v>
      </c>
      <c r="I6" s="11" t="s">
        <v>27</v>
      </c>
      <c r="K6" s="12" t="s">
        <v>7</v>
      </c>
      <c r="M6" s="11" t="s">
        <v>5</v>
      </c>
      <c r="R6" s="11" t="s">
        <v>64</v>
      </c>
      <c r="T6" s="11" t="s">
        <v>15</v>
      </c>
      <c r="V6" s="11" t="s">
        <v>41</v>
      </c>
      <c r="Y6" s="11" t="s">
        <v>44</v>
      </c>
      <c r="AB6" s="11" t="s">
        <v>10</v>
      </c>
      <c r="AC6" s="11" t="s">
        <v>7</v>
      </c>
      <c r="AD6" s="11" t="s">
        <v>22</v>
      </c>
      <c r="AE6" s="4" t="s">
        <v>59</v>
      </c>
      <c r="AH6" s="11" t="s">
        <v>42</v>
      </c>
    </row>
    <row r="7" spans="1:34">
      <c r="B7" s="11" t="s">
        <v>10</v>
      </c>
      <c r="E7" s="11" t="s">
        <v>21</v>
      </c>
      <c r="I7" s="11" t="s">
        <v>25</v>
      </c>
      <c r="K7" s="12" t="s">
        <v>9</v>
      </c>
      <c r="M7" s="11" t="s">
        <v>4</v>
      </c>
      <c r="R7" s="11" t="s">
        <v>65</v>
      </c>
      <c r="T7" s="11" t="s">
        <v>23</v>
      </c>
      <c r="V7" s="11" t="s">
        <v>35</v>
      </c>
      <c r="Y7" s="11" t="s">
        <v>19</v>
      </c>
      <c r="AB7" s="11" t="s">
        <v>35</v>
      </c>
      <c r="AC7" s="11" t="s">
        <v>76</v>
      </c>
      <c r="AE7" s="4" t="s">
        <v>58</v>
      </c>
      <c r="AH7" s="11" t="s">
        <v>28</v>
      </c>
    </row>
    <row r="8" spans="1:34">
      <c r="B8" s="11" t="s">
        <v>3</v>
      </c>
      <c r="E8" s="11" t="s">
        <v>10</v>
      </c>
      <c r="I8" s="11" t="s">
        <v>19</v>
      </c>
      <c r="K8" s="11" t="s">
        <v>33</v>
      </c>
      <c r="M8" s="11" t="s">
        <v>50</v>
      </c>
      <c r="T8" s="11" t="s">
        <v>33</v>
      </c>
      <c r="V8" s="11" t="s">
        <v>3</v>
      </c>
      <c r="AB8" s="11" t="s">
        <v>3</v>
      </c>
      <c r="AC8" s="11" t="s">
        <v>27</v>
      </c>
      <c r="AE8" s="4" t="s">
        <v>35</v>
      </c>
      <c r="AH8" s="11" t="s">
        <v>16</v>
      </c>
    </row>
    <row r="9" spans="1:34">
      <c r="B9" s="11" t="s">
        <v>11</v>
      </c>
      <c r="E9" s="11" t="s">
        <v>5</v>
      </c>
      <c r="K9" s="12" t="s">
        <v>25</v>
      </c>
      <c r="M9" s="11" t="s">
        <v>15</v>
      </c>
      <c r="T9" s="11" t="s">
        <v>20</v>
      </c>
      <c r="V9" s="11" t="s">
        <v>16</v>
      </c>
      <c r="AB9" s="11" t="s">
        <v>28</v>
      </c>
      <c r="AE9" s="4" t="s">
        <v>36</v>
      </c>
      <c r="AH9" s="11" t="s">
        <v>18</v>
      </c>
    </row>
    <row r="10" spans="1:34">
      <c r="B10" s="11" t="s">
        <v>28</v>
      </c>
      <c r="E10" s="11" t="s">
        <v>3</v>
      </c>
      <c r="M10" s="11" t="s">
        <v>14</v>
      </c>
      <c r="T10" s="11" t="s">
        <v>34</v>
      </c>
      <c r="V10" s="11" t="s">
        <v>15</v>
      </c>
      <c r="AB10" s="11" t="s">
        <v>74</v>
      </c>
      <c r="AE10" s="4" t="s">
        <v>168</v>
      </c>
      <c r="AH10" s="11" t="s">
        <v>15</v>
      </c>
    </row>
    <row r="11" spans="1:34">
      <c r="B11" s="11" t="s">
        <v>16</v>
      </c>
      <c r="E11" s="11" t="s">
        <v>11</v>
      </c>
      <c r="M11" s="11" t="s">
        <v>23</v>
      </c>
      <c r="V11" s="11" t="s">
        <v>23</v>
      </c>
      <c r="AB11" s="11" t="s">
        <v>75</v>
      </c>
      <c r="AE11" s="4" t="s">
        <v>169</v>
      </c>
      <c r="AH11" s="11" t="s">
        <v>9</v>
      </c>
    </row>
    <row r="12" spans="1:34">
      <c r="B12" s="11" t="s">
        <v>50</v>
      </c>
      <c r="E12" s="11" t="s">
        <v>4</v>
      </c>
      <c r="M12" s="11" t="s">
        <v>33</v>
      </c>
      <c r="V12" s="11" t="s">
        <v>34</v>
      </c>
      <c r="AB12" s="11" t="s">
        <v>14</v>
      </c>
      <c r="AE12" s="4" t="s">
        <v>170</v>
      </c>
      <c r="AH12" s="11" t="s">
        <v>67</v>
      </c>
    </row>
    <row r="13" spans="1:34">
      <c r="B13" s="11" t="s">
        <v>18</v>
      </c>
      <c r="E13" s="11" t="s">
        <v>16</v>
      </c>
      <c r="M13" s="11" t="s">
        <v>25</v>
      </c>
      <c r="AB13" s="11" t="s">
        <v>72</v>
      </c>
      <c r="AH13" s="11" t="s">
        <v>12</v>
      </c>
    </row>
    <row r="14" spans="1:34">
      <c r="B14" s="11" t="s">
        <v>15</v>
      </c>
      <c r="E14" s="11" t="s">
        <v>18</v>
      </c>
      <c r="AB14" s="11" t="s">
        <v>2</v>
      </c>
      <c r="AH14" s="11" t="s">
        <v>33</v>
      </c>
    </row>
    <row r="15" spans="1:34">
      <c r="B15" s="11" t="s">
        <v>14</v>
      </c>
      <c r="E15" s="11" t="s">
        <v>7</v>
      </c>
      <c r="AH15" s="11" t="s">
        <v>34</v>
      </c>
    </row>
    <row r="16" spans="1:34">
      <c r="B16" s="11" t="s">
        <v>6</v>
      </c>
      <c r="E16" s="11" t="s">
        <v>15</v>
      </c>
    </row>
    <row r="17" spans="1:20">
      <c r="B17" s="11" t="s">
        <v>23</v>
      </c>
      <c r="E17" s="11" t="s">
        <v>9</v>
      </c>
    </row>
    <row r="18" spans="1:20">
      <c r="B18" s="11" t="s">
        <v>33</v>
      </c>
      <c r="E18" s="11" t="s">
        <v>14</v>
      </c>
    </row>
    <row r="19" spans="1:20">
      <c r="B19" s="11" t="s">
        <v>20</v>
      </c>
      <c r="E19" s="11" t="s">
        <v>6</v>
      </c>
    </row>
    <row r="20" spans="1:20">
      <c r="B20" s="11" t="s">
        <v>25</v>
      </c>
      <c r="E20" s="11" t="s">
        <v>23</v>
      </c>
    </row>
    <row r="21" spans="1:20">
      <c r="B21" s="11" t="s">
        <v>19</v>
      </c>
      <c r="E21" s="11" t="s">
        <v>12</v>
      </c>
    </row>
    <row r="22" spans="1:20">
      <c r="E22" s="11" t="s">
        <v>20</v>
      </c>
    </row>
    <row r="23" spans="1:20">
      <c r="E23" s="11" t="s">
        <v>2</v>
      </c>
    </row>
    <row r="24" spans="1:20">
      <c r="E24" s="11" t="s">
        <v>22</v>
      </c>
    </row>
    <row r="25" spans="1:20">
      <c r="A25" s="11" t="s">
        <v>61</v>
      </c>
      <c r="E25" s="11" t="s">
        <v>19</v>
      </c>
    </row>
    <row r="26" spans="1:20">
      <c r="A26" s="11" t="s">
        <v>62</v>
      </c>
      <c r="C26" s="13"/>
      <c r="D26" s="13"/>
      <c r="S26" s="13"/>
      <c r="T26" s="13"/>
    </row>
    <row r="27" spans="1:20">
      <c r="A27" s="11" t="s">
        <v>63</v>
      </c>
      <c r="C27" s="13"/>
      <c r="D27" s="13"/>
      <c r="S27" s="13"/>
      <c r="T27" s="13"/>
    </row>
    <row r="28" spans="1:20">
      <c r="C28" s="13"/>
      <c r="D28" s="13"/>
      <c r="S28" s="13"/>
      <c r="T28" s="13"/>
    </row>
  </sheetData>
  <sortState ref="AE4:AE12">
    <sortCondition ref="AE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abSelected="1" zoomScale="85" zoomScaleNormal="85" zoomScalePageLayoutView="85" workbookViewId="0">
      <selection activeCell="S4" sqref="S4"/>
    </sheetView>
  </sheetViews>
  <sheetFormatPr baseColWidth="10" defaultColWidth="8.83203125" defaultRowHeight="14" x14ac:dyDescent="0"/>
  <cols>
    <col min="1" max="1" width="11" bestFit="1" customWidth="1"/>
    <col min="2" max="2" width="22.5" bestFit="1" customWidth="1"/>
    <col min="3" max="3" width="13.1640625" bestFit="1" customWidth="1"/>
    <col min="4" max="4" width="8" bestFit="1" customWidth="1"/>
    <col min="5" max="7" width="12.5" bestFit="1" customWidth="1"/>
    <col min="8" max="9" width="9" customWidth="1"/>
    <col min="10" max="13" width="12.5" bestFit="1" customWidth="1"/>
    <col min="14" max="15" width="9" customWidth="1"/>
    <col min="16" max="16" width="12.5" bestFit="1" customWidth="1"/>
    <col min="17" max="18" width="9" customWidth="1"/>
  </cols>
  <sheetData>
    <row r="1" spans="1:40">
      <c r="A1" s="18"/>
      <c r="B1" s="16" t="s">
        <v>53</v>
      </c>
      <c r="C1" s="16" t="s">
        <v>48</v>
      </c>
      <c r="D1" s="16"/>
      <c r="E1" s="16"/>
      <c r="F1" s="16"/>
      <c r="G1" s="16"/>
      <c r="H1" s="16"/>
      <c r="I1" s="16"/>
      <c r="J1" s="16"/>
      <c r="K1" s="16" t="s">
        <v>57</v>
      </c>
      <c r="L1" s="16"/>
      <c r="M1" s="16"/>
      <c r="N1" s="16"/>
      <c r="O1" s="16"/>
      <c r="P1" s="16"/>
      <c r="Q1" s="16"/>
      <c r="R1" s="16"/>
      <c r="S1" s="23" t="s">
        <v>193</v>
      </c>
      <c r="T1" s="23" t="s">
        <v>194</v>
      </c>
      <c r="AE1" s="11"/>
      <c r="AJ1" s="11"/>
      <c r="AK1" s="11"/>
      <c r="AL1" s="11"/>
      <c r="AN1" s="11"/>
    </row>
    <row r="2" spans="1:40">
      <c r="A2" s="18"/>
      <c r="B2" s="16" t="s">
        <v>54</v>
      </c>
      <c r="C2" s="16" t="s">
        <v>55</v>
      </c>
      <c r="D2" s="16" t="s">
        <v>0</v>
      </c>
      <c r="E2" s="16" t="s">
        <v>56</v>
      </c>
      <c r="F2" s="16" t="s">
        <v>24</v>
      </c>
      <c r="G2" s="16" t="s">
        <v>68</v>
      </c>
      <c r="H2" s="16" t="s">
        <v>69</v>
      </c>
      <c r="I2" s="16" t="s">
        <v>166</v>
      </c>
      <c r="J2" s="16" t="s">
        <v>70</v>
      </c>
      <c r="K2" s="16" t="s">
        <v>55</v>
      </c>
      <c r="L2" s="16" t="s">
        <v>0</v>
      </c>
      <c r="M2" s="16" t="s">
        <v>56</v>
      </c>
      <c r="N2" s="16" t="s">
        <v>24</v>
      </c>
      <c r="O2" s="16" t="s">
        <v>68</v>
      </c>
      <c r="P2" s="16" t="s">
        <v>69</v>
      </c>
      <c r="Q2" s="16" t="s">
        <v>166</v>
      </c>
      <c r="R2" s="16" t="s">
        <v>70</v>
      </c>
      <c r="S2" s="23"/>
      <c r="T2" s="23"/>
      <c r="W2" s="16" t="s">
        <v>53</v>
      </c>
      <c r="X2" s="16" t="s">
        <v>48</v>
      </c>
      <c r="Y2" s="16"/>
      <c r="Z2" s="16"/>
      <c r="AA2" s="16"/>
      <c r="AB2" s="16"/>
      <c r="AC2" s="16"/>
      <c r="AD2" s="16"/>
      <c r="AE2" s="16"/>
      <c r="AF2" s="16" t="s">
        <v>57</v>
      </c>
      <c r="AG2" s="16"/>
      <c r="AH2" s="16"/>
      <c r="AI2" s="16"/>
      <c r="AJ2" s="16"/>
      <c r="AK2" s="16"/>
      <c r="AL2" s="16"/>
      <c r="AM2" s="16"/>
      <c r="AN2" s="11"/>
    </row>
    <row r="3" spans="1:40">
      <c r="A3" s="19" t="s">
        <v>77</v>
      </c>
      <c r="B3" s="20" t="s">
        <v>29</v>
      </c>
      <c r="C3" s="17"/>
      <c r="D3" s="20" t="s">
        <v>1</v>
      </c>
      <c r="E3" s="17"/>
      <c r="F3" s="20"/>
      <c r="G3" s="20"/>
      <c r="H3" s="20"/>
      <c r="I3" s="20"/>
      <c r="J3" s="20"/>
      <c r="K3" s="20"/>
      <c r="L3" s="20"/>
      <c r="M3" s="20"/>
      <c r="N3" s="17"/>
      <c r="O3" s="17"/>
      <c r="P3" s="20"/>
      <c r="Q3" s="20"/>
      <c r="R3" s="20" t="s">
        <v>29</v>
      </c>
      <c r="S3" s="24">
        <v>4</v>
      </c>
      <c r="T3" s="24">
        <v>90</v>
      </c>
      <c r="U3" s="11"/>
      <c r="W3" s="16" t="s">
        <v>54</v>
      </c>
      <c r="X3" s="16" t="s">
        <v>55</v>
      </c>
      <c r="Y3" s="16" t="s">
        <v>0</v>
      </c>
      <c r="Z3" s="16" t="s">
        <v>56</v>
      </c>
      <c r="AA3" s="16" t="s">
        <v>24</v>
      </c>
      <c r="AB3" s="16" t="s">
        <v>68</v>
      </c>
      <c r="AC3" s="16" t="s">
        <v>69</v>
      </c>
      <c r="AD3" s="16" t="s">
        <v>166</v>
      </c>
      <c r="AE3" s="16" t="s">
        <v>70</v>
      </c>
      <c r="AF3" s="16" t="s">
        <v>55</v>
      </c>
      <c r="AG3" s="16" t="s">
        <v>0</v>
      </c>
      <c r="AH3" s="16" t="s">
        <v>56</v>
      </c>
      <c r="AI3" s="16" t="s">
        <v>24</v>
      </c>
      <c r="AJ3" s="16" t="s">
        <v>68</v>
      </c>
      <c r="AK3" s="16" t="s">
        <v>69</v>
      </c>
      <c r="AL3" s="16" t="s">
        <v>166</v>
      </c>
      <c r="AM3" s="16" t="s">
        <v>70</v>
      </c>
      <c r="AN3" s="11"/>
    </row>
    <row r="4" spans="1:40">
      <c r="A4" s="21" t="s">
        <v>171</v>
      </c>
      <c r="B4" s="17"/>
      <c r="C4" s="17"/>
      <c r="D4" s="20"/>
      <c r="E4" s="17"/>
      <c r="F4" s="20"/>
      <c r="G4" s="17"/>
      <c r="H4" s="20"/>
      <c r="I4" s="20"/>
      <c r="J4" s="17"/>
      <c r="K4" s="20" t="s">
        <v>1</v>
      </c>
      <c r="L4" s="17"/>
      <c r="M4" s="20"/>
      <c r="N4" s="17"/>
      <c r="O4" s="17"/>
      <c r="P4" s="17"/>
      <c r="Q4" s="17" t="s">
        <v>1</v>
      </c>
      <c r="R4" s="20"/>
      <c r="T4">
        <v>2</v>
      </c>
      <c r="U4" s="11"/>
      <c r="V4" t="s">
        <v>1</v>
      </c>
      <c r="W4" s="11"/>
      <c r="X4" s="11">
        <v>1</v>
      </c>
      <c r="Y4" s="11">
        <v>22</v>
      </c>
      <c r="Z4" s="11">
        <v>1</v>
      </c>
      <c r="AA4" s="11">
        <v>4</v>
      </c>
      <c r="AB4" s="11">
        <v>6</v>
      </c>
      <c r="AC4" s="11">
        <v>10</v>
      </c>
      <c r="AD4" s="11"/>
      <c r="AE4" s="11">
        <v>1</v>
      </c>
      <c r="AF4" s="11">
        <v>1</v>
      </c>
      <c r="AG4" s="11">
        <v>2</v>
      </c>
      <c r="AH4" s="11">
        <v>1</v>
      </c>
      <c r="AI4" s="11">
        <v>4</v>
      </c>
      <c r="AJ4" s="11"/>
      <c r="AK4" s="11">
        <v>4</v>
      </c>
      <c r="AL4" s="11">
        <v>5</v>
      </c>
      <c r="AM4" s="11"/>
      <c r="AN4" s="11"/>
    </row>
    <row r="5" spans="1:40">
      <c r="A5" s="19" t="s">
        <v>78</v>
      </c>
      <c r="B5" s="17"/>
      <c r="C5" s="17"/>
      <c r="D5" s="20" t="s">
        <v>1</v>
      </c>
      <c r="E5" s="17"/>
      <c r="F5" s="20"/>
      <c r="G5" s="17"/>
      <c r="H5" s="17"/>
      <c r="I5" s="17"/>
      <c r="J5" s="17"/>
      <c r="K5" s="17"/>
      <c r="L5" s="17"/>
      <c r="M5" s="20"/>
      <c r="N5" s="17" t="s">
        <v>1</v>
      </c>
      <c r="O5" s="17"/>
      <c r="P5" s="17"/>
      <c r="Q5" s="17"/>
      <c r="R5" s="20"/>
      <c r="S5" s="24">
        <v>4</v>
      </c>
      <c r="T5" s="24">
        <v>16</v>
      </c>
      <c r="U5" s="11"/>
      <c r="V5" t="s">
        <v>29</v>
      </c>
      <c r="W5" s="11">
        <v>18</v>
      </c>
      <c r="X5" s="11"/>
      <c r="Y5" s="11"/>
      <c r="Z5" s="11">
        <v>1</v>
      </c>
      <c r="AA5" s="11">
        <v>2</v>
      </c>
      <c r="AB5" s="11">
        <v>2</v>
      </c>
      <c r="AC5" s="11"/>
      <c r="AD5" s="11">
        <v>1</v>
      </c>
      <c r="AE5" s="11">
        <v>3</v>
      </c>
      <c r="AF5" s="11">
        <v>7</v>
      </c>
      <c r="AG5" s="11">
        <v>7</v>
      </c>
      <c r="AH5" s="11">
        <v>1</v>
      </c>
      <c r="AI5" s="11"/>
      <c r="AJ5" s="11">
        <v>7</v>
      </c>
      <c r="AK5" s="11">
        <v>3</v>
      </c>
      <c r="AL5" s="11"/>
      <c r="AM5" s="11">
        <v>11</v>
      </c>
      <c r="AN5" s="11"/>
    </row>
    <row r="6" spans="1:40">
      <c r="A6" s="19" t="s">
        <v>79</v>
      </c>
      <c r="B6" s="17"/>
      <c r="C6" s="17"/>
      <c r="D6" s="20"/>
      <c r="E6" s="17"/>
      <c r="F6" s="20"/>
      <c r="G6" s="17"/>
      <c r="H6" s="17"/>
      <c r="I6" s="17"/>
      <c r="J6" s="17" t="s">
        <v>29</v>
      </c>
      <c r="K6" s="17"/>
      <c r="L6" s="17" t="s">
        <v>1</v>
      </c>
      <c r="M6" s="20"/>
      <c r="N6" s="17"/>
      <c r="O6" s="17"/>
      <c r="P6" s="17" t="s">
        <v>1</v>
      </c>
      <c r="Q6" s="17"/>
      <c r="R6" s="20"/>
      <c r="S6" s="24">
        <v>90</v>
      </c>
      <c r="T6" s="24">
        <v>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G6" s="11"/>
      <c r="AH6" s="11"/>
      <c r="AI6" s="11"/>
      <c r="AJ6" s="11"/>
      <c r="AK6" s="11"/>
      <c r="AL6" s="11"/>
      <c r="AM6" s="11"/>
      <c r="AN6" s="11"/>
    </row>
    <row r="7" spans="1:40">
      <c r="A7" s="21" t="s">
        <v>172</v>
      </c>
      <c r="B7" s="17"/>
      <c r="C7" s="17"/>
      <c r="D7" s="20"/>
      <c r="E7" s="17"/>
      <c r="F7" s="20"/>
      <c r="G7" s="17"/>
      <c r="H7" s="17"/>
      <c r="I7" s="17"/>
      <c r="J7" s="17"/>
      <c r="K7" s="17"/>
      <c r="L7" s="17"/>
      <c r="M7" s="17" t="s">
        <v>1</v>
      </c>
      <c r="N7" s="17"/>
      <c r="O7" s="17"/>
      <c r="P7" s="17"/>
      <c r="Q7" s="17" t="s">
        <v>1</v>
      </c>
      <c r="R7" s="20"/>
      <c r="T7" s="25">
        <v>60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G7" s="11"/>
      <c r="AH7" s="11"/>
      <c r="AI7" s="11"/>
      <c r="AJ7" s="11"/>
      <c r="AK7" s="11"/>
      <c r="AL7" s="11"/>
      <c r="AM7" s="11"/>
      <c r="AN7" s="11"/>
    </row>
    <row r="8" spans="1:40">
      <c r="A8" s="19" t="s">
        <v>80</v>
      </c>
      <c r="B8" s="17"/>
      <c r="C8" s="17"/>
      <c r="D8" s="20" t="s">
        <v>1</v>
      </c>
      <c r="E8" s="17"/>
      <c r="F8" s="20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0" t="s">
        <v>29</v>
      </c>
      <c r="S8" s="24">
        <v>4</v>
      </c>
      <c r="T8" s="24">
        <v>90</v>
      </c>
      <c r="U8" s="11"/>
      <c r="V8" s="11"/>
      <c r="AN8" s="11"/>
    </row>
    <row r="9" spans="1:40">
      <c r="A9" s="19" t="s">
        <v>81</v>
      </c>
      <c r="B9" s="17" t="s">
        <v>29</v>
      </c>
      <c r="C9" s="17"/>
      <c r="D9" s="20" t="s">
        <v>1</v>
      </c>
      <c r="E9" s="17"/>
      <c r="F9" s="20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0"/>
      <c r="S9" s="24">
        <v>4</v>
      </c>
      <c r="T9" s="24"/>
      <c r="U9" s="13"/>
      <c r="V9" s="11"/>
      <c r="AN9" s="11"/>
    </row>
    <row r="10" spans="1:40">
      <c r="A10" s="19" t="s">
        <v>82</v>
      </c>
      <c r="B10" s="17" t="s">
        <v>29</v>
      </c>
      <c r="C10" s="17"/>
      <c r="D10" s="20"/>
      <c r="E10" s="17"/>
      <c r="F10" s="20"/>
      <c r="G10" s="17"/>
      <c r="H10" s="17" t="s">
        <v>1</v>
      </c>
      <c r="I10" s="17"/>
      <c r="J10" s="17"/>
      <c r="K10" s="17"/>
      <c r="L10" s="17" t="s">
        <v>29</v>
      </c>
      <c r="M10" s="17"/>
      <c r="N10" s="17"/>
      <c r="O10" s="17" t="s">
        <v>29</v>
      </c>
      <c r="P10" s="17"/>
      <c r="Q10" s="17"/>
      <c r="R10" s="20" t="s">
        <v>29</v>
      </c>
      <c r="S10" s="24">
        <v>45</v>
      </c>
      <c r="T10" s="24">
        <v>4</v>
      </c>
    </row>
    <row r="11" spans="1:40">
      <c r="A11" s="19" t="s">
        <v>83</v>
      </c>
      <c r="B11" s="17" t="s">
        <v>29</v>
      </c>
      <c r="C11" s="17"/>
      <c r="D11" s="17" t="s">
        <v>1</v>
      </c>
      <c r="E11" s="17"/>
      <c r="F11" s="20"/>
      <c r="G11" s="17"/>
      <c r="H11" s="17" t="s">
        <v>1</v>
      </c>
      <c r="I11" s="17"/>
      <c r="J11" s="17"/>
      <c r="K11" s="17" t="s">
        <v>29</v>
      </c>
      <c r="L11" s="17"/>
      <c r="M11" s="17"/>
      <c r="N11" s="17"/>
      <c r="O11" s="17" t="s">
        <v>29</v>
      </c>
      <c r="P11" s="17"/>
      <c r="Q11" s="17"/>
      <c r="R11" s="20"/>
      <c r="S11" s="24">
        <v>4</v>
      </c>
      <c r="T11" s="24">
        <v>2</v>
      </c>
    </row>
    <row r="12" spans="1:40">
      <c r="A12" s="21" t="s">
        <v>173</v>
      </c>
      <c r="B12" s="20"/>
      <c r="C12" s="20"/>
      <c r="D12" s="20"/>
      <c r="E12" s="20"/>
      <c r="F12" s="20"/>
      <c r="G12" s="20"/>
      <c r="H12" s="20"/>
      <c r="I12" s="20"/>
      <c r="J12" s="20" t="s">
        <v>29</v>
      </c>
      <c r="K12" s="20"/>
      <c r="L12" s="20"/>
      <c r="M12" s="20" t="s">
        <v>1</v>
      </c>
      <c r="N12" s="20"/>
      <c r="O12" s="20"/>
      <c r="P12" s="20"/>
      <c r="Q12" s="20" t="s">
        <v>1</v>
      </c>
      <c r="R12" s="20"/>
      <c r="S12" s="24">
        <v>90</v>
      </c>
      <c r="T12" s="24">
        <v>8</v>
      </c>
    </row>
    <row r="13" spans="1:40">
      <c r="A13" s="19" t="s">
        <v>174</v>
      </c>
      <c r="B13" s="20"/>
      <c r="C13" s="20"/>
      <c r="D13" s="20"/>
      <c r="E13" s="20"/>
      <c r="F13" s="20"/>
      <c r="G13" s="20"/>
      <c r="H13" s="20"/>
      <c r="I13" s="20"/>
      <c r="J13" s="20"/>
      <c r="K13" s="20" t="s">
        <v>29</v>
      </c>
      <c r="L13" s="20" t="s">
        <v>29</v>
      </c>
      <c r="M13" s="20"/>
      <c r="N13" s="20"/>
      <c r="O13" s="20" t="s">
        <v>29</v>
      </c>
      <c r="P13" s="20"/>
      <c r="Q13" s="20" t="s">
        <v>1</v>
      </c>
      <c r="R13" s="20"/>
      <c r="S13" s="24"/>
      <c r="T13" s="24">
        <v>2</v>
      </c>
    </row>
    <row r="14" spans="1:40">
      <c r="A14" s="21" t="s">
        <v>175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 t="s">
        <v>1</v>
      </c>
      <c r="M14" s="20"/>
      <c r="N14" s="20"/>
      <c r="O14" s="20"/>
      <c r="P14" s="20"/>
      <c r="Q14" s="20" t="s">
        <v>1</v>
      </c>
      <c r="R14" s="20"/>
      <c r="T14" s="25">
        <v>4</v>
      </c>
    </row>
    <row r="15" spans="1:40">
      <c r="A15" s="19" t="s">
        <v>84</v>
      </c>
      <c r="B15" s="20"/>
      <c r="C15" s="20"/>
      <c r="D15" s="20" t="s">
        <v>1</v>
      </c>
      <c r="E15" s="20"/>
      <c r="F15" s="20"/>
      <c r="G15" s="20"/>
      <c r="H15" s="20" t="s">
        <v>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4">
        <v>4</v>
      </c>
      <c r="T15" s="24"/>
    </row>
    <row r="16" spans="1:40">
      <c r="A16" s="19" t="s">
        <v>176</v>
      </c>
      <c r="B16" s="20" t="s">
        <v>29</v>
      </c>
      <c r="C16" s="20"/>
      <c r="D16" s="20" t="s">
        <v>1</v>
      </c>
      <c r="E16" s="20"/>
      <c r="F16" s="20"/>
      <c r="G16" s="20"/>
      <c r="H16" s="20"/>
      <c r="I16" s="20"/>
      <c r="J16" s="20"/>
      <c r="K16" s="20"/>
      <c r="L16" s="20" t="s">
        <v>29</v>
      </c>
      <c r="M16" s="20"/>
      <c r="N16" s="20"/>
      <c r="O16" s="20" t="s">
        <v>29</v>
      </c>
      <c r="P16" s="20"/>
      <c r="Q16" s="20"/>
      <c r="R16" s="20"/>
      <c r="S16" s="24">
        <v>4</v>
      </c>
      <c r="T16" s="24">
        <v>4</v>
      </c>
    </row>
    <row r="17" spans="1:20">
      <c r="A17" s="19" t="s">
        <v>86</v>
      </c>
      <c r="B17" s="20" t="s">
        <v>29</v>
      </c>
      <c r="C17" s="20"/>
      <c r="D17" s="20" t="s">
        <v>1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4">
        <v>4</v>
      </c>
      <c r="T17" s="24"/>
    </row>
    <row r="18" spans="1:20">
      <c r="A18" s="19" t="s">
        <v>85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 t="s">
        <v>1</v>
      </c>
      <c r="O18" s="20"/>
      <c r="P18" s="20" t="s">
        <v>1</v>
      </c>
      <c r="Q18" s="20"/>
      <c r="R18" s="20"/>
      <c r="S18" s="24"/>
      <c r="T18" s="24">
        <v>16</v>
      </c>
    </row>
    <row r="19" spans="1:20">
      <c r="A19" s="19" t="s">
        <v>87</v>
      </c>
      <c r="B19" s="20"/>
      <c r="C19" s="20"/>
      <c r="D19" s="20" t="s">
        <v>1</v>
      </c>
      <c r="E19" s="20"/>
      <c r="F19" s="20"/>
      <c r="G19" s="20"/>
      <c r="H19" s="20" t="s">
        <v>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4">
        <v>4</v>
      </c>
      <c r="T19" s="24"/>
    </row>
    <row r="20" spans="1:20">
      <c r="A20" s="19" t="s">
        <v>88</v>
      </c>
      <c r="B20" s="20" t="s">
        <v>29</v>
      </c>
      <c r="C20" s="20"/>
      <c r="D20" s="20"/>
      <c r="E20" s="20"/>
      <c r="F20" s="20" t="s">
        <v>29</v>
      </c>
      <c r="G20" s="20"/>
      <c r="H20" s="20"/>
      <c r="I20" s="20"/>
      <c r="J20" s="20"/>
      <c r="K20" s="20"/>
      <c r="L20" s="20"/>
      <c r="M20" s="20"/>
      <c r="N20" s="20"/>
      <c r="O20" s="20" t="s">
        <v>29</v>
      </c>
      <c r="P20" s="20"/>
      <c r="Q20" s="20"/>
      <c r="R20" s="20" t="s">
        <v>29</v>
      </c>
      <c r="S20" s="24">
        <v>16</v>
      </c>
      <c r="T20" s="24">
        <v>30</v>
      </c>
    </row>
    <row r="21" spans="1:20">
      <c r="A21" s="19" t="s">
        <v>89</v>
      </c>
      <c r="B21" s="20" t="s">
        <v>29</v>
      </c>
      <c r="C21" s="20"/>
      <c r="D21" s="20" t="s">
        <v>1</v>
      </c>
      <c r="E21" s="20"/>
      <c r="F21" s="20"/>
      <c r="G21" s="20" t="s">
        <v>1</v>
      </c>
      <c r="H21" s="20"/>
      <c r="I21" s="20"/>
      <c r="J21" s="20"/>
      <c r="K21" s="20"/>
      <c r="L21" s="20" t="s">
        <v>29</v>
      </c>
      <c r="M21" s="20"/>
      <c r="N21" s="20"/>
      <c r="O21" s="20"/>
      <c r="P21" s="20"/>
      <c r="Q21" s="20"/>
      <c r="R21" s="20" t="s">
        <v>29</v>
      </c>
      <c r="S21" s="24">
        <v>4</v>
      </c>
      <c r="T21" s="24">
        <v>4</v>
      </c>
    </row>
    <row r="22" spans="1:20">
      <c r="A22" s="19" t="s">
        <v>90</v>
      </c>
      <c r="B22" s="20" t="s">
        <v>29</v>
      </c>
      <c r="C22" s="20" t="s">
        <v>1</v>
      </c>
      <c r="D22" s="20"/>
      <c r="E22" s="20" t="s">
        <v>1</v>
      </c>
      <c r="F22" s="20"/>
      <c r="G22" s="20" t="s">
        <v>1</v>
      </c>
      <c r="H22" s="20" t="s">
        <v>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4">
        <v>2</v>
      </c>
      <c r="T22" s="24"/>
    </row>
    <row r="23" spans="1:20">
      <c r="A23" s="19" t="s">
        <v>91</v>
      </c>
      <c r="B23" s="20" t="s">
        <v>29</v>
      </c>
      <c r="C23" s="20"/>
      <c r="D23" s="20" t="s">
        <v>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 t="s">
        <v>29</v>
      </c>
      <c r="S23" s="24">
        <v>4</v>
      </c>
      <c r="T23" s="24">
        <v>90</v>
      </c>
    </row>
    <row r="24" spans="1:20">
      <c r="A24" s="19" t="s">
        <v>92</v>
      </c>
      <c r="B24" s="20"/>
      <c r="C24" s="20"/>
      <c r="D24" s="20" t="s">
        <v>1</v>
      </c>
      <c r="E24" s="20"/>
      <c r="F24" s="20"/>
      <c r="G24" s="20" t="s">
        <v>1</v>
      </c>
      <c r="H24" s="20"/>
      <c r="I24" s="20"/>
      <c r="J24" s="20"/>
      <c r="K24" s="20"/>
      <c r="L24" s="20"/>
      <c r="M24" s="20"/>
      <c r="N24" s="20"/>
      <c r="O24" s="20"/>
      <c r="P24" s="20" t="s">
        <v>1</v>
      </c>
      <c r="Q24" s="20"/>
      <c r="R24" s="20"/>
      <c r="S24" s="24">
        <v>4</v>
      </c>
      <c r="T24" s="24">
        <v>45</v>
      </c>
    </row>
    <row r="25" spans="1:20">
      <c r="A25" s="19" t="s">
        <v>93</v>
      </c>
      <c r="B25" s="20" t="s">
        <v>29</v>
      </c>
      <c r="C25" s="20"/>
      <c r="D25" s="20" t="s">
        <v>1</v>
      </c>
      <c r="E25" s="20"/>
      <c r="F25" s="20"/>
      <c r="G25" s="20"/>
      <c r="H25" s="20" t="s">
        <v>1</v>
      </c>
      <c r="I25" s="20"/>
      <c r="J25" s="20"/>
      <c r="K25" s="20" t="s">
        <v>29</v>
      </c>
      <c r="L25" s="20" t="s">
        <v>29</v>
      </c>
      <c r="M25" s="20"/>
      <c r="N25" s="20"/>
      <c r="O25" s="20"/>
      <c r="P25" s="20"/>
      <c r="Q25" s="20"/>
      <c r="R25" s="20" t="s">
        <v>29</v>
      </c>
      <c r="S25" s="24">
        <v>4</v>
      </c>
      <c r="T25" s="24">
        <v>2</v>
      </c>
    </row>
    <row r="26" spans="1:20">
      <c r="A26" s="19" t="s">
        <v>94</v>
      </c>
      <c r="B26" s="20"/>
      <c r="C26" s="20"/>
      <c r="D26" s="20" t="s">
        <v>1</v>
      </c>
      <c r="E26" s="20"/>
      <c r="F26" s="20"/>
      <c r="G26" s="20" t="s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 t="s">
        <v>29</v>
      </c>
      <c r="S26" s="24">
        <v>4</v>
      </c>
      <c r="T26" s="24">
        <v>90</v>
      </c>
    </row>
    <row r="27" spans="1:20">
      <c r="A27" s="19" t="s">
        <v>95</v>
      </c>
      <c r="B27" s="20" t="s">
        <v>29</v>
      </c>
      <c r="C27" s="20"/>
      <c r="D27" s="20" t="s">
        <v>1</v>
      </c>
      <c r="E27" s="20"/>
      <c r="F27" s="20" t="s">
        <v>1</v>
      </c>
      <c r="G27" s="20"/>
      <c r="H27" s="20" t="s">
        <v>1</v>
      </c>
      <c r="I27" s="20"/>
      <c r="J27" s="20"/>
      <c r="K27" s="20"/>
      <c r="L27" s="20"/>
      <c r="M27" s="20"/>
      <c r="N27" s="20"/>
      <c r="O27" s="20" t="s">
        <v>29</v>
      </c>
      <c r="P27" s="20"/>
      <c r="Q27" s="20"/>
      <c r="R27" s="20"/>
      <c r="S27" s="24">
        <v>4</v>
      </c>
      <c r="T27" s="24">
        <v>30</v>
      </c>
    </row>
    <row r="28" spans="1:20">
      <c r="A28" s="19" t="s">
        <v>96</v>
      </c>
      <c r="B28" s="20" t="s">
        <v>29</v>
      </c>
      <c r="C28" s="20"/>
      <c r="D28" s="20" t="s">
        <v>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4">
        <v>4</v>
      </c>
      <c r="T28" s="24"/>
    </row>
    <row r="29" spans="1:20">
      <c r="A29" s="19" t="s">
        <v>97</v>
      </c>
      <c r="B29" s="20" t="s">
        <v>29</v>
      </c>
      <c r="C29" s="20"/>
      <c r="D29" s="20" t="s">
        <v>1</v>
      </c>
      <c r="E29" s="20"/>
      <c r="F29" s="20"/>
      <c r="G29" s="20"/>
      <c r="H29" s="20" t="s">
        <v>1</v>
      </c>
      <c r="I29" s="20"/>
      <c r="J29" s="20"/>
      <c r="K29" s="20" t="s">
        <v>29</v>
      </c>
      <c r="L29" s="20" t="s">
        <v>29</v>
      </c>
      <c r="M29" s="20"/>
      <c r="N29" s="20"/>
      <c r="O29" s="20"/>
      <c r="P29" s="20"/>
      <c r="Q29" s="20"/>
      <c r="R29" s="20"/>
      <c r="S29" s="24">
        <v>4</v>
      </c>
      <c r="T29" s="24">
        <v>2</v>
      </c>
    </row>
    <row r="30" spans="1:20">
      <c r="A30" s="19" t="s">
        <v>98</v>
      </c>
      <c r="B30" s="20"/>
      <c r="C30" s="20"/>
      <c r="D30" s="20" t="s">
        <v>1</v>
      </c>
      <c r="E30" s="20" t="s">
        <v>29</v>
      </c>
      <c r="F30" s="20"/>
      <c r="G30" s="20" t="s">
        <v>29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 t="s">
        <v>29</v>
      </c>
      <c r="S30" s="24">
        <v>4</v>
      </c>
      <c r="T30" s="24">
        <v>90</v>
      </c>
    </row>
    <row r="31" spans="1:20">
      <c r="A31" s="19" t="s">
        <v>99</v>
      </c>
      <c r="B31" s="20" t="s">
        <v>29</v>
      </c>
      <c r="C31" s="20"/>
      <c r="D31" s="20"/>
      <c r="E31" s="20"/>
      <c r="F31" s="20"/>
      <c r="G31" s="20" t="s">
        <v>1</v>
      </c>
      <c r="H31" s="20" t="s">
        <v>1</v>
      </c>
      <c r="I31" s="20"/>
      <c r="J31" s="20"/>
      <c r="K31" s="20" t="s">
        <v>29</v>
      </c>
      <c r="L31" s="20"/>
      <c r="M31" s="20"/>
      <c r="N31" s="20"/>
      <c r="O31" s="20"/>
      <c r="P31" s="20"/>
      <c r="Q31" s="20"/>
      <c r="R31" s="20" t="s">
        <v>29</v>
      </c>
      <c r="S31" s="24">
        <v>30</v>
      </c>
      <c r="T31" s="24">
        <v>90</v>
      </c>
    </row>
    <row r="32" spans="1:20">
      <c r="A32" s="19" t="s">
        <v>100</v>
      </c>
      <c r="B32" s="20" t="s">
        <v>29</v>
      </c>
      <c r="C32" s="20"/>
      <c r="D32" s="20" t="s">
        <v>1</v>
      </c>
      <c r="E32" s="20"/>
      <c r="F32" s="20"/>
      <c r="G32" s="20"/>
      <c r="H32" s="20"/>
      <c r="I32" s="20"/>
      <c r="J32" s="20"/>
      <c r="K32" s="20" t="s">
        <v>29</v>
      </c>
      <c r="L32" s="20"/>
      <c r="M32" s="20"/>
      <c r="N32" s="20"/>
      <c r="O32" s="20"/>
      <c r="P32" s="20"/>
      <c r="Q32" s="20"/>
      <c r="R32" s="20"/>
      <c r="S32" s="24">
        <v>4</v>
      </c>
      <c r="T32" s="24">
        <v>2</v>
      </c>
    </row>
    <row r="33" spans="1:20">
      <c r="A33" s="19" t="s">
        <v>177</v>
      </c>
      <c r="B33" s="20"/>
      <c r="C33" s="20"/>
      <c r="D33" s="20"/>
      <c r="E33" s="20"/>
      <c r="F33" s="20"/>
      <c r="G33" s="20"/>
      <c r="H33" s="20"/>
      <c r="I33" s="20"/>
      <c r="J33" s="20" t="s">
        <v>29</v>
      </c>
      <c r="K33" s="20"/>
      <c r="L33" s="20"/>
      <c r="M33" s="20"/>
      <c r="N33" s="20" t="s">
        <v>1</v>
      </c>
      <c r="O33" s="20"/>
      <c r="P33" s="20"/>
      <c r="Q33" s="20"/>
      <c r="R33" s="20"/>
      <c r="S33" s="24">
        <v>90</v>
      </c>
      <c r="T33" s="24">
        <v>16</v>
      </c>
    </row>
    <row r="34" spans="1:20">
      <c r="A34" s="19" t="s">
        <v>101</v>
      </c>
      <c r="B34" s="20"/>
      <c r="C34" s="20"/>
      <c r="D34" s="20" t="s">
        <v>1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29</v>
      </c>
      <c r="P34" s="20" t="s">
        <v>29</v>
      </c>
      <c r="Q34" s="20"/>
      <c r="R34" s="20"/>
      <c r="S34" s="24">
        <v>4</v>
      </c>
      <c r="T34" s="24">
        <v>30</v>
      </c>
    </row>
    <row r="35" spans="1:20">
      <c r="A35" s="19" t="s">
        <v>178</v>
      </c>
      <c r="B35" s="20"/>
      <c r="C35" s="20"/>
      <c r="D35" s="20"/>
      <c r="E35" s="20"/>
      <c r="F35" s="20" t="s">
        <v>1</v>
      </c>
      <c r="G35" s="20"/>
      <c r="H35" s="20"/>
      <c r="I35" s="20"/>
      <c r="J35" s="20"/>
      <c r="K35" s="20"/>
      <c r="L35" s="20"/>
      <c r="M35" s="20"/>
      <c r="N35" s="20"/>
      <c r="O35" s="20"/>
      <c r="P35" s="20" t="s">
        <v>1</v>
      </c>
      <c r="Q35" s="20"/>
      <c r="R35" s="20"/>
      <c r="S35" s="25">
        <v>16</v>
      </c>
      <c r="T35" s="25">
        <v>45</v>
      </c>
    </row>
    <row r="36" spans="1:20">
      <c r="A36" s="19" t="s">
        <v>179</v>
      </c>
      <c r="B36" s="20"/>
      <c r="C36" s="20"/>
      <c r="D36" s="20"/>
      <c r="E36" s="20"/>
      <c r="F36" s="20"/>
      <c r="G36" s="20" t="s">
        <v>29</v>
      </c>
      <c r="H36" s="20"/>
      <c r="I36" s="20" t="s">
        <v>29</v>
      </c>
      <c r="J36" s="20"/>
      <c r="K36" s="20"/>
      <c r="L36" s="20"/>
      <c r="M36" s="20"/>
      <c r="N36" s="20"/>
      <c r="O36" s="20"/>
      <c r="P36" s="20"/>
      <c r="Q36" s="20"/>
      <c r="R36" s="20"/>
      <c r="S36" s="25">
        <v>30</v>
      </c>
    </row>
    <row r="37" spans="1:20">
      <c r="A37" s="19" t="s">
        <v>102</v>
      </c>
      <c r="B37" s="20"/>
      <c r="C37" s="20"/>
      <c r="D37" s="20"/>
      <c r="E37" s="20"/>
      <c r="F37" s="20"/>
      <c r="G37" s="20"/>
      <c r="H37" s="20"/>
      <c r="I37" s="20"/>
      <c r="J37" s="20" t="s">
        <v>1</v>
      </c>
      <c r="K37" s="20" t="s">
        <v>29</v>
      </c>
      <c r="L37" s="20" t="s">
        <v>29</v>
      </c>
      <c r="M37" s="20" t="s">
        <v>29</v>
      </c>
      <c r="N37" s="20"/>
      <c r="O37" s="20"/>
      <c r="P37" s="20" t="s">
        <v>29</v>
      </c>
      <c r="Q37" s="20"/>
      <c r="R37" s="20" t="s">
        <v>29</v>
      </c>
      <c r="S37" s="24">
        <v>90</v>
      </c>
      <c r="T37" s="24">
        <v>2</v>
      </c>
    </row>
    <row r="38" spans="1:20">
      <c r="A38" s="19" t="s">
        <v>180</v>
      </c>
      <c r="B38" s="20" t="s">
        <v>29</v>
      </c>
      <c r="C38" s="20"/>
      <c r="D38" s="20"/>
      <c r="E38" s="20"/>
      <c r="F38" s="20" t="s">
        <v>1</v>
      </c>
      <c r="G38" s="20" t="s">
        <v>1</v>
      </c>
      <c r="H38" s="20" t="s">
        <v>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4">
        <v>16</v>
      </c>
      <c r="T38" s="24"/>
    </row>
    <row r="39" spans="1:20">
      <c r="A39" s="19" t="s">
        <v>103</v>
      </c>
      <c r="B39" s="20"/>
      <c r="C39" s="20"/>
      <c r="D39" s="20" t="s">
        <v>1</v>
      </c>
      <c r="E39" s="20"/>
      <c r="F39" s="20" t="s">
        <v>29</v>
      </c>
      <c r="G39" s="20"/>
      <c r="H39" s="20"/>
      <c r="I39" s="20"/>
      <c r="J39" s="20"/>
      <c r="K39" s="20"/>
      <c r="L39" s="20"/>
      <c r="M39" s="20"/>
      <c r="N39" s="20"/>
      <c r="O39" s="20"/>
      <c r="P39" s="20" t="s">
        <v>29</v>
      </c>
      <c r="Q39" s="20"/>
      <c r="R39" s="20"/>
      <c r="S39" s="24">
        <v>4</v>
      </c>
      <c r="T39" s="24">
        <v>45</v>
      </c>
    </row>
    <row r="40" spans="1:20">
      <c r="A40" s="19" t="s">
        <v>104</v>
      </c>
      <c r="B40" s="20" t="s">
        <v>29</v>
      </c>
      <c r="C40" s="20"/>
      <c r="D40" s="20" t="s">
        <v>1</v>
      </c>
      <c r="E40" s="20"/>
      <c r="F40" s="20" t="s">
        <v>1</v>
      </c>
      <c r="G40" s="20"/>
      <c r="H40" s="20"/>
      <c r="I40" s="20"/>
      <c r="J40" s="20"/>
      <c r="K40" s="20"/>
      <c r="L40" s="20"/>
      <c r="M40" s="20"/>
      <c r="N40" s="20" t="s">
        <v>1</v>
      </c>
      <c r="O40" s="20"/>
      <c r="P40" s="20"/>
      <c r="Q40" s="20"/>
      <c r="R40" s="20"/>
      <c r="S40" s="24">
        <v>4</v>
      </c>
      <c r="T40" s="24">
        <v>16</v>
      </c>
    </row>
    <row r="41" spans="1:20">
      <c r="A41" s="11"/>
      <c r="B41" t="s">
        <v>156</v>
      </c>
      <c r="C41" t="s">
        <v>157</v>
      </c>
      <c r="D41" t="s">
        <v>155</v>
      </c>
      <c r="E41" t="s">
        <v>158</v>
      </c>
      <c r="F41" s="22" t="s">
        <v>181</v>
      </c>
      <c r="G41" t="s">
        <v>182</v>
      </c>
      <c r="H41" t="s">
        <v>159</v>
      </c>
      <c r="I41" t="s">
        <v>183</v>
      </c>
      <c r="J41" t="s">
        <v>160</v>
      </c>
      <c r="K41" t="s">
        <v>184</v>
      </c>
      <c r="L41" t="s">
        <v>185</v>
      </c>
      <c r="M41" t="s">
        <v>158</v>
      </c>
      <c r="N41" t="s">
        <v>161</v>
      </c>
      <c r="O41" t="s">
        <v>162</v>
      </c>
      <c r="P41" t="s">
        <v>186</v>
      </c>
      <c r="Q41" t="s">
        <v>187</v>
      </c>
      <c r="R41" t="s">
        <v>163</v>
      </c>
      <c r="S41" s="25"/>
      <c r="T41" s="25"/>
    </row>
    <row r="42" spans="1:20">
      <c r="A42" s="11"/>
      <c r="R42" t="s">
        <v>195</v>
      </c>
      <c r="S42">
        <f>AVERAGE(S3:S40)</f>
        <v>18.272727272727273</v>
      </c>
      <c r="T42">
        <f>AVERAGE(T3:T40)</f>
        <v>31.033333333333335</v>
      </c>
    </row>
    <row r="43" spans="1:20">
      <c r="A43" s="11"/>
      <c r="R43" t="s">
        <v>196</v>
      </c>
      <c r="S43">
        <f>STDEV(S3:S40)</f>
        <v>28.685005585750641</v>
      </c>
      <c r="T43">
        <f>STDEV(T3:T40)</f>
        <v>33.875515858989424</v>
      </c>
    </row>
    <row r="44" spans="1:20">
      <c r="A44" s="11"/>
      <c r="R44" t="s">
        <v>197</v>
      </c>
      <c r="S44">
        <f>MEDIAN(S3:S40)</f>
        <v>4</v>
      </c>
      <c r="T44">
        <f>MEDIAN(T3:T40)</f>
        <v>16</v>
      </c>
    </row>
    <row r="45" spans="1:20">
      <c r="R45" t="s">
        <v>198</v>
      </c>
      <c r="S45">
        <f>MODE(S3:S40)</f>
        <v>4</v>
      </c>
      <c r="T45">
        <f>MODE(T3:T40)</f>
        <v>2</v>
      </c>
    </row>
  </sheetData>
  <sortState ref="A2:A112">
    <sortCondition ref="A11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zoomScale="85" zoomScaleNormal="85" zoomScalePageLayoutView="85" workbookViewId="0">
      <selection activeCell="AH34" sqref="AH34"/>
    </sheetView>
  </sheetViews>
  <sheetFormatPr baseColWidth="10" defaultColWidth="8.83203125" defaultRowHeight="14" x14ac:dyDescent="0"/>
  <sheetData>
    <row r="1" spans="1:39" s="1" customFormat="1">
      <c r="A1" s="1" t="s">
        <v>105</v>
      </c>
      <c r="B1" s="1" t="s">
        <v>106</v>
      </c>
      <c r="C1" t="s">
        <v>188</v>
      </c>
      <c r="D1" s="1" t="s">
        <v>107</v>
      </c>
      <c r="E1" s="1" t="s">
        <v>108</v>
      </c>
      <c r="F1" t="s">
        <v>189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t="s">
        <v>190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1" t="s">
        <v>133</v>
      </c>
      <c r="AG1" s="1" t="s">
        <v>134</v>
      </c>
      <c r="AH1" t="s">
        <v>191</v>
      </c>
      <c r="AI1" t="s">
        <v>192</v>
      </c>
      <c r="AJ1" s="1" t="s">
        <v>135</v>
      </c>
      <c r="AK1" s="1" t="s">
        <v>136</v>
      </c>
      <c r="AL1" s="1" t="s">
        <v>137</v>
      </c>
      <c r="AM1" s="1" t="s">
        <v>138</v>
      </c>
    </row>
    <row r="2" spans="1:39" s="1" customFormat="1">
      <c r="A2" s="1" t="s">
        <v>139</v>
      </c>
      <c r="B2" s="15">
        <v>1.0332599999999998</v>
      </c>
      <c r="C2">
        <v>2.9722333333333331</v>
      </c>
      <c r="D2" s="15">
        <v>1.110975</v>
      </c>
      <c r="E2" s="15">
        <v>1.51518</v>
      </c>
      <c r="F2">
        <v>2.4030399999999998</v>
      </c>
      <c r="G2" s="15">
        <v>1.1413800000000001</v>
      </c>
      <c r="H2" s="15">
        <v>1.0195599999999998</v>
      </c>
      <c r="I2" s="15">
        <v>1.0377000000000001</v>
      </c>
      <c r="J2" s="15">
        <v>1.0687599999999999</v>
      </c>
      <c r="K2" s="15">
        <v>1.32972</v>
      </c>
      <c r="L2" s="15">
        <v>1.16835</v>
      </c>
      <c r="M2">
        <v>1.2240600000000001</v>
      </c>
      <c r="N2" s="15">
        <v>1.1945250000000001</v>
      </c>
      <c r="O2" s="15">
        <v>1.7197600000000002</v>
      </c>
      <c r="P2" s="15">
        <v>1.5890799999999998</v>
      </c>
      <c r="Q2" s="15">
        <v>2.0979960000000002</v>
      </c>
      <c r="R2" s="15">
        <v>1.2805800000000001</v>
      </c>
      <c r="S2" s="15">
        <v>1.0479799999999999</v>
      </c>
      <c r="T2" s="15">
        <v>1.0943799999999999</v>
      </c>
      <c r="U2" s="15">
        <v>1.135675</v>
      </c>
      <c r="V2" s="15">
        <v>1.08168</v>
      </c>
      <c r="W2" s="15">
        <v>1.210925</v>
      </c>
      <c r="X2" s="15">
        <v>1.0598000000000001</v>
      </c>
      <c r="Y2" s="15">
        <v>1.2482250000000001</v>
      </c>
      <c r="Z2" s="15">
        <v>1.2553399999999999</v>
      </c>
      <c r="AA2" s="15">
        <v>1.4988199999999998</v>
      </c>
      <c r="AB2" s="15">
        <v>1.0729799999999998</v>
      </c>
      <c r="AC2" s="15">
        <v>2.2086999999999999</v>
      </c>
      <c r="AD2" s="15">
        <v>1.0783499999999999</v>
      </c>
      <c r="AE2" s="15">
        <v>1.14558</v>
      </c>
      <c r="AF2" s="15">
        <v>1.8520000000000003</v>
      </c>
      <c r="AG2" s="15">
        <v>1.47932</v>
      </c>
      <c r="AH2">
        <v>1.1087666666666667</v>
      </c>
      <c r="AI2">
        <v>1.6835249999999999</v>
      </c>
      <c r="AJ2" s="15">
        <v>1.0241199999999999</v>
      </c>
      <c r="AK2" s="15">
        <v>1.0518800000000001</v>
      </c>
      <c r="AL2" s="15">
        <v>1.2513400000000001</v>
      </c>
      <c r="AM2" s="15">
        <v>1.22146</v>
      </c>
    </row>
    <row r="3" spans="1:39" s="1" customFormat="1">
      <c r="A3" s="1" t="s">
        <v>140</v>
      </c>
      <c r="B3" s="15">
        <v>0.49962857142857148</v>
      </c>
      <c r="C3">
        <v>0.24654999999999999</v>
      </c>
      <c r="D3" s="15">
        <v>0.82201666666666673</v>
      </c>
      <c r="E3" s="15">
        <v>0.51251999999999998</v>
      </c>
      <c r="F3">
        <v>0.6429583333333333</v>
      </c>
      <c r="G3" s="15">
        <v>0.56288571428571432</v>
      </c>
      <c r="H3" s="15">
        <v>0.55112857142857152</v>
      </c>
      <c r="I3" s="15">
        <v>0.45282857142857147</v>
      </c>
      <c r="J3" s="15">
        <v>0.42853000000000002</v>
      </c>
      <c r="K3" s="15">
        <v>0.62849857142857146</v>
      </c>
      <c r="L3" s="15">
        <v>0.98378142857142858</v>
      </c>
      <c r="M3">
        <v>0.83007999999999982</v>
      </c>
      <c r="N3" s="15">
        <v>0.60308714285714282</v>
      </c>
      <c r="O3" s="15">
        <v>0.52302666666666664</v>
      </c>
      <c r="P3" s="15">
        <v>0.46534571428571425</v>
      </c>
      <c r="Q3" s="15">
        <v>1.4125171428571428</v>
      </c>
      <c r="R3" s="15">
        <v>0.47858142857142855</v>
      </c>
      <c r="S3" s="15">
        <v>0.69301428571428569</v>
      </c>
      <c r="T3" s="15">
        <v>0.49684285714285714</v>
      </c>
      <c r="U3" s="15">
        <v>0.45176799999999995</v>
      </c>
      <c r="V3" s="15">
        <v>0.31715714285714286</v>
      </c>
      <c r="W3" s="15">
        <v>0.55403999999999998</v>
      </c>
      <c r="X3" s="15">
        <v>0.39927142857142861</v>
      </c>
      <c r="Y3" s="15">
        <v>0.51608333333333334</v>
      </c>
      <c r="Z3" s="15">
        <v>0.43196571428571434</v>
      </c>
      <c r="AA3" s="15">
        <v>0.45699142857142855</v>
      </c>
      <c r="AB3" s="15">
        <v>0.58692857142857136</v>
      </c>
      <c r="AC3" s="15">
        <v>1.0146428571428572</v>
      </c>
      <c r="AD3" s="15">
        <v>0.58474285714285723</v>
      </c>
      <c r="AE3" s="15">
        <v>0.53327142857142851</v>
      </c>
      <c r="AF3" s="15">
        <v>0.43433599999999994</v>
      </c>
      <c r="AG3" s="15">
        <v>0.4002925</v>
      </c>
      <c r="AH3">
        <v>1.2321333333333333</v>
      </c>
      <c r="AI3">
        <v>0.83313999999999999</v>
      </c>
      <c r="AJ3" s="15">
        <v>0.86671428571428566</v>
      </c>
      <c r="AK3" s="15">
        <v>0.57427142857142854</v>
      </c>
      <c r="AL3" s="15">
        <v>1.0198</v>
      </c>
      <c r="AM3" s="15">
        <v>0.31199399999999999</v>
      </c>
    </row>
    <row r="4" spans="1:39" s="1" customFormat="1">
      <c r="A4" s="1" t="s">
        <v>141</v>
      </c>
      <c r="B4" s="15">
        <v>0.7402333333333333</v>
      </c>
      <c r="C4">
        <v>0.3957</v>
      </c>
      <c r="D4" s="15">
        <v>1.0926666666666667</v>
      </c>
      <c r="E4" s="15">
        <v>0.21479999999999999</v>
      </c>
      <c r="F4">
        <v>0.20435</v>
      </c>
      <c r="G4" s="15">
        <v>0.82499999999999984</v>
      </c>
      <c r="H4" s="15">
        <v>0.45596666666666669</v>
      </c>
      <c r="I4" s="15">
        <v>1.0621666666666667</v>
      </c>
      <c r="J4" s="15">
        <v>0.82710000000000006</v>
      </c>
      <c r="K4" s="15">
        <v>0.20423333333333335</v>
      </c>
      <c r="L4" s="15">
        <v>0.71633333333333338</v>
      </c>
      <c r="M4">
        <v>0.8521333333333333</v>
      </c>
      <c r="N4" s="15">
        <v>1.246</v>
      </c>
      <c r="O4" s="15">
        <v>0.94496666666666673</v>
      </c>
      <c r="P4" s="15">
        <v>0.56369999999999998</v>
      </c>
      <c r="Q4" s="15">
        <v>0.40569999999999995</v>
      </c>
      <c r="R4" s="15">
        <v>0.40009999999999996</v>
      </c>
      <c r="S4" s="15">
        <v>0.69833333333333325</v>
      </c>
      <c r="T4" s="15">
        <v>0.82086666666666674</v>
      </c>
      <c r="U4" s="15">
        <v>1.0020666666666667</v>
      </c>
      <c r="V4" s="15">
        <v>0.54659999999999997</v>
      </c>
      <c r="W4" s="15">
        <v>0.54876666666666662</v>
      </c>
      <c r="X4" s="15">
        <v>0.6454333333333333</v>
      </c>
      <c r="Y4" s="15">
        <v>0.71373333333333333</v>
      </c>
      <c r="Z4" s="15">
        <v>0.71116666666666672</v>
      </c>
      <c r="AA4" s="15">
        <v>0.37990000000000002</v>
      </c>
      <c r="AB4" s="15">
        <v>1.0279333333333334</v>
      </c>
      <c r="AC4" s="15">
        <v>1.4918333333333333</v>
      </c>
      <c r="AD4" s="15">
        <v>1.109</v>
      </c>
      <c r="AE4" s="15">
        <v>0.87113333333333332</v>
      </c>
      <c r="AF4" s="15">
        <v>0.28250000000000003</v>
      </c>
      <c r="AG4" s="15">
        <v>0.4862333333333333</v>
      </c>
      <c r="AH4">
        <v>0.91386666666666672</v>
      </c>
      <c r="AI4">
        <v>0.71325000000000005</v>
      </c>
      <c r="AJ4" s="15">
        <v>1.2566666666666668</v>
      </c>
      <c r="AK4" s="15">
        <v>0.76206666666666667</v>
      </c>
      <c r="AL4" s="15">
        <v>1.1862333333333333</v>
      </c>
      <c r="AM4" s="15">
        <v>0.62846666666666662</v>
      </c>
    </row>
    <row r="5" spans="1:39" s="1" customFormat="1">
      <c r="A5" s="1" t="s">
        <v>142</v>
      </c>
      <c r="B5" s="15">
        <v>1.3396666666666668</v>
      </c>
      <c r="C5">
        <v>5.2569999999999997</v>
      </c>
      <c r="D5" s="15">
        <v>2.7679999999999998</v>
      </c>
      <c r="E5" s="15">
        <v>1.6942333333333333</v>
      </c>
      <c r="F5">
        <v>3.1896599999999999</v>
      </c>
      <c r="G5" s="15">
        <v>1.3479666666666665</v>
      </c>
      <c r="H5" s="15">
        <v>1.1780333333333333</v>
      </c>
      <c r="I5" s="15">
        <v>1.7294</v>
      </c>
      <c r="J5" s="15">
        <v>1.4516666666666669</v>
      </c>
      <c r="K5" s="15">
        <v>0.95350000000000001</v>
      </c>
      <c r="L5" s="15">
        <v>2.8666666666666671</v>
      </c>
      <c r="M5">
        <v>2.0070000000000001</v>
      </c>
      <c r="N5" s="15">
        <v>3.3593333333333333</v>
      </c>
      <c r="O5" s="15">
        <v>2.6259999999999999</v>
      </c>
      <c r="P5" s="15">
        <v>1.5890666666666666</v>
      </c>
      <c r="Q5" s="15">
        <v>2.5036333333333332</v>
      </c>
      <c r="R5" s="15">
        <v>2.9506666666666668</v>
      </c>
      <c r="S5" s="15">
        <v>1.0315666666666667</v>
      </c>
      <c r="T5" s="15">
        <v>1.0692000000000002</v>
      </c>
      <c r="U5" s="15">
        <v>4.9105333333333334</v>
      </c>
      <c r="V5" s="15">
        <v>0.77746666666666664</v>
      </c>
      <c r="W5" s="15">
        <v>3.1438333333333333</v>
      </c>
      <c r="X5" s="15">
        <v>1.1564333333333332</v>
      </c>
      <c r="Y5" s="15">
        <v>2.3912333333333335</v>
      </c>
      <c r="Z5" s="15">
        <v>1.1637999999999999</v>
      </c>
      <c r="AA5" s="15">
        <v>1.9873666666666665</v>
      </c>
      <c r="AB5" s="15">
        <v>1.1216999999999999</v>
      </c>
      <c r="AC5" s="15">
        <v>3.2084999999999999</v>
      </c>
      <c r="AD5" s="15">
        <v>1.4773666666666667</v>
      </c>
      <c r="AE5" s="15">
        <v>1.3248333333333333</v>
      </c>
      <c r="AF5" s="15">
        <v>1.6074999999999999</v>
      </c>
      <c r="AG5" s="15">
        <v>2.8329999999999997</v>
      </c>
      <c r="AH5">
        <v>2.5619999999999998</v>
      </c>
      <c r="AI5">
        <v>3.5604</v>
      </c>
      <c r="AJ5" s="15">
        <v>0.91413333333333335</v>
      </c>
      <c r="AK5" s="15">
        <v>1.9376333333333333</v>
      </c>
      <c r="AL5" s="15">
        <v>1.9876666666666669</v>
      </c>
      <c r="AM5" s="15">
        <v>0.60830000000000006</v>
      </c>
    </row>
    <row r="6" spans="1:39" s="1" customFormat="1">
      <c r="A6" s="1" t="s">
        <v>143</v>
      </c>
      <c r="B6" s="15">
        <v>0.75095000000000001</v>
      </c>
      <c r="C6">
        <v>0.34275</v>
      </c>
      <c r="D6" s="15">
        <v>0.61255000000000004</v>
      </c>
      <c r="E6" s="15">
        <v>0.22059999999999999</v>
      </c>
      <c r="F6">
        <v>0.21475</v>
      </c>
      <c r="G6" s="15">
        <v>1.01675</v>
      </c>
      <c r="H6" s="15">
        <v>0.56085000000000007</v>
      </c>
      <c r="I6" s="15">
        <v>0.67704999999999993</v>
      </c>
      <c r="J6" s="15">
        <v>0.65905000000000002</v>
      </c>
      <c r="K6" s="15">
        <v>0.78814999999999991</v>
      </c>
      <c r="L6" s="15">
        <v>1.1936</v>
      </c>
      <c r="M6">
        <v>0.72084999999999999</v>
      </c>
      <c r="N6" s="15">
        <v>0.92615000000000003</v>
      </c>
      <c r="O6" s="15">
        <v>0.49169999999999997</v>
      </c>
      <c r="P6" s="15">
        <v>0.71199999999999997</v>
      </c>
      <c r="Q6" s="15">
        <v>0.42854999999999999</v>
      </c>
      <c r="R6" s="15">
        <v>0.63850000000000007</v>
      </c>
      <c r="S6" s="15">
        <v>0.70595000000000008</v>
      </c>
      <c r="T6" s="15">
        <v>0.80774999999999997</v>
      </c>
      <c r="U6" s="15">
        <v>1.2565</v>
      </c>
      <c r="V6" s="15">
        <v>0.40050000000000002</v>
      </c>
      <c r="W6" s="15">
        <v>0.66805000000000003</v>
      </c>
      <c r="X6" s="15">
        <v>1.0580500000000002</v>
      </c>
      <c r="Y6" s="15">
        <v>0.64195000000000002</v>
      </c>
      <c r="Z6" s="15">
        <v>0.85804999999999998</v>
      </c>
      <c r="AA6" s="15">
        <v>0.74140000000000006</v>
      </c>
      <c r="AB6" s="15">
        <v>1.1622000000000001</v>
      </c>
      <c r="AC6" s="15">
        <v>0.32965</v>
      </c>
      <c r="AD6" s="15">
        <v>1.2759999999999998</v>
      </c>
      <c r="AE6" s="15">
        <v>0.96245000000000003</v>
      </c>
      <c r="AF6" s="15">
        <v>0.366865</v>
      </c>
      <c r="AG6" s="15">
        <v>0.74249999999999994</v>
      </c>
      <c r="AH6">
        <v>1.4122499999999998</v>
      </c>
      <c r="AI6">
        <v>1.538</v>
      </c>
      <c r="AJ6" s="15">
        <v>0.77465000000000006</v>
      </c>
      <c r="AK6" s="15">
        <v>1.1527000000000001</v>
      </c>
      <c r="AL6" s="15">
        <v>0.85545000000000004</v>
      </c>
      <c r="AM6" s="15">
        <v>0.30504999999999999</v>
      </c>
    </row>
    <row r="7" spans="1:39" s="1" customFormat="1">
      <c r="A7" s="1" t="s">
        <v>144</v>
      </c>
      <c r="B7" s="15">
        <v>0.70413333333333339</v>
      </c>
      <c r="C7">
        <v>0.36360666666666663</v>
      </c>
      <c r="D7" s="15">
        <v>0.82873333333333321</v>
      </c>
      <c r="E7" s="15">
        <v>0.66839999999999999</v>
      </c>
      <c r="F7">
        <v>0.16738</v>
      </c>
      <c r="G7" s="15">
        <v>0.54633333333333334</v>
      </c>
      <c r="H7" s="15">
        <v>1.5901333333333334</v>
      </c>
      <c r="I7" s="15">
        <v>2.7296999999999998</v>
      </c>
      <c r="J7" s="15">
        <v>0.73510000000000009</v>
      </c>
      <c r="K7" s="15">
        <v>0.53989999999999994</v>
      </c>
      <c r="L7" s="15">
        <v>1.4122333333333332</v>
      </c>
      <c r="M7">
        <v>1.8272666666666666</v>
      </c>
      <c r="N7" s="15">
        <v>0.9146333333333333</v>
      </c>
      <c r="O7" s="15">
        <v>0.81556666666666666</v>
      </c>
      <c r="P7" s="15">
        <v>0.85963333333333336</v>
      </c>
      <c r="Q7" s="15">
        <v>1.845</v>
      </c>
      <c r="R7" s="15">
        <v>1.5254000000000001</v>
      </c>
      <c r="S7" s="15">
        <v>0.21607666666666669</v>
      </c>
      <c r="T7" s="15">
        <v>0.25016500000000003</v>
      </c>
      <c r="U7" s="15">
        <v>0.47114999999999996</v>
      </c>
      <c r="V7" s="15">
        <v>0.47766666666666668</v>
      </c>
      <c r="W7" s="15">
        <v>0.85230000000000006</v>
      </c>
      <c r="X7" s="15">
        <v>0.78246666666666675</v>
      </c>
      <c r="Y7" s="15">
        <v>1.0242</v>
      </c>
      <c r="Z7" s="15">
        <v>1.1629</v>
      </c>
      <c r="AA7" s="15">
        <v>1.2380333333333333</v>
      </c>
      <c r="AB7" s="15">
        <v>0.82483333333333331</v>
      </c>
      <c r="AC7" s="15">
        <v>0.48082666666666668</v>
      </c>
      <c r="AD7" s="15">
        <v>0.69573333333333343</v>
      </c>
      <c r="AE7" s="15">
        <v>0.69519999999999993</v>
      </c>
      <c r="AF7" s="15">
        <v>0.60809999999999997</v>
      </c>
      <c r="AG7" s="15">
        <v>0.63719999999999999</v>
      </c>
      <c r="AH7">
        <v>7.1830000000000007</v>
      </c>
      <c r="AI7">
        <v>0.93845000000000001</v>
      </c>
      <c r="AJ7" s="15">
        <v>0.38177</v>
      </c>
      <c r="AK7" s="15">
        <v>3.8180000000000001</v>
      </c>
      <c r="AL7" s="15">
        <v>0.22420000000000001</v>
      </c>
      <c r="AM7" s="15">
        <v>0.75223333333333331</v>
      </c>
    </row>
    <row r="8" spans="1:39" s="1" customFormat="1">
      <c r="A8" s="1" t="s">
        <v>145</v>
      </c>
      <c r="B8" s="15">
        <v>0.58923333333333339</v>
      </c>
      <c r="C8">
        <v>2.6370000000000001E-2</v>
      </c>
      <c r="D8" s="15">
        <v>1.0297666666666667</v>
      </c>
      <c r="E8" s="15">
        <v>0.43070000000000003</v>
      </c>
      <c r="F8">
        <v>0.34319199999999994</v>
      </c>
      <c r="G8" s="15">
        <v>0.94086666666666652</v>
      </c>
      <c r="H8" s="15">
        <v>0.46763333333333335</v>
      </c>
      <c r="I8" s="15">
        <v>0.4625333333333333</v>
      </c>
      <c r="J8" s="15">
        <v>0.88986666666666669</v>
      </c>
      <c r="K8" s="15">
        <v>0.1113</v>
      </c>
      <c r="L8" s="15">
        <v>0.99253333333333327</v>
      </c>
      <c r="M8">
        <v>0.75050000000000006</v>
      </c>
      <c r="N8" s="15">
        <v>0.93129999999999991</v>
      </c>
      <c r="O8" s="15">
        <v>0.60350000000000004</v>
      </c>
      <c r="P8" s="15">
        <v>0.39053333333333334</v>
      </c>
      <c r="Q8" s="15">
        <v>0.42973333333333336</v>
      </c>
      <c r="R8" s="15">
        <v>0.38269999999999998</v>
      </c>
      <c r="S8" s="15">
        <v>0.60586666666666666</v>
      </c>
      <c r="T8" s="15">
        <v>1.0326666666666666</v>
      </c>
      <c r="U8" s="15">
        <v>0.90105000000000002</v>
      </c>
      <c r="V8" s="15">
        <v>0.33423333333333333</v>
      </c>
      <c r="W8" s="15">
        <v>0.88883333333333336</v>
      </c>
      <c r="X8" s="15">
        <v>0.55693333333333328</v>
      </c>
      <c r="Y8" s="15">
        <v>0.7798666666666666</v>
      </c>
      <c r="Z8" s="15">
        <v>0.4937333333333333</v>
      </c>
      <c r="AA8" s="15">
        <v>0.63980000000000004</v>
      </c>
      <c r="AB8" s="15">
        <v>0.76936666666666664</v>
      </c>
      <c r="AC8" s="15">
        <v>0.50623333333333331</v>
      </c>
      <c r="AD8" s="15">
        <v>1.6386666666666667</v>
      </c>
      <c r="AE8" s="15">
        <v>0.7659999999999999</v>
      </c>
      <c r="AF8" s="15">
        <v>0.57269999999999999</v>
      </c>
      <c r="AG8" s="15">
        <v>0.7752</v>
      </c>
      <c r="AH8">
        <v>1.9788666666666668</v>
      </c>
      <c r="AI8">
        <v>0.15445</v>
      </c>
      <c r="AJ8" s="15">
        <v>0.91536666666666677</v>
      </c>
      <c r="AK8" s="15">
        <v>1.1531</v>
      </c>
      <c r="AL8" s="15">
        <v>0.71179999999999988</v>
      </c>
      <c r="AM8" s="15">
        <v>0.41636666666666661</v>
      </c>
    </row>
    <row r="9" spans="1:39" s="1" customFormat="1">
      <c r="A9" s="1" t="s">
        <v>146</v>
      </c>
      <c r="B9" s="15">
        <v>0.92879999999999996</v>
      </c>
      <c r="C9">
        <v>0.63030333333333333</v>
      </c>
      <c r="D9" s="15">
        <v>1.1339333333333335</v>
      </c>
      <c r="E9" s="15">
        <v>0.70553333333333335</v>
      </c>
      <c r="F9">
        <v>0.96162999999999998</v>
      </c>
      <c r="G9" s="15">
        <v>1.1050000000000002</v>
      </c>
      <c r="H9" s="15">
        <v>0.68336666666666668</v>
      </c>
      <c r="I9" s="15">
        <v>0.74199999999999999</v>
      </c>
      <c r="J9" s="15">
        <v>1.7866666666666668</v>
      </c>
      <c r="K9" s="15">
        <v>0.58573333333333333</v>
      </c>
      <c r="L9" s="15">
        <v>1.8743333333333334</v>
      </c>
      <c r="M9">
        <v>1.3450666666666666</v>
      </c>
      <c r="N9" s="15">
        <v>1.6881666666666666</v>
      </c>
      <c r="O9" s="15">
        <v>1.2038666666666666</v>
      </c>
      <c r="P9" s="15">
        <v>0.69413333333333327</v>
      </c>
      <c r="Q9" s="15">
        <v>0.54662999999999995</v>
      </c>
      <c r="R9" s="15">
        <v>1.0748</v>
      </c>
      <c r="S9" s="15">
        <v>0.85186666666666666</v>
      </c>
      <c r="T9" s="15">
        <v>1.5099333333333333</v>
      </c>
      <c r="U9" s="15">
        <v>1.8373333333333333</v>
      </c>
      <c r="V9" s="15">
        <v>0.62570000000000003</v>
      </c>
      <c r="W9" s="15">
        <v>0.64975000000000005</v>
      </c>
      <c r="X9" s="15">
        <v>0.99790000000000001</v>
      </c>
      <c r="Y9" s="15">
        <v>1.4766666666666666</v>
      </c>
      <c r="Z9" s="15">
        <v>1.304</v>
      </c>
      <c r="AA9" s="15">
        <v>0.98366666666666669</v>
      </c>
      <c r="AB9" s="15">
        <v>1.4563333333333333</v>
      </c>
      <c r="AC9" s="15">
        <v>0.83409999999999995</v>
      </c>
      <c r="AD9" s="15">
        <v>2.4903333333333335</v>
      </c>
      <c r="AE9" s="15">
        <v>1.0942000000000001</v>
      </c>
      <c r="AF9" s="15">
        <v>0.81640000000000013</v>
      </c>
      <c r="AG9" s="15">
        <v>0.90629999999999999</v>
      </c>
      <c r="AH9">
        <v>3.7542</v>
      </c>
      <c r="AI9">
        <v>1.4299499999999998</v>
      </c>
      <c r="AJ9" s="15">
        <v>1.1186</v>
      </c>
      <c r="AK9" s="15">
        <v>1.1572000000000002</v>
      </c>
      <c r="AL9" s="15">
        <v>0.60886666666666667</v>
      </c>
      <c r="AM9" s="15">
        <v>0.84096666666666664</v>
      </c>
    </row>
    <row r="10" spans="1:39" s="1" customFormat="1">
      <c r="A10" s="1" t="s">
        <v>164</v>
      </c>
      <c r="B10" s="15">
        <v>0.57603333333333329</v>
      </c>
      <c r="C10">
        <v>2.8889999999999999E-2</v>
      </c>
      <c r="D10" s="15">
        <v>0.38153333333333334</v>
      </c>
      <c r="E10" s="15">
        <v>0.43593333333333328</v>
      </c>
      <c r="F10">
        <v>0.29733999999999999</v>
      </c>
      <c r="G10" s="15">
        <v>0.59333333333333327</v>
      </c>
      <c r="H10" s="15">
        <v>0.3838333333333333</v>
      </c>
      <c r="I10" s="15">
        <v>0.44930000000000003</v>
      </c>
      <c r="J10" s="15">
        <v>0.54456666666666675</v>
      </c>
      <c r="K10" s="15">
        <v>0.50956333333333337</v>
      </c>
      <c r="L10" s="15">
        <v>0.77010000000000012</v>
      </c>
      <c r="M10">
        <v>0.70776666666666666</v>
      </c>
      <c r="N10" s="15">
        <v>0.66573333333333329</v>
      </c>
      <c r="O10" s="15">
        <v>0.53706666666666669</v>
      </c>
      <c r="P10" s="15">
        <v>0.25173333333333331</v>
      </c>
      <c r="Q10" s="15">
        <v>0.35013333333333335</v>
      </c>
      <c r="R10" s="15">
        <v>0.62590000000000001</v>
      </c>
      <c r="S10" s="15">
        <v>1.0348999999999999</v>
      </c>
      <c r="T10" s="15">
        <v>0.69899999999999995</v>
      </c>
      <c r="U10" s="15">
        <v>1.115</v>
      </c>
      <c r="V10" s="15">
        <v>0.3948666666666667</v>
      </c>
      <c r="W10" s="15">
        <v>0.71873333333333334</v>
      </c>
      <c r="X10" s="15">
        <v>0.4467666666666667</v>
      </c>
      <c r="Y10" s="15">
        <v>1.0579666666666665</v>
      </c>
      <c r="Z10" s="15">
        <v>0.62919999999999998</v>
      </c>
      <c r="AA10" s="15">
        <v>0.5242</v>
      </c>
      <c r="AB10" s="15">
        <v>0.58123333333333338</v>
      </c>
      <c r="AC10" s="15">
        <v>0.88014666666666663</v>
      </c>
      <c r="AD10" s="15">
        <v>1.4139666666666668</v>
      </c>
      <c r="AE10" s="15">
        <v>0.61906666666666665</v>
      </c>
      <c r="AF10" s="15">
        <v>0.3322</v>
      </c>
      <c r="AG10" s="15">
        <v>1.1990000000000001</v>
      </c>
      <c r="AH10">
        <v>0.71853333333333325</v>
      </c>
      <c r="AI10">
        <v>0.19180000000000003</v>
      </c>
      <c r="AJ10" s="15">
        <v>0.92993333333333339</v>
      </c>
      <c r="AK10" s="15">
        <v>0.91949999999999987</v>
      </c>
      <c r="AL10" s="15">
        <v>0.6065666666666667</v>
      </c>
      <c r="AM10" s="15">
        <v>0.4322333333333333</v>
      </c>
    </row>
    <row r="11" spans="1:39" s="1" customFormat="1">
      <c r="A11" s="1" t="s">
        <v>147</v>
      </c>
      <c r="B11" s="15">
        <v>0.66239999999999999</v>
      </c>
      <c r="C11">
        <v>0.25380000000000003</v>
      </c>
      <c r="D11" s="15">
        <v>0.65633333333333332</v>
      </c>
      <c r="E11" s="15">
        <v>0.33216666666666667</v>
      </c>
      <c r="F11">
        <v>0.27814666666666671</v>
      </c>
      <c r="G11" s="15">
        <v>0.71446666666666658</v>
      </c>
      <c r="H11" s="15">
        <v>0.43083333333333335</v>
      </c>
      <c r="I11" s="15">
        <v>1.3613333333333333</v>
      </c>
      <c r="J11" s="15">
        <v>1.3936666666666666</v>
      </c>
      <c r="K11" s="15">
        <v>0.20405666666666666</v>
      </c>
      <c r="L11" s="15">
        <v>1.0355333333333334</v>
      </c>
      <c r="M11">
        <v>0.58756666666666668</v>
      </c>
      <c r="N11" s="15">
        <v>1.0211333333333334</v>
      </c>
      <c r="O11" s="15">
        <v>1.1297666666666668</v>
      </c>
      <c r="P11" s="15">
        <v>0.51206666666666667</v>
      </c>
      <c r="Q11" s="15">
        <v>0.24422999999999997</v>
      </c>
      <c r="R11" s="15">
        <v>0.66723333333333334</v>
      </c>
      <c r="S11" s="15">
        <v>1.1930666666666667</v>
      </c>
      <c r="T11" s="15">
        <v>1.4029999999999998</v>
      </c>
      <c r="U11" s="15">
        <v>1.694</v>
      </c>
      <c r="V11" s="15">
        <v>0.70886666666666676</v>
      </c>
      <c r="W11" s="15">
        <v>0.45856666666666673</v>
      </c>
      <c r="X11" s="15">
        <v>0.74503333333333333</v>
      </c>
      <c r="Y11" s="15">
        <v>1.1529999999999998</v>
      </c>
      <c r="Z11" s="15">
        <v>0.97196666666666653</v>
      </c>
      <c r="AA11" s="15">
        <v>0.87639999999999996</v>
      </c>
      <c r="AB11" s="15">
        <v>1.1500000000000001</v>
      </c>
      <c r="AC11" s="15">
        <v>1.0530999999999999</v>
      </c>
      <c r="AD11" s="15">
        <v>1.6376666666666668</v>
      </c>
      <c r="AE11" s="15">
        <v>0.60476666666666667</v>
      </c>
      <c r="AF11" s="15">
        <v>0.23656666666666668</v>
      </c>
      <c r="AG11" s="15">
        <v>1.4207666666666665</v>
      </c>
      <c r="AH11">
        <v>0.86399999999999988</v>
      </c>
      <c r="AI11">
        <v>0.33040000000000003</v>
      </c>
      <c r="AJ11" s="15">
        <v>1.6656666666666666</v>
      </c>
      <c r="AK11" s="15">
        <v>0.89193333333333324</v>
      </c>
      <c r="AL11" s="15">
        <v>1.0972666666666668</v>
      </c>
      <c r="AM11" s="15">
        <v>0.43796666666666667</v>
      </c>
    </row>
    <row r="12" spans="1:39" s="1" customFormat="1">
      <c r="A12" s="1" t="s">
        <v>148</v>
      </c>
      <c r="B12" s="15">
        <v>0.3764333333333334</v>
      </c>
      <c r="C12">
        <v>0.86470000000000002</v>
      </c>
      <c r="D12" s="15">
        <v>1.7190333333333332</v>
      </c>
      <c r="E12" s="15">
        <v>0.91083333333333327</v>
      </c>
      <c r="F12">
        <v>0.64166666666666672</v>
      </c>
      <c r="G12" s="15">
        <v>0.26925666666666664</v>
      </c>
      <c r="H12" s="15">
        <v>0.50336666666666663</v>
      </c>
      <c r="I12" s="15">
        <v>0.44336666666666669</v>
      </c>
      <c r="J12" s="15">
        <v>0.49936666666666668</v>
      </c>
      <c r="K12" s="15">
        <v>0.42778499999999997</v>
      </c>
      <c r="L12" s="15">
        <v>0.70460000000000012</v>
      </c>
      <c r="M12">
        <v>0.54869999999999997</v>
      </c>
      <c r="N12" s="15">
        <v>1.2259</v>
      </c>
      <c r="O12" s="15">
        <v>0.97780000000000011</v>
      </c>
      <c r="P12" s="15">
        <v>0.46256666666666674</v>
      </c>
      <c r="Q12" s="15">
        <v>0.85139999999999993</v>
      </c>
      <c r="R12" s="15">
        <v>0.86653333333333327</v>
      </c>
      <c r="S12" s="15">
        <v>0.74276666666666669</v>
      </c>
      <c r="T12" s="15">
        <v>0.54410000000000003</v>
      </c>
      <c r="U12" s="15">
        <v>0.69645000000000001</v>
      </c>
      <c r="V12" s="15">
        <v>0.35369999999999996</v>
      </c>
      <c r="W12" s="15">
        <v>0.34155000000000002</v>
      </c>
      <c r="X12" s="15">
        <v>0.32116666666666666</v>
      </c>
      <c r="Y12" s="15">
        <v>0.61493333333333333</v>
      </c>
      <c r="Z12" s="15">
        <v>1.2586333333333333</v>
      </c>
      <c r="AA12" s="15">
        <v>0.34631499999999998</v>
      </c>
      <c r="AB12" s="15">
        <v>0.43816666666666665</v>
      </c>
      <c r="AC12" s="15">
        <v>1.5018</v>
      </c>
      <c r="AD12" s="15">
        <v>0.39243333333333336</v>
      </c>
      <c r="AE12" s="15">
        <v>0.24873333333333333</v>
      </c>
      <c r="AF12" s="15">
        <v>0.59343333333333337</v>
      </c>
      <c r="AG12" s="15">
        <v>0.94174999999999998</v>
      </c>
      <c r="AH12">
        <v>0.17369999999999999</v>
      </c>
      <c r="AI12">
        <v>0.20300000000000001</v>
      </c>
      <c r="AJ12" s="15">
        <v>0.51250000000000007</v>
      </c>
      <c r="AK12" s="15">
        <v>0.56913333333333338</v>
      </c>
      <c r="AL12" s="15">
        <v>1.0004999999999999</v>
      </c>
      <c r="AM12" s="15">
        <v>9.1230000000000006E-2</v>
      </c>
    </row>
    <row r="13" spans="1:39" s="1" customFormat="1">
      <c r="A13" s="1" t="s">
        <v>149</v>
      </c>
      <c r="B13" s="15">
        <v>0.57925000000000004</v>
      </c>
      <c r="C13">
        <v>0.100755</v>
      </c>
      <c r="D13" s="15">
        <v>0.82050000000000001</v>
      </c>
      <c r="E13" s="15">
        <v>0.70409999999999995</v>
      </c>
      <c r="F13">
        <v>0.3116855</v>
      </c>
      <c r="G13" s="15">
        <v>0.55730000000000002</v>
      </c>
      <c r="H13" s="15">
        <v>0.95710000000000006</v>
      </c>
      <c r="I13" s="15">
        <v>0.52134999999999998</v>
      </c>
      <c r="J13" s="15">
        <v>0.94215000000000004</v>
      </c>
      <c r="K13" s="15">
        <v>0.30054999999999998</v>
      </c>
      <c r="L13" s="15">
        <v>0.56040000000000001</v>
      </c>
      <c r="M13">
        <v>2.2574999999999998</v>
      </c>
      <c r="N13" s="15">
        <v>0.56459999999999999</v>
      </c>
      <c r="O13" s="15">
        <v>0.84129999999999994</v>
      </c>
      <c r="P13" s="15">
        <v>0.67035</v>
      </c>
      <c r="Q13" s="15">
        <v>0.72750000000000004</v>
      </c>
      <c r="R13" s="15">
        <v>1.1779500000000001</v>
      </c>
      <c r="S13" s="15">
        <v>0.70229999999999992</v>
      </c>
      <c r="T13" s="15">
        <v>0.81569999999999998</v>
      </c>
      <c r="U13" s="15">
        <v>0.81505000000000005</v>
      </c>
      <c r="V13" s="15">
        <v>0.46279999999999999</v>
      </c>
      <c r="W13" s="15">
        <v>0.30044999999999999</v>
      </c>
      <c r="X13" s="15">
        <v>0.49744999999999995</v>
      </c>
      <c r="Y13" s="15">
        <v>0.63405</v>
      </c>
      <c r="Z13" s="15">
        <v>1.2169000000000001</v>
      </c>
      <c r="AA13" s="15">
        <v>0.63155000000000006</v>
      </c>
      <c r="AB13" s="15">
        <v>0.61460000000000004</v>
      </c>
      <c r="AC13" s="15">
        <v>1.6629500000000002</v>
      </c>
      <c r="AD13" s="15">
        <v>1.0463499999999999</v>
      </c>
      <c r="AE13" s="15">
        <v>0.67730000000000001</v>
      </c>
      <c r="AF13" s="15">
        <v>0.58205000000000007</v>
      </c>
      <c r="AG13" s="15">
        <v>0.83000000000000007</v>
      </c>
      <c r="AH13">
        <v>0.73770000000000002</v>
      </c>
      <c r="AI13">
        <v>0.61194999999999999</v>
      </c>
      <c r="AJ13" s="15">
        <v>0.70940000000000003</v>
      </c>
      <c r="AK13" s="15">
        <v>0.68945000000000001</v>
      </c>
      <c r="AL13" s="15">
        <v>0.85924999999999996</v>
      </c>
      <c r="AM13" s="15">
        <v>0.29620000000000002</v>
      </c>
    </row>
    <row r="14" spans="1:39" s="1" customFormat="1">
      <c r="A14" s="1" t="s">
        <v>150</v>
      </c>
      <c r="B14" s="15">
        <v>0.71430000000000005</v>
      </c>
      <c r="C14">
        <v>0.43276666666666669</v>
      </c>
      <c r="D14" s="15">
        <v>0.94796666666666674</v>
      </c>
      <c r="E14" s="15">
        <v>1.0164666666666669</v>
      </c>
      <c r="F14">
        <v>1.1495</v>
      </c>
      <c r="G14" s="15">
        <v>0.85536666666666672</v>
      </c>
      <c r="H14" s="15">
        <v>1.1873666666666667</v>
      </c>
      <c r="I14" s="15">
        <v>0.81509999999999982</v>
      </c>
      <c r="J14" s="15">
        <v>1.9207666666666665</v>
      </c>
      <c r="K14" s="15">
        <v>0.75260000000000005</v>
      </c>
      <c r="L14" s="15">
        <v>2.6083333333333338</v>
      </c>
      <c r="M14">
        <v>1.0499000000000001</v>
      </c>
      <c r="N14" s="15">
        <v>2.0275666666666665</v>
      </c>
      <c r="O14" s="15">
        <v>1.5359333333333334</v>
      </c>
      <c r="P14" s="15">
        <v>0.46133333333333332</v>
      </c>
      <c r="Q14" s="15">
        <v>1.0894666666666666</v>
      </c>
      <c r="R14" s="15">
        <v>0.60876666666666668</v>
      </c>
      <c r="S14" s="15">
        <v>0.96810000000000007</v>
      </c>
      <c r="T14" s="15">
        <v>1.3138666666666667</v>
      </c>
      <c r="U14" s="15">
        <v>3.04895</v>
      </c>
      <c r="V14" s="15">
        <v>0.75626666666666675</v>
      </c>
      <c r="W14" s="15">
        <v>0.81953333333333322</v>
      </c>
      <c r="X14" s="15">
        <v>0.92336666666666678</v>
      </c>
      <c r="Y14" s="15">
        <v>1.1248333333333334</v>
      </c>
      <c r="Z14" s="15">
        <v>1.1693</v>
      </c>
      <c r="AA14" s="15">
        <v>1.2438333333333331</v>
      </c>
      <c r="AB14" s="15">
        <v>1.2260333333333333</v>
      </c>
      <c r="AC14" s="15">
        <v>0.44379999999999997</v>
      </c>
      <c r="AD14" s="15">
        <v>0.99486666666666668</v>
      </c>
      <c r="AE14" s="15">
        <v>0.74923333333333331</v>
      </c>
      <c r="AF14" s="15">
        <v>0.50354999999999994</v>
      </c>
      <c r="AG14" s="15">
        <v>0.66580000000000006</v>
      </c>
      <c r="AH14">
        <v>2.0004333333333331</v>
      </c>
      <c r="AI14">
        <v>0.78200000000000003</v>
      </c>
      <c r="AJ14" s="15">
        <v>0.64829999999999999</v>
      </c>
      <c r="AK14" s="15">
        <v>1.702</v>
      </c>
      <c r="AL14" s="15">
        <v>0.56336666666666668</v>
      </c>
      <c r="AM14" s="15">
        <v>0.45269999999999994</v>
      </c>
    </row>
    <row r="15" spans="1:39" s="1" customFormat="1">
      <c r="A15" s="1" t="s">
        <v>151</v>
      </c>
      <c r="B15" s="15">
        <v>1.7679999999999998</v>
      </c>
      <c r="C15">
        <v>0.85265000000000002</v>
      </c>
      <c r="D15" s="15">
        <v>2.8885000000000001</v>
      </c>
      <c r="E15" s="15">
        <v>0.97294999999999998</v>
      </c>
      <c r="F15">
        <v>0.52358499999999997</v>
      </c>
      <c r="G15" s="15">
        <v>2.4607000000000001</v>
      </c>
      <c r="H15" s="15">
        <v>1.1413</v>
      </c>
      <c r="I15" s="15">
        <v>1.8121999999999998</v>
      </c>
      <c r="J15" s="15">
        <v>1.3049999999999999</v>
      </c>
      <c r="K15" s="15">
        <v>0.70489999999999997</v>
      </c>
      <c r="L15" s="15">
        <v>1.19</v>
      </c>
      <c r="M15">
        <v>1.9750000000000001</v>
      </c>
      <c r="N15" s="15">
        <v>1.6844999999999999</v>
      </c>
      <c r="O15" s="15">
        <v>1.09335</v>
      </c>
      <c r="P15" s="15">
        <v>1.1417999999999999</v>
      </c>
      <c r="Q15" s="15">
        <v>1.2090000000000001</v>
      </c>
      <c r="R15" s="15">
        <v>1.41415</v>
      </c>
      <c r="S15" s="15">
        <v>0.82095000000000007</v>
      </c>
      <c r="T15" s="15">
        <v>2.5284500000000003</v>
      </c>
      <c r="U15" s="15">
        <v>2.5299999999999998</v>
      </c>
      <c r="V15" s="15">
        <v>0.87485000000000002</v>
      </c>
      <c r="W15" s="15">
        <v>2.2440000000000002</v>
      </c>
      <c r="X15" s="15">
        <v>1.2099</v>
      </c>
      <c r="Y15" s="15">
        <v>2.3169500000000003</v>
      </c>
      <c r="Z15" s="15">
        <v>1.3648</v>
      </c>
      <c r="AA15" s="15">
        <v>2.0089999999999999</v>
      </c>
      <c r="AB15" s="15">
        <v>2.1268000000000002</v>
      </c>
      <c r="AC15" s="15">
        <v>1.0986</v>
      </c>
      <c r="AD15" s="15">
        <v>3.6928999999999998</v>
      </c>
      <c r="AE15" s="15">
        <v>1.2933999999999999</v>
      </c>
      <c r="AF15" s="15">
        <v>1.1605000000000001</v>
      </c>
      <c r="AG15" s="15">
        <v>1.9615</v>
      </c>
      <c r="AH15">
        <v>2.681</v>
      </c>
      <c r="AI15">
        <v>0.24829999999999999</v>
      </c>
      <c r="AJ15" s="15">
        <v>0.99934999999999996</v>
      </c>
      <c r="AK15" s="15">
        <v>2.081</v>
      </c>
      <c r="AL15" s="15">
        <v>1.23525</v>
      </c>
      <c r="AM15" s="15">
        <v>1.5525</v>
      </c>
    </row>
    <row r="16" spans="1:39" s="1" customFormat="1">
      <c r="A16" s="1" t="s">
        <v>152</v>
      </c>
      <c r="B16" s="15">
        <v>0.67690000000000006</v>
      </c>
      <c r="C16">
        <v>0.12306</v>
      </c>
      <c r="D16" s="15">
        <v>1.0253999999999999</v>
      </c>
      <c r="E16" s="15">
        <v>0.377</v>
      </c>
      <c r="F16">
        <v>0.10273</v>
      </c>
      <c r="G16" s="15">
        <v>1.2341500000000001</v>
      </c>
      <c r="H16" s="15">
        <v>0.59345000000000003</v>
      </c>
      <c r="I16" s="15">
        <v>0.61969999999999992</v>
      </c>
      <c r="J16" s="15">
        <v>0.76785000000000003</v>
      </c>
      <c r="K16" s="15">
        <v>0.29409999999999997</v>
      </c>
      <c r="L16" s="15">
        <v>0.73005000000000009</v>
      </c>
      <c r="M16">
        <v>0.95209999999999995</v>
      </c>
      <c r="N16" s="15">
        <v>0.64319999999999999</v>
      </c>
      <c r="O16" s="15">
        <v>0.49679999999999996</v>
      </c>
      <c r="P16" s="15">
        <v>0.39674999999999999</v>
      </c>
      <c r="Q16" s="15">
        <v>0.5232</v>
      </c>
      <c r="R16" s="15">
        <v>0.54354999999999998</v>
      </c>
      <c r="S16" s="15">
        <v>0.66914999999999991</v>
      </c>
      <c r="T16" s="15">
        <v>1.19895</v>
      </c>
      <c r="U16" s="15">
        <v>1.8077999999999999</v>
      </c>
      <c r="V16" s="15">
        <v>0.53200000000000003</v>
      </c>
      <c r="W16" s="15">
        <v>0.73570000000000002</v>
      </c>
      <c r="X16" s="15">
        <v>0.60694999999999999</v>
      </c>
      <c r="Y16" s="15">
        <v>1.1010500000000001</v>
      </c>
      <c r="Z16" s="15">
        <v>0.39844999999999997</v>
      </c>
      <c r="AA16" s="15">
        <v>0.72960000000000003</v>
      </c>
      <c r="AB16" s="15">
        <v>0.87709999999999999</v>
      </c>
      <c r="AC16" s="15">
        <v>0.31059999999999999</v>
      </c>
      <c r="AD16" s="15">
        <v>1.4187000000000001</v>
      </c>
      <c r="AE16" s="15">
        <v>0.74395</v>
      </c>
      <c r="AF16" s="15">
        <v>0.38464999999999999</v>
      </c>
      <c r="AG16" s="15">
        <v>0.54374999999999996</v>
      </c>
      <c r="AH16">
        <v>0.45824999999999999</v>
      </c>
      <c r="AI16">
        <v>1.1208</v>
      </c>
      <c r="AJ16" s="15">
        <v>0.96384999999999998</v>
      </c>
      <c r="AK16" s="15">
        <v>1.1008499999999999</v>
      </c>
      <c r="AL16" s="15">
        <v>0.57380000000000009</v>
      </c>
      <c r="AM16" s="15">
        <v>0.53480000000000005</v>
      </c>
    </row>
    <row r="17" spans="1:39" s="1" customFormat="1">
      <c r="A17" s="1" t="s">
        <v>153</v>
      </c>
      <c r="B17" s="15">
        <v>0.78160000000000007</v>
      </c>
      <c r="C17">
        <v>0.62214999999999998</v>
      </c>
      <c r="D17" s="15">
        <v>0.80073333333333341</v>
      </c>
      <c r="E17" s="15">
        <v>0.68863333333333332</v>
      </c>
      <c r="F17">
        <v>1.0722666666666665</v>
      </c>
      <c r="G17" s="15">
        <v>0.80566666666666675</v>
      </c>
      <c r="H17" s="15">
        <v>0.8670000000000001</v>
      </c>
      <c r="I17" s="15">
        <v>0.64413333333333334</v>
      </c>
      <c r="J17" s="15">
        <v>1.3939666666666666</v>
      </c>
      <c r="K17" s="15">
        <v>0.94169999999999998</v>
      </c>
      <c r="L17" s="15">
        <v>1.6458999999999999</v>
      </c>
      <c r="M17">
        <v>0.99969999999999992</v>
      </c>
      <c r="N17" s="15">
        <v>1.1901333333333335</v>
      </c>
      <c r="O17" s="15">
        <v>1.5656666666666663</v>
      </c>
      <c r="P17" s="15">
        <v>0.61910000000000009</v>
      </c>
      <c r="Q17" s="15">
        <v>1.4847000000000001</v>
      </c>
      <c r="R17" s="15">
        <v>0.72646666666666659</v>
      </c>
      <c r="S17" s="15">
        <v>0.76326666666666665</v>
      </c>
      <c r="T17" s="15">
        <v>0.76483333333333337</v>
      </c>
      <c r="U17" s="15" t="e">
        <v>#DIV/0!</v>
      </c>
      <c r="V17" s="15">
        <v>0.6408666666666667</v>
      </c>
      <c r="W17" s="15">
        <v>1.9172333333333336</v>
      </c>
      <c r="X17" s="15">
        <v>1.1572333333333333</v>
      </c>
      <c r="Y17" s="15">
        <v>1.6172000000000002</v>
      </c>
      <c r="Z17" s="15">
        <v>1.0119666666666667</v>
      </c>
      <c r="AA17" s="15">
        <v>1.3351</v>
      </c>
      <c r="AB17" s="15">
        <v>0.95793333333333341</v>
      </c>
      <c r="AC17" s="15">
        <v>0.60785</v>
      </c>
      <c r="AD17" s="15">
        <v>1.8883333333333334</v>
      </c>
      <c r="AE17" s="15">
        <v>0.88703333333333323</v>
      </c>
      <c r="AF17" s="15">
        <v>0.32635000000000003</v>
      </c>
      <c r="AG17" s="15">
        <v>0.57916666666666672</v>
      </c>
      <c r="AH17">
        <v>1.7907333333333331</v>
      </c>
      <c r="AI17">
        <v>1.0986</v>
      </c>
      <c r="AJ17" s="15">
        <v>0.64066666666666672</v>
      </c>
      <c r="AK17" s="15">
        <v>2.2314666666666665</v>
      </c>
      <c r="AL17" s="15">
        <v>0.25666666666666665</v>
      </c>
      <c r="AM17" s="15">
        <v>0.55613333333333337</v>
      </c>
    </row>
    <row r="18" spans="1:39" s="1" customFormat="1">
      <c r="A18" s="1" t="s">
        <v>165</v>
      </c>
      <c r="B18" s="15">
        <v>0.60650000000000004</v>
      </c>
      <c r="C18">
        <v>1.79515</v>
      </c>
      <c r="D18" s="15">
        <v>1.4430000000000001</v>
      </c>
      <c r="E18" s="15">
        <v>0.59084999999999999</v>
      </c>
      <c r="F18">
        <v>2.1349999999999998</v>
      </c>
      <c r="G18" s="15">
        <v>0.60680000000000001</v>
      </c>
      <c r="H18" s="15">
        <v>1.19425</v>
      </c>
      <c r="I18" s="15">
        <v>1.0118</v>
      </c>
      <c r="J18" s="15">
        <v>0.99185000000000001</v>
      </c>
      <c r="K18" s="15">
        <v>1.8570000000000002</v>
      </c>
      <c r="L18" s="15">
        <v>1.6</v>
      </c>
      <c r="M18">
        <v>1.5629999999999999</v>
      </c>
      <c r="N18" s="15" t="e">
        <v>#DIV/0!</v>
      </c>
      <c r="O18" s="15">
        <v>3.9809000000000001</v>
      </c>
      <c r="P18" s="15">
        <v>0.75649999999999995</v>
      </c>
      <c r="Q18" s="15">
        <v>1.1599999999999999</v>
      </c>
      <c r="R18" s="15">
        <v>1.08725</v>
      </c>
      <c r="S18" s="15">
        <v>1.1281000000000001</v>
      </c>
      <c r="T18" s="15">
        <v>0.5393</v>
      </c>
      <c r="U18" s="15">
        <v>3.048</v>
      </c>
      <c r="V18" s="15">
        <v>0.63919999999999999</v>
      </c>
      <c r="W18" s="15">
        <v>2.0940500000000002</v>
      </c>
      <c r="X18" s="15">
        <v>0.88080000000000003</v>
      </c>
      <c r="Y18" s="15">
        <v>0.90800000000000003</v>
      </c>
      <c r="Z18" s="15">
        <v>1.03115</v>
      </c>
      <c r="AA18" s="15">
        <v>1.1556999999999999</v>
      </c>
      <c r="AB18" s="15">
        <v>1.1271500000000001</v>
      </c>
      <c r="AC18" s="15">
        <v>1.2410000000000001</v>
      </c>
      <c r="AD18" s="15">
        <v>1.47695</v>
      </c>
      <c r="AE18" s="15">
        <v>0.8388500000000001</v>
      </c>
      <c r="AF18" s="15">
        <v>1.1821000000000002</v>
      </c>
      <c r="AG18" s="15" t="e">
        <v>#DIV/0!</v>
      </c>
      <c r="AH18" t="e">
        <v>#DIV/0!</v>
      </c>
      <c r="AI18">
        <v>3.9095000000000004</v>
      </c>
      <c r="AJ18" s="15">
        <v>1.2130000000000001</v>
      </c>
      <c r="AK18" s="15">
        <v>1.2185000000000001</v>
      </c>
      <c r="AL18" s="15">
        <v>1.48</v>
      </c>
      <c r="AM18" s="15">
        <v>0.8589</v>
      </c>
    </row>
    <row r="19" spans="1:39" s="1" customFormat="1">
      <c r="A19" s="1" t="s">
        <v>154</v>
      </c>
      <c r="B19" s="15">
        <v>0.28986666666666666</v>
      </c>
      <c r="C19">
        <v>0.92494999999999994</v>
      </c>
      <c r="D19" s="15">
        <v>0.31209999999999999</v>
      </c>
      <c r="E19" s="15">
        <v>0.81915000000000004</v>
      </c>
      <c r="F19">
        <v>0.1925665</v>
      </c>
      <c r="G19" s="15">
        <v>0.33346666666666663</v>
      </c>
      <c r="H19" s="15">
        <v>0.28976666666666667</v>
      </c>
      <c r="I19" s="15">
        <v>0.34106666666666663</v>
      </c>
      <c r="J19" s="15">
        <v>0.71629999999999994</v>
      </c>
      <c r="K19" s="15">
        <v>0.56431000000000009</v>
      </c>
      <c r="L19" s="15">
        <v>0.83710000000000007</v>
      </c>
      <c r="M19">
        <v>0.61715333333333333</v>
      </c>
      <c r="N19" s="15">
        <v>0.84319999999999995</v>
      </c>
      <c r="O19" s="15">
        <v>1.0262666666666667</v>
      </c>
      <c r="P19" s="15">
        <v>0.26686666666666664</v>
      </c>
      <c r="Q19" s="15">
        <v>0.76929999999999998</v>
      </c>
      <c r="R19" s="15">
        <v>0.43570000000000003</v>
      </c>
      <c r="S19" s="15">
        <v>0.61366666666666669</v>
      </c>
      <c r="T19" s="15">
        <v>0.55579999999999996</v>
      </c>
      <c r="U19" s="15">
        <v>0.4158</v>
      </c>
      <c r="V19" s="15">
        <v>0.3226</v>
      </c>
      <c r="W19" s="15">
        <v>0.42385</v>
      </c>
      <c r="X19" s="15">
        <v>0.22604000000000002</v>
      </c>
      <c r="Y19" s="15">
        <v>0.77193333333333325</v>
      </c>
      <c r="Z19" s="15">
        <v>0.40916666666666662</v>
      </c>
      <c r="AA19" s="15">
        <v>0.46705000000000002</v>
      </c>
      <c r="AB19" s="15">
        <v>0.62936666666666663</v>
      </c>
      <c r="AC19" s="15">
        <v>0.4698</v>
      </c>
      <c r="AD19" s="15">
        <v>0.4274</v>
      </c>
      <c r="AE19" s="15">
        <v>0.45166666666666666</v>
      </c>
      <c r="AF19" s="15">
        <v>0.77946666666666664</v>
      </c>
      <c r="AG19" s="15">
        <v>1.4395</v>
      </c>
      <c r="AH19">
        <v>0.97205000000000008</v>
      </c>
      <c r="AI19">
        <v>1.9034666666666666</v>
      </c>
      <c r="AJ19" s="15">
        <v>0.81913333333333327</v>
      </c>
      <c r="AK19" s="15">
        <v>0.60939999999999994</v>
      </c>
      <c r="AL19" s="15">
        <v>0.82946666666666669</v>
      </c>
      <c r="AM19" s="15">
        <v>1.1617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molecular signature</vt:lpstr>
      <vt:lpstr>trends</vt:lpstr>
      <vt:lpstr>all timepoints</vt:lpstr>
      <vt:lpstr>trends of sign genes</vt:lpstr>
      <vt:lpstr>plot</vt:lpstr>
    </vt:vector>
  </TitlesOfParts>
  <Company>Stowers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</cp:lastModifiedBy>
  <dcterms:created xsi:type="dcterms:W3CDTF">2014-08-26T19:55:55Z</dcterms:created>
  <dcterms:modified xsi:type="dcterms:W3CDTF">2015-07-08T17:04:31Z</dcterms:modified>
</cp:coreProperties>
</file>