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Plots_Soil_Ta_Y2_S2" sheetId="2" state="visible" r:id="rId3"/>
  </sheets>
  <definedNames>
    <definedName function="false" hidden="false" name="GERARD_BERTRAN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<sst xmlns="http://schemas.openxmlformats.org/spreadsheetml/2006/main" count="273" uniqueCount="100">
  <si>
    <t xml:space="preserve">Data</t>
  </si>
  <si>
    <t xml:space="preserve">Value</t>
  </si>
  <si>
    <t xml:space="preserve">Species</t>
  </si>
  <si>
    <t xml:space="preserve">Ta</t>
  </si>
  <si>
    <t xml:space="preserve">Sampling campaign</t>
  </si>
  <si>
    <t xml:space="preserve">Y2</t>
  </si>
  <si>
    <t xml:space="preserve">Sampling season</t>
  </si>
  <si>
    <t xml:space="preserve">S2</t>
  </si>
  <si>
    <t xml:space="preserve">Content</t>
  </si>
  <si>
    <t xml:space="preserve">soils</t>
  </si>
  <si>
    <t xml:space="preserve">Submitter</t>
  </si>
  <si>
    <t xml:space="preserve">Victor Mataigne</t>
  </si>
  <si>
    <t xml:space="preserve">Submitter email</t>
  </si>
  <si>
    <t xml:space="preserve">victor.mataigne@inria.fr</t>
  </si>
  <si>
    <t xml:space="preserve">Institute</t>
  </si>
  <si>
    <t xml:space="preserve">IRISA</t>
  </si>
  <si>
    <t xml:space="preserve">Submission date</t>
  </si>
  <si>
    <t xml:space="preserve">18/09/2023</t>
  </si>
  <si>
    <t xml:space="preserve">Version</t>
  </si>
  <si>
    <t xml:space="preserve">v1.0</t>
  </si>
  <si>
    <t xml:space="preserve">FIELD_SUB_ID</t>
  </si>
  <si>
    <t xml:space="preserve">COARSE_SAND</t>
  </si>
  <si>
    <t xml:space="preserve">FINE_SAND</t>
  </si>
  <si>
    <t xml:space="preserve">COARSE_SILT</t>
  </si>
  <si>
    <t xml:space="preserve">FINE_SILT</t>
  </si>
  <si>
    <t xml:space="preserve">CLAY</t>
  </si>
  <si>
    <t xml:space="preserve">LIMESTONE_TOTAL</t>
  </si>
  <si>
    <t xml:space="preserve">LIMESTONE_ACTIVE</t>
  </si>
  <si>
    <t xml:space="preserve">IRON</t>
  </si>
  <si>
    <t xml:space="preserve">PH</t>
  </si>
  <si>
    <t xml:space="preserve">CONDUCTIVITY</t>
  </si>
  <si>
    <t xml:space="preserve">CARBON</t>
  </si>
  <si>
    <t xml:space="preserve">ORGANIC_MATTER</t>
  </si>
  <si>
    <t xml:space="preserve">NITROGEN_TOTAL</t>
  </si>
  <si>
    <t xml:space="preserve">C/N</t>
  </si>
  <si>
    <t xml:space="preserve">PHOSPHATE</t>
  </si>
  <si>
    <t xml:space="preserve">CALCIUM</t>
  </si>
  <si>
    <t xml:space="preserve">LIME</t>
  </si>
  <si>
    <t xml:space="preserve">MAGNESIUM</t>
  </si>
  <si>
    <t xml:space="preserve">MAGNESIA</t>
  </si>
  <si>
    <t xml:space="preserve">POTASSIUM</t>
  </si>
  <si>
    <t xml:space="preserve">POTASH</t>
  </si>
  <si>
    <t xml:space="preserve">SODIUM</t>
  </si>
  <si>
    <t xml:space="preserve">SODIUM_OXIDE</t>
  </si>
  <si>
    <t xml:space="preserve">CEC</t>
  </si>
  <si>
    <t xml:space="preserve">ZINC</t>
  </si>
  <si>
    <t xml:space="preserve">COPPER</t>
  </si>
  <si>
    <t xml:space="preserve">MANGANESE</t>
  </si>
  <si>
    <t xml:space="preserve">WATER_HOLDING_CAPACITY</t>
  </si>
  <si>
    <t xml:space="preserve">AF152-Ta-Y2-S2</t>
  </si>
  <si>
    <t xml:space="preserve">NA</t>
  </si>
  <si>
    <t xml:space="preserve">AF153-Ta-Y2-S2</t>
  </si>
  <si>
    <t xml:space="preserve">AF154-Ta-Y2-S2</t>
  </si>
  <si>
    <t xml:space="preserve">AF155-Ta-Y2-S2</t>
  </si>
  <si>
    <t xml:space="preserve">AF156-Ta-Y2-S2</t>
  </si>
  <si>
    <t xml:space="preserve">AF157-Ta-Y2-S2</t>
  </si>
  <si>
    <t xml:space="preserve">AF158-Ta-Y2-S2</t>
  </si>
  <si>
    <t xml:space="preserve">AF159-Ta-Y2-S2</t>
  </si>
  <si>
    <t xml:space="preserve">AF160-Ta-Y2-S2</t>
  </si>
  <si>
    <t xml:space="preserve">AF161-Ta-Y2-S2</t>
  </si>
  <si>
    <t xml:space="preserve">AF162-Ta-Y2-S2</t>
  </si>
  <si>
    <t xml:space="preserve">AF163-Ta-Y2-S2</t>
  </si>
  <si>
    <t xml:space="preserve">AF164-Ta-Y2-S2</t>
  </si>
  <si>
    <t xml:space="preserve">AF165-Ta-Y2-S2</t>
  </si>
  <si>
    <t xml:space="preserve">AF166-Ta-Y2-S2</t>
  </si>
  <si>
    <t xml:space="preserve">AF167-Ta-Y2-S2</t>
  </si>
  <si>
    <t xml:space="preserve">AF168-Ta-Y2-S2</t>
  </si>
  <si>
    <t xml:space="preserve">AF169-Ta-Y2-S2</t>
  </si>
  <si>
    <t xml:space="preserve">AF170-Ta-Y2-S2</t>
  </si>
  <si>
    <t xml:space="preserve">AF171-Ta-Y2-S2</t>
  </si>
  <si>
    <t xml:space="preserve">AF172-Ta-Y2-S2</t>
  </si>
  <si>
    <t xml:space="preserve">AF173-Ta-Y2-S2</t>
  </si>
  <si>
    <t xml:space="preserve">AF174-Ta-Y2-S2</t>
  </si>
  <si>
    <t xml:space="preserve">AF175-Ta-Y2-S2</t>
  </si>
  <si>
    <t xml:space="preserve">AF176-Ta-Y2-S2</t>
  </si>
  <si>
    <t xml:space="preserve">AF177-Ta-Y2-S2</t>
  </si>
  <si>
    <t xml:space="preserve">AF178-Ta-Y2-S2</t>
  </si>
  <si>
    <t xml:space="preserve">AF179-Ta-Y2-S2</t>
  </si>
  <si>
    <t xml:space="preserve">AF180-Ta-Y2-S2</t>
  </si>
  <si>
    <t xml:space="preserve">AF181-Ta-Y2-S2</t>
  </si>
  <si>
    <t xml:space="preserve">AF182-Ta-Y2-S2</t>
  </si>
  <si>
    <t xml:space="preserve">AF183-Ta-Y2-S2</t>
  </si>
  <si>
    <t xml:space="preserve">AF184-Ta-Y2-S2</t>
  </si>
  <si>
    <t xml:space="preserve">AF185-Ta-Y2-S2</t>
  </si>
  <si>
    <t xml:space="preserve">AF186-Ta-Y2-S2</t>
  </si>
  <si>
    <t xml:space="preserve">AF187-Ta-Y2-S2</t>
  </si>
  <si>
    <t xml:space="preserve">AF188-Ta-Y2-S2</t>
  </si>
  <si>
    <t xml:space="preserve">AF189-Ta-Y2-S2</t>
  </si>
  <si>
    <t xml:space="preserve">AF190-Ta-Y2-S2</t>
  </si>
  <si>
    <t xml:space="preserve">AF191-Ta-Y2-S2</t>
  </si>
  <si>
    <t xml:space="preserve">AF192-Ta-Y2-S2</t>
  </si>
  <si>
    <t xml:space="preserve">AF193-Ta-Y2-S2</t>
  </si>
  <si>
    <t xml:space="preserve">AF194-Ta-Y2-S2</t>
  </si>
  <si>
    <t xml:space="preserve">AF195-Ta-Y2-S2</t>
  </si>
  <si>
    <t xml:space="preserve">AF196-Ta-Y2-S2</t>
  </si>
  <si>
    <t xml:space="preserve">AF197-Ta-Y2-S2</t>
  </si>
  <si>
    <t xml:space="preserve">AF198-Ta-Y2-S2</t>
  </si>
  <si>
    <t xml:space="preserve">AF199-Ta-Y2-S2</t>
  </si>
  <si>
    <t xml:space="preserve">AF200-Ta-Y2-S2</t>
  </si>
  <si>
    <t xml:space="preserve">AF201-Ta-Y2-S2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</si>
</sst>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1"/>
    <col collapsed="false" customWidth="true" hidden="false" outlineLevel="0" max="2" min="2" style="0" width="25.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s">
        <v>5</v>
      </c>
    </row>
    <row r="4" customFormat="false" ht="13.8" hidden="false" customHeight="false" outlineLevel="0" collapsed="false">
      <c r="A4" s="1" t="s">
        <v>6</v>
      </c>
      <c r="B4" s="1" t="s">
        <v>7</v>
      </c>
    </row>
    <row r="5" customFormat="false" ht="13.8" hidden="false" customHeight="false" outlineLevel="0" collapsed="false">
      <c r="A5" s="1" t="s">
        <v>8</v>
      </c>
      <c r="B5" s="1" t="s">
        <v>9</v>
      </c>
    </row>
    <row r="6" customFormat="false" ht="13.8" hidden="false" customHeight="false" outlineLevel="0" collapsed="false">
      <c r="A6" s="1" t="s">
        <v>10</v>
      </c>
      <c r="B6" s="1" t="s">
        <v>11</v>
      </c>
    </row>
    <row r="7" customFormat="false" ht="13.8" hidden="false" customHeight="false" outlineLevel="0" collapsed="false">
      <c r="A7" s="1" t="s">
        <v>12</v>
      </c>
      <c r="B7" s="1" t="s">
        <v>13</v>
      </c>
    </row>
    <row r="8" customFormat="false" ht="13.8" hidden="false" customHeight="false" outlineLevel="0" collapsed="false">
      <c r="A8" s="1" t="s">
        <v>14</v>
      </c>
      <c r="B8" s="1" t="s">
        <v>15</v>
      </c>
    </row>
    <row r="9" customFormat="false" ht="13.8" hidden="false" customHeight="false" outlineLevel="0" collapsed="false">
      <c r="A9" s="1" t="s">
        <v>16</v>
      </c>
      <c r="B9" s="2" t="s">
        <v>17</v>
      </c>
    </row>
    <row r="10" customFormat="false" ht="13.8" hidden="false" customHeight="false" outlineLevel="0" collapsed="false">
      <c r="A10" s="3" t="s">
        <v>18</v>
      </c>
      <c r="B10" s="3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5"/>
    <col collapsed="false" customWidth="true" hidden="false" outlineLevel="0" max="7" min="7" style="0" width="18.42"/>
    <col collapsed="false" customWidth="true" hidden="false" outlineLevel="0" max="8" min="8" style="0" width="19.29"/>
  </cols>
  <sheetData>
    <row r="1" s="5" customFormat="true" ht="12.75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  <c r="Y1" s="4" t="s">
        <v>44</v>
      </c>
      <c r="Z1" s="4" t="s">
        <v>45</v>
      </c>
      <c r="AA1" s="4" t="s">
        <v>46</v>
      </c>
      <c r="AB1" s="4" t="s">
        <v>47</v>
      </c>
      <c r="AC1" s="4" t="s">
        <v>48</v>
      </c>
    </row>
    <row r="2" customFormat="false" ht="14.25" hidden="false" customHeight="false" outlineLevel="0" collapsed="false">
      <c r="A2" s="0" t="s">
        <v>49</v>
      </c>
      <c r="B2" s="6" t="n">
        <v>23</v>
      </c>
      <c r="C2" s="6" t="n">
        <v>34</v>
      </c>
      <c r="D2" s="6" t="n">
        <v>408</v>
      </c>
      <c r="E2" s="6" t="n">
        <v>332</v>
      </c>
      <c r="F2" s="6" t="n">
        <v>203</v>
      </c>
      <c r="G2" s="6" t="s">
        <v>50</v>
      </c>
      <c r="H2" s="6" t="n">
        <v>17</v>
      </c>
      <c r="I2" s="6" t="n">
        <v>212</v>
      </c>
      <c r="J2" s="6" t="n">
        <v>7.6</v>
      </c>
      <c r="K2" s="6" t="s">
        <v>50</v>
      </c>
      <c r="L2" s="6" t="n">
        <v>20.8</v>
      </c>
      <c r="M2" s="7" t="n">
        <v>35.776</v>
      </c>
      <c r="N2" s="6" t="n">
        <v>1.93</v>
      </c>
      <c r="O2" s="8" t="n">
        <v>10.7772020725389</v>
      </c>
      <c r="P2" s="6" t="n">
        <v>198</v>
      </c>
      <c r="Q2" s="6" t="s">
        <v>50</v>
      </c>
      <c r="R2" s="6" t="s">
        <v>50</v>
      </c>
      <c r="S2" s="6" t="n">
        <v>14.22</v>
      </c>
      <c r="T2" s="9" t="n">
        <f aca="false">S2*20.15</f>
        <v>286.533</v>
      </c>
      <c r="U2" s="6" t="n">
        <v>6.27</v>
      </c>
      <c r="V2" s="9" t="n">
        <f aca="false">U2*47.1</f>
        <v>295.317</v>
      </c>
      <c r="W2" s="6" t="n">
        <v>0.37</v>
      </c>
      <c r="X2" s="6" t="n">
        <f aca="false">W2*31</f>
        <v>11.47</v>
      </c>
      <c r="Y2" s="6" t="n">
        <v>262</v>
      </c>
      <c r="Z2" s="6" t="n">
        <v>9.4</v>
      </c>
      <c r="AA2" s="6" t="n">
        <v>70</v>
      </c>
      <c r="AB2" s="6" t="n">
        <v>17.9</v>
      </c>
      <c r="AC2" s="10" t="n">
        <v>40.32</v>
      </c>
    </row>
    <row r="3" customFormat="false" ht="14.25" hidden="false" customHeight="false" outlineLevel="0" collapsed="false">
      <c r="A3" s="0" t="s">
        <v>51</v>
      </c>
      <c r="B3" s="6" t="n">
        <v>211</v>
      </c>
      <c r="C3" s="6" t="n">
        <v>151</v>
      </c>
      <c r="D3" s="6" t="n">
        <v>345</v>
      </c>
      <c r="E3" s="6" t="n">
        <v>183</v>
      </c>
      <c r="F3" s="6" t="n">
        <v>110</v>
      </c>
      <c r="G3" s="6" t="s">
        <v>50</v>
      </c>
      <c r="H3" s="6" t="s">
        <v>50</v>
      </c>
      <c r="I3" s="6" t="s">
        <v>50</v>
      </c>
      <c r="J3" s="6" t="n">
        <v>6.7</v>
      </c>
      <c r="K3" s="6" t="s">
        <v>50</v>
      </c>
      <c r="L3" s="6" t="n">
        <v>10.3</v>
      </c>
      <c r="M3" s="7" t="n">
        <v>17.716</v>
      </c>
      <c r="N3" s="6" t="n">
        <v>1</v>
      </c>
      <c r="O3" s="8" t="n">
        <v>10.3</v>
      </c>
      <c r="P3" s="6" t="n">
        <v>294</v>
      </c>
      <c r="Q3" s="6" t="n">
        <v>52.62</v>
      </c>
      <c r="R3" s="6" t="n">
        <f aca="false">Q3*28</f>
        <v>1473.36</v>
      </c>
      <c r="S3" s="6" t="n">
        <v>5.37</v>
      </c>
      <c r="T3" s="9" t="n">
        <f aca="false">S3*20.15</f>
        <v>108.2055</v>
      </c>
      <c r="U3" s="6" t="n">
        <v>6.27</v>
      </c>
      <c r="V3" s="9" t="n">
        <f aca="false">U3*47.1</f>
        <v>295.317</v>
      </c>
      <c r="W3" s="6" t="n">
        <v>0.14</v>
      </c>
      <c r="X3" s="6" t="n">
        <f aca="false">W3*31</f>
        <v>4.34</v>
      </c>
      <c r="Y3" s="6" t="n">
        <v>56</v>
      </c>
      <c r="Z3" s="6" t="n">
        <v>3</v>
      </c>
      <c r="AA3" s="6" t="n">
        <v>3.4</v>
      </c>
      <c r="AB3" s="6" t="n">
        <v>44.7</v>
      </c>
      <c r="AC3" s="10" t="n">
        <v>43.69</v>
      </c>
    </row>
    <row r="4" customFormat="false" ht="14.25" hidden="false" customHeight="false" outlineLevel="0" collapsed="false">
      <c r="A4" s="0" t="s">
        <v>52</v>
      </c>
      <c r="B4" s="6" t="n">
        <v>72</v>
      </c>
      <c r="C4" s="6" t="n">
        <v>142</v>
      </c>
      <c r="D4" s="6" t="n">
        <v>453</v>
      </c>
      <c r="E4" s="6" t="n">
        <v>184</v>
      </c>
      <c r="F4" s="6" t="n">
        <v>149</v>
      </c>
      <c r="G4" s="6" t="s">
        <v>50</v>
      </c>
      <c r="H4" s="6" t="s">
        <v>50</v>
      </c>
      <c r="I4" s="6" t="s">
        <v>50</v>
      </c>
      <c r="J4" s="6" t="n">
        <v>6.7</v>
      </c>
      <c r="K4" s="6" t="s">
        <v>50</v>
      </c>
      <c r="L4" s="6" t="n">
        <v>12.7</v>
      </c>
      <c r="M4" s="7" t="n">
        <v>21.844</v>
      </c>
      <c r="N4" s="6" t="n">
        <v>1.18</v>
      </c>
      <c r="O4" s="8" t="n">
        <v>10.7627118644068</v>
      </c>
      <c r="P4" s="6" t="n">
        <v>39</v>
      </c>
      <c r="Q4" s="6" t="n">
        <v>75.14</v>
      </c>
      <c r="R4" s="6" t="n">
        <f aca="false">Q4*28</f>
        <v>2103.92</v>
      </c>
      <c r="S4" s="6" t="n">
        <v>6.05</v>
      </c>
      <c r="T4" s="9" t="n">
        <f aca="false">S4*20.15</f>
        <v>121.9075</v>
      </c>
      <c r="U4" s="6" t="n">
        <v>3.02</v>
      </c>
      <c r="V4" s="9" t="n">
        <f aca="false">U4*47.1</f>
        <v>142.242</v>
      </c>
      <c r="W4" s="6" t="n">
        <v>0.13</v>
      </c>
      <c r="X4" s="6" t="n">
        <f aca="false">W4*31</f>
        <v>4.03</v>
      </c>
      <c r="Y4" s="6" t="n">
        <v>83</v>
      </c>
      <c r="Z4" s="6" t="n">
        <v>2.2</v>
      </c>
      <c r="AA4" s="6" t="n">
        <v>1.9</v>
      </c>
      <c r="AB4" s="6" t="n">
        <v>104</v>
      </c>
      <c r="AC4" s="10" t="n">
        <v>36.58</v>
      </c>
    </row>
    <row r="5" customFormat="false" ht="14.25" hidden="false" customHeight="false" outlineLevel="0" collapsed="false">
      <c r="A5" s="0" t="s">
        <v>53</v>
      </c>
      <c r="B5" s="6" t="n">
        <v>40</v>
      </c>
      <c r="C5" s="6" t="n">
        <v>49</v>
      </c>
      <c r="D5" s="6" t="n">
        <v>310</v>
      </c>
      <c r="E5" s="6" t="n">
        <v>380</v>
      </c>
      <c r="F5" s="6" t="n">
        <v>221</v>
      </c>
      <c r="G5" s="6" t="n">
        <v>63</v>
      </c>
      <c r="H5" s="6" t="n">
        <v>11</v>
      </c>
      <c r="I5" s="6" t="n">
        <v>169</v>
      </c>
      <c r="J5" s="6" t="n">
        <v>8.1</v>
      </c>
      <c r="K5" s="6" t="s">
        <v>50</v>
      </c>
      <c r="L5" s="6" t="n">
        <v>17</v>
      </c>
      <c r="M5" s="7" t="n">
        <v>29.24</v>
      </c>
      <c r="N5" s="6" t="n">
        <v>1.9</v>
      </c>
      <c r="O5" s="8" t="n">
        <v>8.94736842105263</v>
      </c>
      <c r="P5" s="6" t="n">
        <v>197</v>
      </c>
      <c r="Q5" s="6" t="s">
        <v>50</v>
      </c>
      <c r="R5" s="6" t="s">
        <v>50</v>
      </c>
      <c r="S5" s="6" t="n">
        <v>4.72</v>
      </c>
      <c r="T5" s="9" t="n">
        <f aca="false">S5*20.15</f>
        <v>95.108</v>
      </c>
      <c r="U5" s="6" t="n">
        <v>5.76</v>
      </c>
      <c r="V5" s="9" t="n">
        <f aca="false">U5*47.1</f>
        <v>271.296</v>
      </c>
      <c r="W5" s="6" t="n">
        <v>0.29</v>
      </c>
      <c r="X5" s="6" t="n">
        <f aca="false">W5*31</f>
        <v>8.99</v>
      </c>
      <c r="Y5" s="6" t="n">
        <v>132</v>
      </c>
      <c r="Z5" s="6" t="n">
        <v>3.6</v>
      </c>
      <c r="AA5" s="6" t="n">
        <v>2</v>
      </c>
      <c r="AB5" s="6" t="n">
        <v>20.5</v>
      </c>
      <c r="AC5" s="10" t="n">
        <v>46.43</v>
      </c>
    </row>
    <row r="6" customFormat="false" ht="14.25" hidden="false" customHeight="false" outlineLevel="0" collapsed="false">
      <c r="A6" s="0" t="s">
        <v>54</v>
      </c>
      <c r="B6" s="6" t="n">
        <v>37</v>
      </c>
      <c r="C6" s="6" t="n">
        <v>57</v>
      </c>
      <c r="D6" s="6" t="n">
        <v>396</v>
      </c>
      <c r="E6" s="6" t="n">
        <v>307</v>
      </c>
      <c r="F6" s="6" t="n">
        <v>203</v>
      </c>
      <c r="G6" s="6" t="s">
        <v>50</v>
      </c>
      <c r="H6" s="6" t="s">
        <v>50</v>
      </c>
      <c r="I6" s="6" t="s">
        <v>50</v>
      </c>
      <c r="J6" s="6" t="n">
        <v>6.8</v>
      </c>
      <c r="K6" s="6" t="s">
        <v>50</v>
      </c>
      <c r="L6" s="6" t="n">
        <v>11</v>
      </c>
      <c r="M6" s="7" t="n">
        <v>18.92</v>
      </c>
      <c r="N6" s="6" t="n">
        <v>1.11</v>
      </c>
      <c r="O6" s="8" t="n">
        <v>9.90990990990991</v>
      </c>
      <c r="P6" s="6" t="n">
        <v>35</v>
      </c>
      <c r="Q6" s="6" t="n">
        <v>81.39</v>
      </c>
      <c r="R6" s="6" t="n">
        <f aca="false">Q6*28</f>
        <v>2278.92</v>
      </c>
      <c r="S6" s="6" t="n">
        <v>4.95</v>
      </c>
      <c r="T6" s="9" t="n">
        <f aca="false">S6*20.15</f>
        <v>99.7425</v>
      </c>
      <c r="U6" s="6" t="n">
        <v>2.77</v>
      </c>
      <c r="V6" s="9" t="n">
        <f aca="false">U6*47.1</f>
        <v>130.467</v>
      </c>
      <c r="W6" s="6" t="n">
        <v>0.22</v>
      </c>
      <c r="X6" s="6" t="n">
        <f aca="false">W6*31</f>
        <v>6.82</v>
      </c>
      <c r="Y6" s="6" t="n">
        <v>92</v>
      </c>
      <c r="Z6" s="6" t="n">
        <v>3.1</v>
      </c>
      <c r="AA6" s="6" t="n">
        <v>2.1</v>
      </c>
      <c r="AB6" s="6" t="n">
        <v>162.5</v>
      </c>
      <c r="AC6" s="10" t="n">
        <v>36.68</v>
      </c>
    </row>
    <row r="7" customFormat="false" ht="14.25" hidden="false" customHeight="false" outlineLevel="0" collapsed="false">
      <c r="A7" s="0" t="s">
        <v>55</v>
      </c>
      <c r="B7" s="6" t="n">
        <v>61</v>
      </c>
      <c r="C7" s="6" t="n">
        <v>53</v>
      </c>
      <c r="D7" s="6" t="n">
        <v>322</v>
      </c>
      <c r="E7" s="6" t="n">
        <v>358</v>
      </c>
      <c r="F7" s="6" t="n">
        <v>206</v>
      </c>
      <c r="G7" s="6" t="s">
        <v>50</v>
      </c>
      <c r="H7" s="6" t="s">
        <v>50</v>
      </c>
      <c r="I7" s="6" t="s">
        <v>50</v>
      </c>
      <c r="J7" s="6" t="n">
        <v>6</v>
      </c>
      <c r="K7" s="6" t="s">
        <v>50</v>
      </c>
      <c r="L7" s="6" t="n">
        <v>15.2</v>
      </c>
      <c r="M7" s="7" t="n">
        <v>26.144</v>
      </c>
      <c r="N7" s="6" t="n">
        <v>1.68</v>
      </c>
      <c r="O7" s="8" t="n">
        <v>9.04761904761905</v>
      </c>
      <c r="P7" s="6" t="n">
        <v>23</v>
      </c>
      <c r="Q7" s="6" t="n">
        <v>58.23</v>
      </c>
      <c r="R7" s="6" t="n">
        <f aca="false">Q7*28</f>
        <v>1630.44</v>
      </c>
      <c r="S7" s="6" t="n">
        <v>6.79</v>
      </c>
      <c r="T7" s="9" t="n">
        <f aca="false">S7*20.15</f>
        <v>136.8185</v>
      </c>
      <c r="U7" s="6" t="n">
        <v>1.61</v>
      </c>
      <c r="V7" s="9" t="n">
        <f aca="false">U7*47.1</f>
        <v>75.831</v>
      </c>
      <c r="W7" s="6" t="n">
        <v>0.21</v>
      </c>
      <c r="X7" s="6" t="n">
        <f aca="false">W7*31</f>
        <v>6.51</v>
      </c>
      <c r="Y7" s="6" t="n">
        <v>101</v>
      </c>
      <c r="Z7" s="6" t="n">
        <v>1.2</v>
      </c>
      <c r="AA7" s="6" t="n">
        <v>1.6</v>
      </c>
      <c r="AB7" s="6" t="n">
        <v>153.5</v>
      </c>
      <c r="AC7" s="10" t="n">
        <v>35.06</v>
      </c>
    </row>
    <row r="8" customFormat="false" ht="14.25" hidden="false" customHeight="false" outlineLevel="0" collapsed="false">
      <c r="A8" s="0" t="s">
        <v>56</v>
      </c>
      <c r="B8" s="6" t="n">
        <v>42</v>
      </c>
      <c r="C8" s="6" t="n">
        <v>92</v>
      </c>
      <c r="D8" s="6" t="n">
        <v>296</v>
      </c>
      <c r="E8" s="6" t="n">
        <v>275</v>
      </c>
      <c r="F8" s="6" t="n">
        <v>295</v>
      </c>
      <c r="G8" s="6" t="s">
        <v>50</v>
      </c>
      <c r="H8" s="6" t="s">
        <v>50</v>
      </c>
      <c r="I8" s="6" t="s">
        <v>50</v>
      </c>
      <c r="J8" s="6" t="n">
        <v>6.4</v>
      </c>
      <c r="K8" s="6" t="s">
        <v>50</v>
      </c>
      <c r="L8" s="6" t="n">
        <v>25.6</v>
      </c>
      <c r="M8" s="7" t="n">
        <v>44.032</v>
      </c>
      <c r="N8" s="6" t="n">
        <v>2.71</v>
      </c>
      <c r="O8" s="8" t="n">
        <v>9.44649446494465</v>
      </c>
      <c r="P8" s="6" t="n">
        <v>44</v>
      </c>
      <c r="Q8" s="6" t="n">
        <v>127.71</v>
      </c>
      <c r="R8" s="6" t="n">
        <f aca="false">Q8*28</f>
        <v>3575.88</v>
      </c>
      <c r="S8" s="6" t="n">
        <v>9.29</v>
      </c>
      <c r="T8" s="9" t="n">
        <f aca="false">S8*20.15</f>
        <v>187.1935</v>
      </c>
      <c r="U8" s="6" t="n">
        <v>4.09</v>
      </c>
      <c r="V8" s="9" t="n">
        <f aca="false">U8*47.1</f>
        <v>192.639</v>
      </c>
      <c r="W8" s="6" t="n">
        <v>0.41</v>
      </c>
      <c r="X8" s="6" t="n">
        <f aca="false">W8*31</f>
        <v>12.71</v>
      </c>
      <c r="Y8" s="6" t="n">
        <v>155</v>
      </c>
      <c r="Z8" s="6" t="n">
        <v>3.1</v>
      </c>
      <c r="AA8" s="6" t="n">
        <v>3.4</v>
      </c>
      <c r="AB8" s="6" t="n">
        <v>107</v>
      </c>
      <c r="AC8" s="10" t="n">
        <v>52.22</v>
      </c>
    </row>
    <row r="9" customFormat="false" ht="14.25" hidden="false" customHeight="false" outlineLevel="0" collapsed="false">
      <c r="A9" s="0" t="s">
        <v>57</v>
      </c>
      <c r="B9" s="6" t="n">
        <v>25</v>
      </c>
      <c r="C9" s="6" t="n">
        <v>53</v>
      </c>
      <c r="D9" s="6" t="n">
        <v>357</v>
      </c>
      <c r="E9" s="6" t="n">
        <v>361</v>
      </c>
      <c r="F9" s="6" t="n">
        <v>204</v>
      </c>
      <c r="G9" s="6" t="s">
        <v>50</v>
      </c>
      <c r="H9" s="6" t="s">
        <v>50</v>
      </c>
      <c r="I9" s="6" t="s">
        <v>50</v>
      </c>
      <c r="J9" s="6" t="n">
        <v>6.7</v>
      </c>
      <c r="K9" s="6" t="s">
        <v>50</v>
      </c>
      <c r="L9" s="6" t="n">
        <v>9.2</v>
      </c>
      <c r="M9" s="7" t="n">
        <v>15.824</v>
      </c>
      <c r="N9" s="6" t="n">
        <v>1.06</v>
      </c>
      <c r="O9" s="8" t="n">
        <v>8.67924528301887</v>
      </c>
      <c r="P9" s="6" t="n">
        <v>66</v>
      </c>
      <c r="Q9" s="6" t="n">
        <v>72.11</v>
      </c>
      <c r="R9" s="6" t="n">
        <f aca="false">Q9*28</f>
        <v>2019.08</v>
      </c>
      <c r="S9" s="6" t="n">
        <v>7.62</v>
      </c>
      <c r="T9" s="9" t="n">
        <f aca="false">S9*20.15</f>
        <v>153.543</v>
      </c>
      <c r="U9" s="6" t="n">
        <v>2.07</v>
      </c>
      <c r="V9" s="9" t="n">
        <f aca="false">U9*47.1</f>
        <v>97.497</v>
      </c>
      <c r="W9" s="6" t="n">
        <v>0.21</v>
      </c>
      <c r="X9" s="6" t="n">
        <f aca="false">W9*31</f>
        <v>6.51</v>
      </c>
      <c r="Y9" s="6" t="n">
        <v>86</v>
      </c>
      <c r="Z9" s="6" t="n">
        <v>1.1</v>
      </c>
      <c r="AA9" s="6" t="n">
        <v>1</v>
      </c>
      <c r="AB9" s="6" t="n">
        <v>100</v>
      </c>
      <c r="AC9" s="10" t="n">
        <v>43.53</v>
      </c>
    </row>
    <row r="10" customFormat="false" ht="14.25" hidden="false" customHeight="false" outlineLevel="0" collapsed="false">
      <c r="A10" s="0" t="s">
        <v>58</v>
      </c>
      <c r="B10" s="6" t="n">
        <v>38</v>
      </c>
      <c r="C10" s="6" t="n">
        <v>53</v>
      </c>
      <c r="D10" s="6" t="n">
        <v>400</v>
      </c>
      <c r="E10" s="6" t="n">
        <v>147</v>
      </c>
      <c r="F10" s="6" t="n">
        <v>362</v>
      </c>
      <c r="G10" s="6" t="n">
        <v>47</v>
      </c>
      <c r="H10" s="6" t="n">
        <v>12</v>
      </c>
      <c r="I10" s="6" t="n">
        <v>308</v>
      </c>
      <c r="J10" s="6" t="n">
        <v>7.9</v>
      </c>
      <c r="K10" s="6" t="s">
        <v>50</v>
      </c>
      <c r="L10" s="6" t="n">
        <v>26.6</v>
      </c>
      <c r="M10" s="7" t="n">
        <v>45.752</v>
      </c>
      <c r="N10" s="6" t="n">
        <v>2.62</v>
      </c>
      <c r="O10" s="8" t="n">
        <v>10.1526717557252</v>
      </c>
      <c r="P10" s="6" t="n">
        <v>127</v>
      </c>
      <c r="Q10" s="6" t="s">
        <v>50</v>
      </c>
      <c r="R10" s="6" t="s">
        <v>50</v>
      </c>
      <c r="S10" s="6" t="n">
        <v>9.28</v>
      </c>
      <c r="T10" s="9" t="n">
        <f aca="false">S10*20.15</f>
        <v>186.992</v>
      </c>
      <c r="U10" s="6" t="n">
        <v>11.45</v>
      </c>
      <c r="V10" s="9" t="n">
        <f aca="false">U10*47.1</f>
        <v>539.295</v>
      </c>
      <c r="W10" s="6" t="n">
        <v>0.23</v>
      </c>
      <c r="X10" s="6" t="n">
        <f aca="false">W10*31</f>
        <v>7.13</v>
      </c>
      <c r="Y10" s="6" t="n">
        <v>186</v>
      </c>
      <c r="Z10" s="6" t="n">
        <v>3.5</v>
      </c>
      <c r="AA10" s="6" t="n">
        <v>1.6</v>
      </c>
      <c r="AB10" s="6" t="n">
        <v>45.8</v>
      </c>
      <c r="AC10" s="10" t="n">
        <v>36.12</v>
      </c>
    </row>
    <row r="11" customFormat="false" ht="14.25" hidden="false" customHeight="false" outlineLevel="0" collapsed="false">
      <c r="A11" s="0" t="s">
        <v>59</v>
      </c>
      <c r="B11" s="6" t="n">
        <v>66</v>
      </c>
      <c r="C11" s="6" t="n">
        <v>86</v>
      </c>
      <c r="D11" s="6" t="n">
        <v>302</v>
      </c>
      <c r="E11" s="6" t="n">
        <v>235</v>
      </c>
      <c r="F11" s="6" t="n">
        <v>311</v>
      </c>
      <c r="G11" s="6" t="s">
        <v>50</v>
      </c>
      <c r="H11" s="6" t="s">
        <v>50</v>
      </c>
      <c r="I11" s="6" t="s">
        <v>50</v>
      </c>
      <c r="J11" s="6" t="n">
        <v>6.9</v>
      </c>
      <c r="K11" s="6" t="s">
        <v>50</v>
      </c>
      <c r="L11" s="6" t="n">
        <v>10.7</v>
      </c>
      <c r="M11" s="7" t="n">
        <v>18.404</v>
      </c>
      <c r="N11" s="6" t="n">
        <v>1.3</v>
      </c>
      <c r="O11" s="8" t="n">
        <v>8.23076923076923</v>
      </c>
      <c r="P11" s="6" t="n">
        <v>13</v>
      </c>
      <c r="Q11" s="6" t="n">
        <v>116.07</v>
      </c>
      <c r="R11" s="6" t="n">
        <f aca="false">Q11*28</f>
        <v>3249.96</v>
      </c>
      <c r="S11" s="6" t="n">
        <v>8.87</v>
      </c>
      <c r="T11" s="9" t="n">
        <f aca="false">S11*20.15</f>
        <v>178.7305</v>
      </c>
      <c r="U11" s="6" t="n">
        <v>4.1</v>
      </c>
      <c r="V11" s="9" t="n">
        <f aca="false">U11*47.1</f>
        <v>193.11</v>
      </c>
      <c r="W11" s="6" t="n">
        <v>0.23</v>
      </c>
      <c r="X11" s="6" t="n">
        <f aca="false">W11*31</f>
        <v>7.13</v>
      </c>
      <c r="Y11" s="6" t="n">
        <v>124</v>
      </c>
      <c r="Z11" s="6" t="n">
        <v>1.6</v>
      </c>
      <c r="AA11" s="6" t="n">
        <v>1.9</v>
      </c>
      <c r="AB11" s="6" t="n">
        <v>201</v>
      </c>
      <c r="AC11" s="10" t="n">
        <v>39.73</v>
      </c>
    </row>
    <row r="12" customFormat="false" ht="14.25" hidden="false" customHeight="false" outlineLevel="0" collapsed="false">
      <c r="A12" s="0" t="s">
        <v>60</v>
      </c>
      <c r="B12" s="6" t="n">
        <v>65</v>
      </c>
      <c r="C12" s="6" t="n">
        <v>26</v>
      </c>
      <c r="D12" s="6" t="n">
        <v>361</v>
      </c>
      <c r="E12" s="6" t="n">
        <v>130</v>
      </c>
      <c r="F12" s="6" t="n">
        <v>418</v>
      </c>
      <c r="G12" s="6" t="s">
        <v>50</v>
      </c>
      <c r="H12" s="6" t="s">
        <v>50</v>
      </c>
      <c r="I12" s="6" t="s">
        <v>50</v>
      </c>
      <c r="J12" s="6" t="n">
        <v>6.6</v>
      </c>
      <c r="K12" s="6" t="s">
        <v>50</v>
      </c>
      <c r="L12" s="6" t="n">
        <v>28.1</v>
      </c>
      <c r="M12" s="7" t="n">
        <v>48.332</v>
      </c>
      <c r="N12" s="6" t="n">
        <v>3.31</v>
      </c>
      <c r="O12" s="8" t="n">
        <v>8.48942598187311</v>
      </c>
      <c r="P12" s="6" t="n">
        <v>53</v>
      </c>
      <c r="Q12" s="6" t="n">
        <v>251.44</v>
      </c>
      <c r="R12" s="6" t="n">
        <f aca="false">Q12*28</f>
        <v>7040.32</v>
      </c>
      <c r="S12" s="6" t="n">
        <v>9.32</v>
      </c>
      <c r="T12" s="9" t="n">
        <f aca="false">S12*20.15</f>
        <v>187.798</v>
      </c>
      <c r="U12" s="6" t="n">
        <v>3.3</v>
      </c>
      <c r="V12" s="9" t="n">
        <f aca="false">U12*47.1</f>
        <v>155.43</v>
      </c>
      <c r="W12" s="6" t="n">
        <v>0.74</v>
      </c>
      <c r="X12" s="6" t="n">
        <f aca="false">W12*31</f>
        <v>22.94</v>
      </c>
      <c r="Y12" s="6" t="n">
        <v>295</v>
      </c>
      <c r="Z12" s="6" t="n">
        <v>8.3</v>
      </c>
      <c r="AA12" s="6" t="n">
        <v>2.4</v>
      </c>
      <c r="AB12" s="6" t="n">
        <v>85</v>
      </c>
      <c r="AC12" s="10" t="n">
        <v>51.74</v>
      </c>
    </row>
    <row r="13" customFormat="false" ht="14.25" hidden="false" customHeight="false" outlineLevel="0" collapsed="false">
      <c r="A13" s="0" t="s">
        <v>61</v>
      </c>
      <c r="B13" s="6" t="n">
        <v>123</v>
      </c>
      <c r="C13" s="6" t="n">
        <v>20</v>
      </c>
      <c r="D13" s="6" t="n">
        <v>307</v>
      </c>
      <c r="E13" s="6" t="n">
        <v>396</v>
      </c>
      <c r="F13" s="6" t="n">
        <v>154</v>
      </c>
      <c r="G13" s="6" t="n">
        <v>24</v>
      </c>
      <c r="H13" s="6" t="n">
        <v>14</v>
      </c>
      <c r="I13" s="6" t="n">
        <v>225</v>
      </c>
      <c r="J13" s="6" t="n">
        <v>7.3</v>
      </c>
      <c r="K13" s="6" t="s">
        <v>50</v>
      </c>
      <c r="L13" s="6" t="n">
        <v>17.8</v>
      </c>
      <c r="M13" s="7" t="n">
        <v>30.616</v>
      </c>
      <c r="N13" s="6" t="n">
        <v>2.1</v>
      </c>
      <c r="O13" s="8" t="n">
        <v>8.47619047619048</v>
      </c>
      <c r="P13" s="6" t="n">
        <v>44</v>
      </c>
      <c r="Q13" s="6" t="s">
        <v>50</v>
      </c>
      <c r="R13" s="6" t="s">
        <v>50</v>
      </c>
      <c r="S13" s="6" t="n">
        <v>9.38</v>
      </c>
      <c r="T13" s="9" t="n">
        <f aca="false">S13*20.15</f>
        <v>189.007</v>
      </c>
      <c r="U13" s="6" t="n">
        <v>4.07</v>
      </c>
      <c r="V13" s="9" t="n">
        <f aca="false">U13*47.1</f>
        <v>191.697</v>
      </c>
      <c r="W13" s="6" t="n">
        <v>0.94</v>
      </c>
      <c r="X13" s="6" t="n">
        <f aca="false">W13*31</f>
        <v>29.14</v>
      </c>
      <c r="Y13" s="6" t="n">
        <v>213</v>
      </c>
      <c r="Z13" s="6" t="n">
        <v>35.9</v>
      </c>
      <c r="AA13" s="6" t="n">
        <v>3.2</v>
      </c>
      <c r="AB13" s="6" t="n">
        <v>30.1</v>
      </c>
      <c r="AC13" s="10" t="n">
        <v>48.53</v>
      </c>
    </row>
    <row r="14" customFormat="false" ht="14.25" hidden="false" customHeight="false" outlineLevel="0" collapsed="false">
      <c r="A14" s="0" t="s">
        <v>62</v>
      </c>
      <c r="B14" s="6" t="n">
        <v>74</v>
      </c>
      <c r="C14" s="6" t="n">
        <v>75</v>
      </c>
      <c r="D14" s="6" t="n">
        <v>188</v>
      </c>
      <c r="E14" s="6" t="n">
        <v>537</v>
      </c>
      <c r="F14" s="6" t="n">
        <v>126</v>
      </c>
      <c r="G14" s="6" t="n">
        <v>174</v>
      </c>
      <c r="H14" s="6" t="n">
        <v>60</v>
      </c>
      <c r="I14" s="6" t="n">
        <v>265</v>
      </c>
      <c r="J14" s="6" t="n">
        <v>8.1</v>
      </c>
      <c r="K14" s="6" t="s">
        <v>50</v>
      </c>
      <c r="L14" s="6" t="n">
        <v>24.4</v>
      </c>
      <c r="M14" s="7" t="n">
        <v>41.968</v>
      </c>
      <c r="N14" s="6" t="n">
        <v>2.89</v>
      </c>
      <c r="O14" s="8" t="n">
        <v>8.44290657439446</v>
      </c>
      <c r="P14" s="6" t="n">
        <v>708</v>
      </c>
      <c r="Q14" s="6" t="s">
        <v>50</v>
      </c>
      <c r="R14" s="6" t="s">
        <v>50</v>
      </c>
      <c r="S14" s="6" t="n">
        <v>5.53</v>
      </c>
      <c r="T14" s="9" t="n">
        <f aca="false">S14*20.15</f>
        <v>111.4295</v>
      </c>
      <c r="U14" s="6" t="n">
        <v>6.22</v>
      </c>
      <c r="V14" s="9" t="n">
        <f aca="false">U14*47.1</f>
        <v>292.962</v>
      </c>
      <c r="W14" s="6" t="n">
        <v>0.39</v>
      </c>
      <c r="X14" s="6" t="n">
        <f aca="false">W14*31</f>
        <v>12.09</v>
      </c>
      <c r="Y14" s="6" t="n">
        <v>177</v>
      </c>
      <c r="Z14" s="6" t="n">
        <v>8.7</v>
      </c>
      <c r="AA14" s="6" t="n">
        <v>3.9</v>
      </c>
      <c r="AB14" s="6" t="n">
        <v>36.5</v>
      </c>
      <c r="AC14" s="10" t="n">
        <v>50.62</v>
      </c>
    </row>
    <row r="15" customFormat="false" ht="14.25" hidden="false" customHeight="false" outlineLevel="0" collapsed="false">
      <c r="A15" s="0" t="s">
        <v>63</v>
      </c>
      <c r="B15" s="6" t="n">
        <v>119</v>
      </c>
      <c r="C15" s="6" t="n">
        <v>46</v>
      </c>
      <c r="D15" s="6" t="n">
        <v>164</v>
      </c>
      <c r="E15" s="6" t="n">
        <v>521</v>
      </c>
      <c r="F15" s="6" t="n">
        <v>150</v>
      </c>
      <c r="G15" s="6" t="n">
        <v>213</v>
      </c>
      <c r="H15" s="6" t="n">
        <v>55</v>
      </c>
      <c r="I15" s="6" t="n">
        <v>124</v>
      </c>
      <c r="J15" s="6" t="n">
        <v>8.2</v>
      </c>
      <c r="K15" s="6" t="s">
        <v>50</v>
      </c>
      <c r="L15" s="6" t="n">
        <v>22.8</v>
      </c>
      <c r="M15" s="7" t="n">
        <v>39.216</v>
      </c>
      <c r="N15" s="6" t="n">
        <v>2.56</v>
      </c>
      <c r="O15" s="8" t="n">
        <v>8.90625</v>
      </c>
      <c r="P15" s="6" t="n">
        <v>422</v>
      </c>
      <c r="Q15" s="6" t="s">
        <v>50</v>
      </c>
      <c r="R15" s="6" t="s">
        <v>50</v>
      </c>
      <c r="S15" s="6" t="n">
        <v>6.57</v>
      </c>
      <c r="T15" s="9" t="n">
        <f aca="false">S15*20.15</f>
        <v>132.3855</v>
      </c>
      <c r="U15" s="6" t="n">
        <v>9.7</v>
      </c>
      <c r="V15" s="9" t="n">
        <f aca="false">U15*47.1</f>
        <v>456.87</v>
      </c>
      <c r="W15" s="6" t="n">
        <v>0.25</v>
      </c>
      <c r="X15" s="6" t="n">
        <f aca="false">W15*31</f>
        <v>7.75</v>
      </c>
      <c r="Y15" s="6" t="n">
        <v>205</v>
      </c>
      <c r="Z15" s="6" t="n">
        <v>3</v>
      </c>
      <c r="AA15" s="6" t="n">
        <v>2.4</v>
      </c>
      <c r="AB15" s="6" t="n">
        <v>9.9</v>
      </c>
      <c r="AC15" s="10" t="n">
        <v>41.79</v>
      </c>
    </row>
    <row r="16" customFormat="false" ht="14.25" hidden="false" customHeight="false" outlineLevel="0" collapsed="false">
      <c r="A16" s="0" t="s">
        <v>64</v>
      </c>
      <c r="B16" s="6" t="n">
        <v>113</v>
      </c>
      <c r="C16" s="6" t="n">
        <v>62</v>
      </c>
      <c r="D16" s="6" t="n">
        <v>163</v>
      </c>
      <c r="E16" s="6" t="n">
        <v>503</v>
      </c>
      <c r="F16" s="6" t="n">
        <v>159</v>
      </c>
      <c r="G16" s="6" t="n">
        <v>158</v>
      </c>
      <c r="H16" s="6" t="n">
        <v>62</v>
      </c>
      <c r="I16" s="6" t="n">
        <v>121</v>
      </c>
      <c r="J16" s="6" t="n">
        <v>8.1</v>
      </c>
      <c r="K16" s="6" t="s">
        <v>50</v>
      </c>
      <c r="L16" s="6" t="n">
        <v>36.9</v>
      </c>
      <c r="M16" s="7" t="n">
        <v>63.468</v>
      </c>
      <c r="N16" s="6" t="n">
        <v>3.79</v>
      </c>
      <c r="O16" s="8" t="n">
        <v>9.73614775725594</v>
      </c>
      <c r="P16" s="6" t="n">
        <v>107</v>
      </c>
      <c r="Q16" s="6" t="s">
        <v>50</v>
      </c>
      <c r="R16" s="6" t="s">
        <v>50</v>
      </c>
      <c r="S16" s="6" t="n">
        <v>8.58</v>
      </c>
      <c r="T16" s="9" t="n">
        <f aca="false">S16*20.15</f>
        <v>172.887</v>
      </c>
      <c r="U16" s="6" t="n">
        <v>11.05</v>
      </c>
      <c r="V16" s="9" t="n">
        <f aca="false">U16*47.1</f>
        <v>520.455</v>
      </c>
      <c r="W16" s="6" t="n">
        <v>0.31</v>
      </c>
      <c r="X16" s="6" t="n">
        <f aca="false">W16*31</f>
        <v>9.61</v>
      </c>
      <c r="Y16" s="6" t="n">
        <v>250</v>
      </c>
      <c r="Z16" s="6" t="n">
        <v>1.9</v>
      </c>
      <c r="AA16" s="6" t="n">
        <v>1.1</v>
      </c>
      <c r="AB16" s="6" t="n">
        <v>13.9</v>
      </c>
      <c r="AC16" s="10" t="n">
        <v>49.19</v>
      </c>
    </row>
    <row r="17" customFormat="false" ht="14.25" hidden="false" customHeight="false" outlineLevel="0" collapsed="false">
      <c r="A17" s="0" t="s">
        <v>65</v>
      </c>
      <c r="B17" s="6" t="n">
        <v>16</v>
      </c>
      <c r="C17" s="6" t="n">
        <v>19</v>
      </c>
      <c r="D17" s="6" t="n">
        <v>362</v>
      </c>
      <c r="E17" s="6" t="n">
        <v>422</v>
      </c>
      <c r="F17" s="6" t="n">
        <v>181</v>
      </c>
      <c r="G17" s="6" t="n">
        <v>32</v>
      </c>
      <c r="H17" s="6" t="n">
        <v>17</v>
      </c>
      <c r="I17" s="6" t="n">
        <v>195</v>
      </c>
      <c r="J17" s="6" t="n">
        <v>7.9</v>
      </c>
      <c r="K17" s="6" t="s">
        <v>50</v>
      </c>
      <c r="L17" s="6" t="n">
        <v>23.3</v>
      </c>
      <c r="M17" s="7" t="n">
        <v>40.076</v>
      </c>
      <c r="N17" s="6" t="n">
        <v>2.75</v>
      </c>
      <c r="O17" s="8" t="n">
        <v>8.47272727272727</v>
      </c>
      <c r="P17" s="6" t="n">
        <v>184</v>
      </c>
      <c r="Q17" s="6" t="s">
        <v>50</v>
      </c>
      <c r="R17" s="6" t="s">
        <v>50</v>
      </c>
      <c r="S17" s="6" t="n">
        <v>8.95</v>
      </c>
      <c r="T17" s="9" t="n">
        <f aca="false">S17*20.15</f>
        <v>180.3425</v>
      </c>
      <c r="U17" s="6" t="n">
        <v>8.8</v>
      </c>
      <c r="V17" s="9" t="n">
        <f aca="false">U17*47.1</f>
        <v>414.48</v>
      </c>
      <c r="W17" s="6" t="n">
        <v>0.34</v>
      </c>
      <c r="X17" s="6" t="n">
        <f aca="false">W17*31</f>
        <v>10.54</v>
      </c>
      <c r="Y17" s="6" t="n">
        <v>228</v>
      </c>
      <c r="Z17" s="6" t="n">
        <v>3</v>
      </c>
      <c r="AA17" s="6" t="n">
        <v>1.9</v>
      </c>
      <c r="AB17" s="6" t="n">
        <v>26.6</v>
      </c>
      <c r="AC17" s="10" t="n">
        <v>51.61</v>
      </c>
    </row>
    <row r="18" customFormat="false" ht="14.25" hidden="false" customHeight="false" outlineLevel="0" collapsed="false">
      <c r="A18" s="0" t="s">
        <v>66</v>
      </c>
      <c r="B18" s="6" t="n">
        <v>85</v>
      </c>
      <c r="C18" s="6" t="n">
        <v>54</v>
      </c>
      <c r="D18" s="6" t="n">
        <v>140</v>
      </c>
      <c r="E18" s="6" t="n">
        <v>550</v>
      </c>
      <c r="F18" s="6" t="n">
        <v>171</v>
      </c>
      <c r="G18" s="6" t="n">
        <v>237</v>
      </c>
      <c r="H18" s="6" t="n">
        <v>109</v>
      </c>
      <c r="I18" s="6" t="n">
        <v>96</v>
      </c>
      <c r="J18" s="6" t="n">
        <v>8.2</v>
      </c>
      <c r="K18" s="6" t="s">
        <v>50</v>
      </c>
      <c r="L18" s="6" t="n">
        <v>26.7</v>
      </c>
      <c r="M18" s="7" t="n">
        <v>45.924</v>
      </c>
      <c r="N18" s="6" t="n">
        <v>2.82</v>
      </c>
      <c r="O18" s="8" t="n">
        <v>9.46808510638298</v>
      </c>
      <c r="P18" s="6" t="n">
        <v>125</v>
      </c>
      <c r="Q18" s="6" t="s">
        <v>50</v>
      </c>
      <c r="R18" s="6" t="s">
        <v>50</v>
      </c>
      <c r="S18" s="6" t="n">
        <v>10.18</v>
      </c>
      <c r="T18" s="9" t="n">
        <f aca="false">S18*20.15</f>
        <v>205.127</v>
      </c>
      <c r="U18" s="6" t="n">
        <v>12.62</v>
      </c>
      <c r="V18" s="9" t="n">
        <f aca="false">U18*47.1</f>
        <v>594.402</v>
      </c>
      <c r="W18" s="6" t="n">
        <v>0.38</v>
      </c>
      <c r="X18" s="6" t="n">
        <f aca="false">W18*31</f>
        <v>11.78</v>
      </c>
      <c r="Y18" s="6" t="n">
        <v>182</v>
      </c>
      <c r="Z18" s="6" t="n">
        <v>2.3</v>
      </c>
      <c r="AA18" s="6" t="n">
        <v>1.3</v>
      </c>
      <c r="AB18" s="6" t="n">
        <v>11.1</v>
      </c>
      <c r="AC18" s="10" t="n">
        <v>42.25</v>
      </c>
    </row>
    <row r="19" customFormat="false" ht="14.25" hidden="false" customHeight="false" outlineLevel="0" collapsed="false">
      <c r="A19" s="0" t="s">
        <v>67</v>
      </c>
      <c r="B19" s="6" t="n">
        <v>90</v>
      </c>
      <c r="C19" s="6" t="n">
        <v>104</v>
      </c>
      <c r="D19" s="6" t="n">
        <v>202</v>
      </c>
      <c r="E19" s="6" t="n">
        <v>450</v>
      </c>
      <c r="F19" s="6" t="n">
        <v>154</v>
      </c>
      <c r="G19" s="6" t="n">
        <v>174</v>
      </c>
      <c r="H19" s="6" t="n">
        <v>42</v>
      </c>
      <c r="I19" s="6" t="n">
        <v>131</v>
      </c>
      <c r="J19" s="6" t="n">
        <v>8</v>
      </c>
      <c r="K19" s="6" t="s">
        <v>50</v>
      </c>
      <c r="L19" s="6" t="n">
        <v>32.6</v>
      </c>
      <c r="M19" s="7" t="n">
        <v>56.072</v>
      </c>
      <c r="N19" s="6" t="n">
        <v>3.56</v>
      </c>
      <c r="O19" s="8" t="n">
        <v>9.15730337078652</v>
      </c>
      <c r="P19" s="6" t="n">
        <v>900</v>
      </c>
      <c r="Q19" s="6" t="s">
        <v>50</v>
      </c>
      <c r="R19" s="6" t="s">
        <v>50</v>
      </c>
      <c r="S19" s="6" t="n">
        <v>24.43</v>
      </c>
      <c r="T19" s="9" t="n">
        <f aca="false">S19*20.15</f>
        <v>492.2645</v>
      </c>
      <c r="U19" s="6" t="n">
        <v>7.18</v>
      </c>
      <c r="V19" s="9" t="n">
        <f aca="false">U19*47.1</f>
        <v>338.178</v>
      </c>
      <c r="W19" s="6" t="n">
        <v>0.61</v>
      </c>
      <c r="X19" s="6" t="n">
        <f aca="false">W19*31</f>
        <v>18.91</v>
      </c>
      <c r="Y19" s="6" t="n">
        <v>225</v>
      </c>
      <c r="Z19" s="6" t="n">
        <v>5.9</v>
      </c>
      <c r="AA19" s="6" t="n">
        <v>2.5</v>
      </c>
      <c r="AB19" s="6" t="n">
        <v>12.9</v>
      </c>
      <c r="AC19" s="10" t="n">
        <v>50.36</v>
      </c>
    </row>
    <row r="20" customFormat="false" ht="14.25" hidden="false" customHeight="false" outlineLevel="0" collapsed="false">
      <c r="A20" s="0" t="s">
        <v>68</v>
      </c>
      <c r="B20" s="6" t="n">
        <v>114</v>
      </c>
      <c r="C20" s="6" t="n">
        <v>129</v>
      </c>
      <c r="D20" s="6" t="n">
        <v>167</v>
      </c>
      <c r="E20" s="6" t="n">
        <v>416</v>
      </c>
      <c r="F20" s="6" t="n">
        <v>174</v>
      </c>
      <c r="G20" s="6" t="n">
        <v>79</v>
      </c>
      <c r="H20" s="6" t="n">
        <v>19</v>
      </c>
      <c r="I20" s="6" t="n">
        <v>103</v>
      </c>
      <c r="J20" s="6" t="n">
        <v>8.3</v>
      </c>
      <c r="K20" s="6" t="s">
        <v>50</v>
      </c>
      <c r="L20" s="6" t="n">
        <v>11.3</v>
      </c>
      <c r="M20" s="7" t="n">
        <v>19.436</v>
      </c>
      <c r="N20" s="6" t="n">
        <v>1.55</v>
      </c>
      <c r="O20" s="8" t="n">
        <v>7.29032258064516</v>
      </c>
      <c r="P20" s="6" t="n">
        <v>150</v>
      </c>
      <c r="Q20" s="6" t="s">
        <v>50</v>
      </c>
      <c r="R20" s="6" t="s">
        <v>50</v>
      </c>
      <c r="S20" s="6" t="n">
        <v>12.41</v>
      </c>
      <c r="T20" s="9" t="n">
        <f aca="false">S20*20.15</f>
        <v>250.0615</v>
      </c>
      <c r="U20" s="6" t="n">
        <v>3.4</v>
      </c>
      <c r="V20" s="9" t="n">
        <f aca="false">U20*47.1</f>
        <v>160.14</v>
      </c>
      <c r="W20" s="6" t="n">
        <v>0.6</v>
      </c>
      <c r="X20" s="6" t="n">
        <f aca="false">W20*31</f>
        <v>18.6</v>
      </c>
      <c r="Y20" s="6" t="n">
        <v>146</v>
      </c>
      <c r="Z20" s="6" t="n">
        <v>1.8</v>
      </c>
      <c r="AA20" s="6" t="n">
        <v>1.2</v>
      </c>
      <c r="AB20" s="6" t="n">
        <v>15.8</v>
      </c>
      <c r="AC20" s="10" t="n">
        <v>39.63</v>
      </c>
    </row>
    <row r="21" customFormat="false" ht="14.25" hidden="false" customHeight="false" outlineLevel="0" collapsed="false">
      <c r="A21" s="0" t="s">
        <v>69</v>
      </c>
      <c r="B21" s="6" t="n">
        <v>104</v>
      </c>
      <c r="C21" s="6" t="n">
        <v>142</v>
      </c>
      <c r="D21" s="6" t="n">
        <v>177</v>
      </c>
      <c r="E21" s="6" t="n">
        <v>418</v>
      </c>
      <c r="F21" s="6" t="n">
        <v>159</v>
      </c>
      <c r="G21" s="6" t="n">
        <v>221</v>
      </c>
      <c r="H21" s="6" t="n">
        <v>69</v>
      </c>
      <c r="I21" s="6" t="n">
        <v>34</v>
      </c>
      <c r="J21" s="6" t="n">
        <v>8.3</v>
      </c>
      <c r="K21" s="6" t="s">
        <v>50</v>
      </c>
      <c r="L21" s="6" t="n">
        <v>11.2</v>
      </c>
      <c r="M21" s="7" t="n">
        <v>19.264</v>
      </c>
      <c r="N21" s="6" t="n">
        <v>1.49</v>
      </c>
      <c r="O21" s="8" t="n">
        <v>7.51677852348993</v>
      </c>
      <c r="P21" s="6" t="n">
        <v>111</v>
      </c>
      <c r="Q21" s="6" t="s">
        <v>50</v>
      </c>
      <c r="R21" s="6" t="s">
        <v>50</v>
      </c>
      <c r="S21" s="6" t="n">
        <v>19.22</v>
      </c>
      <c r="T21" s="9" t="n">
        <f aca="false">S21*20.15</f>
        <v>387.283</v>
      </c>
      <c r="U21" s="6" t="n">
        <v>6.39</v>
      </c>
      <c r="V21" s="9" t="n">
        <f aca="false">U21*47.1</f>
        <v>300.969</v>
      </c>
      <c r="W21" s="6" t="n">
        <v>0.41</v>
      </c>
      <c r="X21" s="6" t="n">
        <f aca="false">W21*31</f>
        <v>12.71</v>
      </c>
      <c r="Y21" s="6" t="n">
        <v>159</v>
      </c>
      <c r="Z21" s="6" t="n">
        <v>1.1</v>
      </c>
      <c r="AA21" s="6" t="n">
        <v>0.9</v>
      </c>
      <c r="AB21" s="6" t="n">
        <v>11.3</v>
      </c>
      <c r="AC21" s="10" t="n">
        <v>40.67</v>
      </c>
    </row>
    <row r="22" customFormat="false" ht="14.25" hidden="false" customHeight="false" outlineLevel="0" collapsed="false">
      <c r="A22" s="0" t="s">
        <v>70</v>
      </c>
      <c r="B22" s="6" t="n">
        <v>190</v>
      </c>
      <c r="C22" s="6" t="n">
        <v>178</v>
      </c>
      <c r="D22" s="6" t="n">
        <v>197</v>
      </c>
      <c r="E22" s="6" t="n">
        <v>207</v>
      </c>
      <c r="F22" s="6" t="n">
        <v>228</v>
      </c>
      <c r="G22" s="6" t="s">
        <v>50</v>
      </c>
      <c r="H22" s="6" t="s">
        <v>50</v>
      </c>
      <c r="I22" s="6" t="s">
        <v>50</v>
      </c>
      <c r="J22" s="6" t="n">
        <v>5.8</v>
      </c>
      <c r="K22" s="6" t="s">
        <v>50</v>
      </c>
      <c r="L22" s="6" t="n">
        <v>14.4</v>
      </c>
      <c r="M22" s="7" t="n">
        <v>24.768</v>
      </c>
      <c r="N22" s="6" t="n">
        <v>1.51</v>
      </c>
      <c r="O22" s="8" t="n">
        <v>9.5364238410596</v>
      </c>
      <c r="P22" s="6" t="n">
        <v>158</v>
      </c>
      <c r="Q22" s="6" t="n">
        <v>67.82</v>
      </c>
      <c r="R22" s="6" t="n">
        <f aca="false">Q22*28</f>
        <v>1898.96</v>
      </c>
      <c r="S22" s="6" t="n">
        <v>10.25</v>
      </c>
      <c r="T22" s="9" t="n">
        <f aca="false">S22*20.15</f>
        <v>206.5375</v>
      </c>
      <c r="U22" s="6" t="n">
        <v>4.9</v>
      </c>
      <c r="V22" s="9" t="n">
        <f aca="false">U22*47.1</f>
        <v>230.79</v>
      </c>
      <c r="W22" s="6" t="n">
        <v>0.28</v>
      </c>
      <c r="X22" s="6" t="n">
        <f aca="false">W22*31</f>
        <v>8.68</v>
      </c>
      <c r="Y22" s="6" t="n">
        <v>105</v>
      </c>
      <c r="Z22" s="6" t="n">
        <v>1.7</v>
      </c>
      <c r="AA22" s="6" t="n">
        <v>12.4</v>
      </c>
      <c r="AB22" s="6" t="n">
        <v>81</v>
      </c>
      <c r="AC22" s="10" t="n">
        <v>30.46</v>
      </c>
    </row>
    <row r="23" customFormat="false" ht="14.25" hidden="false" customHeight="false" outlineLevel="0" collapsed="false">
      <c r="A23" s="0" t="s">
        <v>71</v>
      </c>
      <c r="B23" s="6" t="n">
        <v>90</v>
      </c>
      <c r="C23" s="6" t="n">
        <v>136</v>
      </c>
      <c r="D23" s="6" t="n">
        <v>160</v>
      </c>
      <c r="E23" s="6" t="n">
        <v>394</v>
      </c>
      <c r="F23" s="6" t="n">
        <v>220</v>
      </c>
      <c r="G23" s="6" t="n">
        <v>32</v>
      </c>
      <c r="H23" s="6" t="n">
        <v>16</v>
      </c>
      <c r="I23" s="6" t="n">
        <v>131</v>
      </c>
      <c r="J23" s="6" t="n">
        <v>8.2</v>
      </c>
      <c r="K23" s="6" t="s">
        <v>50</v>
      </c>
      <c r="L23" s="6" t="n">
        <v>14.4</v>
      </c>
      <c r="M23" s="7" t="n">
        <v>24.768</v>
      </c>
      <c r="N23" s="6" t="n">
        <v>1.76</v>
      </c>
      <c r="O23" s="8" t="n">
        <v>8.18181818181818</v>
      </c>
      <c r="P23" s="6" t="n">
        <v>157</v>
      </c>
      <c r="Q23" s="6" t="s">
        <v>50</v>
      </c>
      <c r="R23" s="6" t="s">
        <v>50</v>
      </c>
      <c r="S23" s="6" t="n">
        <v>17.15</v>
      </c>
      <c r="T23" s="9" t="n">
        <f aca="false">S23*20.15</f>
        <v>345.5725</v>
      </c>
      <c r="U23" s="6" t="n">
        <v>10.85</v>
      </c>
      <c r="V23" s="9" t="n">
        <f aca="false">U23*47.1</f>
        <v>511.035</v>
      </c>
      <c r="W23" s="6" t="n">
        <v>0.81</v>
      </c>
      <c r="X23" s="6" t="n">
        <f aca="false">W23*31</f>
        <v>25.11</v>
      </c>
      <c r="Y23" s="6" t="n">
        <v>128</v>
      </c>
      <c r="Z23" s="6" t="n">
        <v>1.8</v>
      </c>
      <c r="AA23" s="6" t="n">
        <v>1.8</v>
      </c>
      <c r="AB23" s="6" t="n">
        <v>12.7</v>
      </c>
      <c r="AC23" s="10" t="n">
        <v>35.37</v>
      </c>
    </row>
    <row r="24" customFormat="false" ht="14.25" hidden="false" customHeight="false" outlineLevel="0" collapsed="false">
      <c r="A24" s="0" t="s">
        <v>72</v>
      </c>
      <c r="B24" s="6" t="n">
        <v>102</v>
      </c>
      <c r="C24" s="6" t="n">
        <v>137</v>
      </c>
      <c r="D24" s="6" t="n">
        <v>335</v>
      </c>
      <c r="E24" s="6" t="n">
        <v>281</v>
      </c>
      <c r="F24" s="6" t="n">
        <v>145</v>
      </c>
      <c r="G24" s="6" t="s">
        <v>50</v>
      </c>
      <c r="H24" s="6" t="s">
        <v>50</v>
      </c>
      <c r="I24" s="6" t="s">
        <v>50</v>
      </c>
      <c r="J24" s="6" t="n">
        <v>6.5</v>
      </c>
      <c r="K24" s="6" t="s">
        <v>50</v>
      </c>
      <c r="L24" s="6" t="n">
        <v>11.3</v>
      </c>
      <c r="M24" s="7" t="n">
        <v>19.436</v>
      </c>
      <c r="N24" s="6" t="n">
        <v>1.14</v>
      </c>
      <c r="O24" s="8" t="n">
        <v>9.91228070175439</v>
      </c>
      <c r="P24" s="6" t="n">
        <v>71</v>
      </c>
      <c r="Q24" s="6" t="n">
        <v>61.43</v>
      </c>
      <c r="R24" s="6" t="n">
        <f aca="false">Q24*28</f>
        <v>1720.04</v>
      </c>
      <c r="S24" s="6" t="n">
        <v>8.43</v>
      </c>
      <c r="T24" s="9" t="n">
        <f aca="false">S24*20.15</f>
        <v>169.8645</v>
      </c>
      <c r="U24" s="6" t="n">
        <v>2.23</v>
      </c>
      <c r="V24" s="9" t="n">
        <f aca="false">U24*47.1</f>
        <v>105.033</v>
      </c>
      <c r="W24" s="6" t="n">
        <v>0.32</v>
      </c>
      <c r="X24" s="6" t="n">
        <f aca="false">W24*31</f>
        <v>9.92</v>
      </c>
      <c r="Y24" s="6" t="n">
        <v>74</v>
      </c>
      <c r="Z24" s="6" t="n">
        <v>0.9</v>
      </c>
      <c r="AA24" s="6" t="n">
        <v>1.5</v>
      </c>
      <c r="AB24" s="6" t="n">
        <v>69.5</v>
      </c>
      <c r="AC24" s="10" t="n">
        <v>45.07</v>
      </c>
    </row>
    <row r="25" customFormat="false" ht="14.25" hidden="false" customHeight="false" outlineLevel="0" collapsed="false">
      <c r="A25" s="0" t="s">
        <v>73</v>
      </c>
      <c r="B25" s="6" t="n">
        <v>134</v>
      </c>
      <c r="C25" s="6" t="n">
        <v>176</v>
      </c>
      <c r="D25" s="6" t="n">
        <v>155</v>
      </c>
      <c r="E25" s="6" t="n">
        <v>388</v>
      </c>
      <c r="F25" s="6" t="n">
        <v>147</v>
      </c>
      <c r="G25" s="6" t="n">
        <v>47</v>
      </c>
      <c r="H25" s="6" t="n">
        <v>24</v>
      </c>
      <c r="I25" s="6" t="n">
        <v>44</v>
      </c>
      <c r="J25" s="6" t="n">
        <v>8.3</v>
      </c>
      <c r="K25" s="6" t="s">
        <v>50</v>
      </c>
      <c r="L25" s="6" t="n">
        <v>9.1</v>
      </c>
      <c r="M25" s="7" t="n">
        <v>15.652</v>
      </c>
      <c r="N25" s="6" t="n">
        <v>1.19</v>
      </c>
      <c r="O25" s="8" t="n">
        <v>7.64705882352941</v>
      </c>
      <c r="P25" s="6" t="n">
        <v>175</v>
      </c>
      <c r="Q25" s="6" t="s">
        <v>50</v>
      </c>
      <c r="R25" s="6" t="s">
        <v>50</v>
      </c>
      <c r="S25" s="6" t="n">
        <v>10.26</v>
      </c>
      <c r="T25" s="9" t="n">
        <f aca="false">S25*20.15</f>
        <v>206.739</v>
      </c>
      <c r="U25" s="6" t="n">
        <v>1.99</v>
      </c>
      <c r="V25" s="9" t="n">
        <f aca="false">U25*47.1</f>
        <v>93.729</v>
      </c>
      <c r="W25" s="6" t="n">
        <v>0.45</v>
      </c>
      <c r="X25" s="6" t="n">
        <f aca="false">W25*31</f>
        <v>13.95</v>
      </c>
      <c r="Y25" s="6" t="n">
        <v>192</v>
      </c>
      <c r="Z25" s="6" t="n">
        <v>0.7</v>
      </c>
      <c r="AA25" s="6" t="n">
        <v>0.9</v>
      </c>
      <c r="AB25" s="6" t="n">
        <v>8.7</v>
      </c>
      <c r="AC25" s="10" t="n">
        <v>42.22</v>
      </c>
    </row>
    <row r="26" customFormat="false" ht="14.25" hidden="false" customHeight="false" outlineLevel="0" collapsed="false">
      <c r="A26" s="0" t="s">
        <v>74</v>
      </c>
      <c r="B26" s="6" t="n">
        <v>148</v>
      </c>
      <c r="C26" s="6" t="n">
        <v>161</v>
      </c>
      <c r="D26" s="6" t="n">
        <v>133</v>
      </c>
      <c r="E26" s="6" t="n">
        <v>279</v>
      </c>
      <c r="F26" s="6" t="n">
        <v>279</v>
      </c>
      <c r="G26" s="6" t="n">
        <v>32</v>
      </c>
      <c r="H26" s="6" t="n">
        <v>14</v>
      </c>
      <c r="I26" s="6" t="n">
        <v>102</v>
      </c>
      <c r="J26" s="6" t="n">
        <v>7.9</v>
      </c>
      <c r="K26" s="6" t="s">
        <v>50</v>
      </c>
      <c r="L26" s="6" t="n">
        <v>9.5</v>
      </c>
      <c r="M26" s="7" t="n">
        <v>16.34</v>
      </c>
      <c r="N26" s="6" t="n">
        <v>1.13</v>
      </c>
      <c r="O26" s="8" t="n">
        <v>8.4070796460177</v>
      </c>
      <c r="P26" s="6" t="n">
        <v>155</v>
      </c>
      <c r="Q26" s="6" t="s">
        <v>50</v>
      </c>
      <c r="R26" s="6" t="s">
        <v>50</v>
      </c>
      <c r="S26" s="6" t="n">
        <v>13.21</v>
      </c>
      <c r="T26" s="9" t="n">
        <f aca="false">S26*20.15</f>
        <v>266.1815</v>
      </c>
      <c r="U26" s="6" t="n">
        <v>2.7</v>
      </c>
      <c r="V26" s="9" t="n">
        <f aca="false">U26*47.1</f>
        <v>127.17</v>
      </c>
      <c r="W26" s="6" t="n">
        <v>0.52</v>
      </c>
      <c r="X26" s="6" t="n">
        <f aca="false">W26*31</f>
        <v>16.12</v>
      </c>
      <c r="Y26" s="6" t="n">
        <v>181</v>
      </c>
      <c r="Z26" s="6" t="n">
        <v>0.9</v>
      </c>
      <c r="AA26" s="6" t="n">
        <v>1.6</v>
      </c>
      <c r="AB26" s="6" t="n">
        <v>10.7</v>
      </c>
      <c r="AC26" s="10" t="n">
        <v>47.5</v>
      </c>
    </row>
    <row r="27" customFormat="false" ht="14.25" hidden="false" customHeight="false" outlineLevel="0" collapsed="false">
      <c r="A27" s="0" t="s">
        <v>75</v>
      </c>
      <c r="B27" s="6" t="n">
        <v>222</v>
      </c>
      <c r="C27" s="6" t="n">
        <v>170</v>
      </c>
      <c r="D27" s="6" t="n">
        <v>110</v>
      </c>
      <c r="E27" s="6" t="n">
        <v>200</v>
      </c>
      <c r="F27" s="6" t="n">
        <v>298</v>
      </c>
      <c r="G27" s="6" t="n">
        <v>39</v>
      </c>
      <c r="H27" s="6" t="n">
        <v>11</v>
      </c>
      <c r="I27" s="6" t="n">
        <v>84</v>
      </c>
      <c r="J27" s="6" t="n">
        <v>8.2</v>
      </c>
      <c r="K27" s="6" t="s">
        <v>50</v>
      </c>
      <c r="L27" s="6" t="n">
        <v>10.3</v>
      </c>
      <c r="M27" s="7" t="n">
        <v>17.716</v>
      </c>
      <c r="N27" s="6" t="n">
        <v>1.16</v>
      </c>
      <c r="O27" s="8" t="n">
        <v>8.87931034482759</v>
      </c>
      <c r="P27" s="6" t="n">
        <v>117</v>
      </c>
      <c r="Q27" s="6" t="s">
        <v>50</v>
      </c>
      <c r="R27" s="6" t="s">
        <v>50</v>
      </c>
      <c r="S27" s="6" t="n">
        <v>8.39</v>
      </c>
      <c r="T27" s="9" t="n">
        <f aca="false">S27*20.15</f>
        <v>169.0585</v>
      </c>
      <c r="U27" s="6" t="n">
        <v>2.22</v>
      </c>
      <c r="V27" s="9" t="n">
        <f aca="false">U27*47.1</f>
        <v>104.562</v>
      </c>
      <c r="W27" s="6" t="n">
        <v>0.34</v>
      </c>
      <c r="X27" s="6" t="n">
        <f aca="false">W27*31</f>
        <v>10.54</v>
      </c>
      <c r="Y27" s="6" t="n">
        <v>160</v>
      </c>
      <c r="Z27" s="6" t="n">
        <v>0.5</v>
      </c>
      <c r="AA27" s="6" t="n">
        <v>1</v>
      </c>
      <c r="AB27" s="6" t="n">
        <v>9.2</v>
      </c>
      <c r="AC27" s="10" t="n">
        <v>41.81</v>
      </c>
    </row>
    <row r="28" customFormat="false" ht="14.25" hidden="false" customHeight="false" outlineLevel="0" collapsed="false">
      <c r="A28" s="0" t="s">
        <v>76</v>
      </c>
      <c r="B28" s="6" t="n">
        <v>128</v>
      </c>
      <c r="C28" s="6" t="n">
        <v>140</v>
      </c>
      <c r="D28" s="6" t="n">
        <v>181</v>
      </c>
      <c r="E28" s="6" t="n">
        <v>344</v>
      </c>
      <c r="F28" s="6" t="n">
        <v>207</v>
      </c>
      <c r="G28" s="6" t="n">
        <v>87</v>
      </c>
      <c r="H28" s="6" t="n">
        <v>17</v>
      </c>
      <c r="I28" s="6" t="n">
        <v>91</v>
      </c>
      <c r="J28" s="6" t="n">
        <v>8.1</v>
      </c>
      <c r="K28" s="6" t="s">
        <v>50</v>
      </c>
      <c r="L28" s="6" t="n">
        <v>16.5</v>
      </c>
      <c r="M28" s="7" t="n">
        <v>28.38</v>
      </c>
      <c r="N28" s="6" t="n">
        <v>1.87</v>
      </c>
      <c r="O28" s="8" t="n">
        <v>8.82352941176471</v>
      </c>
      <c r="P28" s="6" t="n">
        <v>150</v>
      </c>
      <c r="Q28" s="6" t="s">
        <v>50</v>
      </c>
      <c r="R28" s="6" t="s">
        <v>50</v>
      </c>
      <c r="S28" s="6" t="n">
        <v>10.67</v>
      </c>
      <c r="T28" s="9" t="n">
        <f aca="false">S28*20.15</f>
        <v>215.0005</v>
      </c>
      <c r="U28" s="6" t="n">
        <v>4.84</v>
      </c>
      <c r="V28" s="9" t="n">
        <f aca="false">U28*47.1</f>
        <v>227.964</v>
      </c>
      <c r="W28" s="6" t="n">
        <v>0.43</v>
      </c>
      <c r="X28" s="6" t="n">
        <f aca="false">W28*31</f>
        <v>13.33</v>
      </c>
      <c r="Y28" s="6" t="n">
        <v>202</v>
      </c>
      <c r="Z28" s="6" t="n">
        <v>0.8</v>
      </c>
      <c r="AA28" s="6" t="n">
        <v>1.7</v>
      </c>
      <c r="AB28" s="6" t="n">
        <v>10.9</v>
      </c>
      <c r="AC28" s="10" t="n">
        <v>40.88</v>
      </c>
    </row>
    <row r="29" customFormat="false" ht="14.25" hidden="false" customHeight="false" outlineLevel="0" collapsed="false">
      <c r="A29" s="0" t="s">
        <v>77</v>
      </c>
      <c r="B29" s="6" t="n">
        <v>159</v>
      </c>
      <c r="C29" s="6" t="n">
        <v>163</v>
      </c>
      <c r="D29" s="6" t="n">
        <v>152</v>
      </c>
      <c r="E29" s="6" t="n">
        <v>134</v>
      </c>
      <c r="F29" s="6" t="n">
        <v>392</v>
      </c>
      <c r="G29" s="6" t="n">
        <v>0</v>
      </c>
      <c r="H29" s="6" t="n">
        <v>0</v>
      </c>
      <c r="I29" s="6" t="n">
        <v>0</v>
      </c>
      <c r="J29" s="6" t="n">
        <v>6.5</v>
      </c>
      <c r="K29" s="6" t="s">
        <v>50</v>
      </c>
      <c r="L29" s="6" t="n">
        <v>18</v>
      </c>
      <c r="M29" s="7" t="n">
        <v>30.96</v>
      </c>
      <c r="N29" s="6" t="n">
        <v>1.65</v>
      </c>
      <c r="O29" s="8" t="n">
        <v>10.9090909090909</v>
      </c>
      <c r="P29" s="6" t="n">
        <v>33</v>
      </c>
      <c r="Q29" s="6" t="n">
        <v>80.77</v>
      </c>
      <c r="R29" s="6" t="n">
        <f aca="false">Q29*28</f>
        <v>2261.56</v>
      </c>
      <c r="S29" s="6" t="n">
        <v>25.3</v>
      </c>
      <c r="T29" s="9" t="n">
        <f aca="false">S29*20.15</f>
        <v>509.795</v>
      </c>
      <c r="U29" s="6" t="n">
        <v>3.33</v>
      </c>
      <c r="V29" s="9" t="n">
        <f aca="false">U29*47.1</f>
        <v>156.843</v>
      </c>
      <c r="W29" s="6" t="n">
        <v>0.52</v>
      </c>
      <c r="X29" s="6" t="n">
        <f aca="false">W29*31</f>
        <v>16.12</v>
      </c>
      <c r="Y29" s="6" t="n">
        <v>101</v>
      </c>
      <c r="Z29" s="6" t="n">
        <v>1.2</v>
      </c>
      <c r="AA29" s="6" t="n">
        <v>2.4</v>
      </c>
      <c r="AB29" s="6" t="n">
        <v>82.5</v>
      </c>
      <c r="AC29" s="10" t="n">
        <v>31.03</v>
      </c>
    </row>
    <row r="30" customFormat="false" ht="14.25" hidden="false" customHeight="false" outlineLevel="0" collapsed="false">
      <c r="A30" s="0" t="s">
        <v>78</v>
      </c>
      <c r="B30" s="6" t="n">
        <v>127</v>
      </c>
      <c r="C30" s="6" t="n">
        <v>229</v>
      </c>
      <c r="D30" s="6" t="n">
        <v>170</v>
      </c>
      <c r="E30" s="6" t="n">
        <v>196</v>
      </c>
      <c r="F30" s="6" t="n">
        <v>278</v>
      </c>
      <c r="G30" s="6" t="n">
        <v>63</v>
      </c>
      <c r="H30" s="6" t="n">
        <v>7</v>
      </c>
      <c r="I30" s="6" t="n">
        <v>282</v>
      </c>
      <c r="J30" s="6" t="n">
        <v>7.4</v>
      </c>
      <c r="K30" s="6" t="s">
        <v>50</v>
      </c>
      <c r="L30" s="6" t="n">
        <v>11.1</v>
      </c>
      <c r="M30" s="7" t="n">
        <v>19.092</v>
      </c>
      <c r="N30" s="6" t="n">
        <v>1.09</v>
      </c>
      <c r="O30" s="8" t="n">
        <v>10.1834862385321</v>
      </c>
      <c r="P30" s="6" t="n">
        <v>33</v>
      </c>
      <c r="Q30" s="6" t="s">
        <v>50</v>
      </c>
      <c r="R30" s="6" t="s">
        <v>50</v>
      </c>
      <c r="S30" s="6" t="n">
        <v>43.54</v>
      </c>
      <c r="T30" s="9" t="n">
        <f aca="false">S30*20.15</f>
        <v>877.331</v>
      </c>
      <c r="U30" s="6" t="n">
        <v>8.14</v>
      </c>
      <c r="V30" s="9" t="n">
        <f aca="false">U30*47.1</f>
        <v>383.394</v>
      </c>
      <c r="W30" s="6" t="n">
        <v>0.66</v>
      </c>
      <c r="X30" s="6" t="n">
        <f aca="false">W30*31</f>
        <v>20.46</v>
      </c>
      <c r="Y30" s="6" t="n">
        <v>175</v>
      </c>
      <c r="Z30" s="6" t="n">
        <v>2.3</v>
      </c>
      <c r="AA30" s="6" t="n">
        <v>2.3</v>
      </c>
      <c r="AB30" s="6" t="n">
        <v>20.8</v>
      </c>
      <c r="AC30" s="10" t="n">
        <v>23.79</v>
      </c>
    </row>
    <row r="31" customFormat="false" ht="14.25" hidden="false" customHeight="false" outlineLevel="0" collapsed="false">
      <c r="A31" s="0" t="s">
        <v>79</v>
      </c>
      <c r="B31" s="6" t="n">
        <v>183</v>
      </c>
      <c r="C31" s="6" t="n">
        <v>209</v>
      </c>
      <c r="D31" s="6" t="n">
        <v>275</v>
      </c>
      <c r="E31" s="6" t="n">
        <v>180</v>
      </c>
      <c r="F31" s="6" t="n">
        <v>153</v>
      </c>
      <c r="G31" s="6" t="s">
        <v>50</v>
      </c>
      <c r="H31" s="6" t="s">
        <v>50</v>
      </c>
      <c r="I31" s="6" t="s">
        <v>50</v>
      </c>
      <c r="J31" s="6" t="n">
        <v>6.9</v>
      </c>
      <c r="K31" s="6" t="s">
        <v>50</v>
      </c>
      <c r="L31" s="6" t="n">
        <v>14.7</v>
      </c>
      <c r="M31" s="7" t="n">
        <v>25.284</v>
      </c>
      <c r="N31" s="6" t="n">
        <v>1.54</v>
      </c>
      <c r="O31" s="8" t="n">
        <v>9.54545454545455</v>
      </c>
      <c r="P31" s="6" t="n">
        <v>147</v>
      </c>
      <c r="Q31" s="6" t="n">
        <v>67.85</v>
      </c>
      <c r="R31" s="6" t="n">
        <f aca="false">Q31*28</f>
        <v>1899.8</v>
      </c>
      <c r="S31" s="6" t="n">
        <v>4.47</v>
      </c>
      <c r="T31" s="9" t="n">
        <f aca="false">S31*20.15</f>
        <v>90.0705</v>
      </c>
      <c r="U31" s="6" t="n">
        <v>5.15</v>
      </c>
      <c r="V31" s="9" t="n">
        <f aca="false">U31*47.1</f>
        <v>242.565</v>
      </c>
      <c r="W31" s="6" t="n">
        <v>0.28</v>
      </c>
      <c r="X31" s="6" t="n">
        <f aca="false">W31*31</f>
        <v>8.68</v>
      </c>
      <c r="Y31" s="6" t="n">
        <v>72</v>
      </c>
      <c r="Z31" s="6" t="n">
        <v>3.3</v>
      </c>
      <c r="AA31" s="6" t="n">
        <v>30.3</v>
      </c>
      <c r="AB31" s="6" t="n">
        <v>103</v>
      </c>
      <c r="AC31" s="10" t="n">
        <v>46.22</v>
      </c>
    </row>
    <row r="32" customFormat="false" ht="14.25" hidden="false" customHeight="false" outlineLevel="0" collapsed="false">
      <c r="A32" s="0" t="s">
        <v>80</v>
      </c>
      <c r="B32" s="6" t="n">
        <v>89</v>
      </c>
      <c r="C32" s="6" t="n">
        <v>251</v>
      </c>
      <c r="D32" s="6" t="n">
        <v>258</v>
      </c>
      <c r="E32" s="6" t="n">
        <v>150</v>
      </c>
      <c r="F32" s="6" t="n">
        <v>252</v>
      </c>
      <c r="G32" s="6" t="n">
        <v>63</v>
      </c>
      <c r="H32" s="6" t="n">
        <v>6</v>
      </c>
      <c r="I32" s="6" t="n">
        <v>374</v>
      </c>
      <c r="J32" s="6" t="n">
        <v>7.3</v>
      </c>
      <c r="K32" s="6" t="s">
        <v>50</v>
      </c>
      <c r="L32" s="6" t="n">
        <v>10.1</v>
      </c>
      <c r="M32" s="7" t="n">
        <v>17.372</v>
      </c>
      <c r="N32" s="6" t="n">
        <v>1.09</v>
      </c>
      <c r="O32" s="8" t="n">
        <v>9.26605504587156</v>
      </c>
      <c r="P32" s="6" t="n">
        <v>83</v>
      </c>
      <c r="Q32" s="6" t="s">
        <v>50</v>
      </c>
      <c r="R32" s="6" t="s">
        <v>50</v>
      </c>
      <c r="S32" s="6" t="n">
        <v>29.36</v>
      </c>
      <c r="T32" s="9" t="n">
        <f aca="false">S32*20.15</f>
        <v>591.604</v>
      </c>
      <c r="U32" s="6" t="n">
        <v>5.46</v>
      </c>
      <c r="V32" s="9" t="n">
        <f aca="false">U32*47.1</f>
        <v>257.166</v>
      </c>
      <c r="W32" s="6" t="n">
        <v>0.42</v>
      </c>
      <c r="X32" s="6" t="n">
        <f aca="false">W32*31</f>
        <v>13.02</v>
      </c>
      <c r="Y32" s="6" t="n">
        <v>119</v>
      </c>
      <c r="Z32" s="6" t="n">
        <v>3.8</v>
      </c>
      <c r="AA32" s="6" t="n">
        <v>3.8</v>
      </c>
      <c r="AB32" s="6" t="n">
        <v>66</v>
      </c>
      <c r="AC32" s="10" t="n">
        <v>26.68</v>
      </c>
    </row>
    <row r="33" customFormat="false" ht="14.25" hidden="false" customHeight="false" outlineLevel="0" collapsed="false">
      <c r="A33" s="0" t="s">
        <v>81</v>
      </c>
      <c r="B33" s="6" t="n">
        <v>386</v>
      </c>
      <c r="C33" s="6" t="n">
        <v>260</v>
      </c>
      <c r="D33" s="6" t="n">
        <v>83</v>
      </c>
      <c r="E33" s="6" t="n">
        <v>123</v>
      </c>
      <c r="F33" s="6" t="n">
        <v>148</v>
      </c>
      <c r="G33" s="6" t="s">
        <v>50</v>
      </c>
      <c r="H33" s="6" t="s">
        <v>50</v>
      </c>
      <c r="I33" s="6" t="s">
        <v>50</v>
      </c>
      <c r="J33" s="6" t="n">
        <v>6.3</v>
      </c>
      <c r="K33" s="6" t="s">
        <v>50</v>
      </c>
      <c r="L33" s="6" t="n">
        <v>17.6</v>
      </c>
      <c r="M33" s="7" t="n">
        <v>30.272</v>
      </c>
      <c r="N33" s="6" t="n">
        <v>1.79</v>
      </c>
      <c r="O33" s="8" t="n">
        <v>9.83240223463687</v>
      </c>
      <c r="P33" s="6" t="n">
        <v>573</v>
      </c>
      <c r="Q33" s="6" t="n">
        <v>63.78</v>
      </c>
      <c r="R33" s="6" t="n">
        <f aca="false">Q33*28</f>
        <v>1785.84</v>
      </c>
      <c r="S33" s="6" t="n">
        <v>11.18</v>
      </c>
      <c r="T33" s="9" t="n">
        <f aca="false">S33*20.15</f>
        <v>225.277</v>
      </c>
      <c r="U33" s="6" t="n">
        <v>4.67</v>
      </c>
      <c r="V33" s="9" t="n">
        <f aca="false">U33*47.1</f>
        <v>219.957</v>
      </c>
      <c r="W33" s="6" t="n">
        <v>0.66</v>
      </c>
      <c r="X33" s="6" t="n">
        <f aca="false">W33*31</f>
        <v>20.46</v>
      </c>
      <c r="Y33" s="6" t="n">
        <v>86</v>
      </c>
      <c r="Z33" s="6" t="n">
        <v>6.9</v>
      </c>
      <c r="AA33" s="6" t="n">
        <v>7.7</v>
      </c>
      <c r="AB33" s="6" t="n">
        <v>62.5</v>
      </c>
      <c r="AC33" s="10" t="n">
        <v>38.71</v>
      </c>
    </row>
    <row r="34" customFormat="false" ht="14.25" hidden="false" customHeight="false" outlineLevel="0" collapsed="false">
      <c r="A34" s="0" t="s">
        <v>82</v>
      </c>
      <c r="B34" s="6" t="n">
        <v>51</v>
      </c>
      <c r="C34" s="6" t="n">
        <v>80</v>
      </c>
      <c r="D34" s="6" t="n">
        <v>520</v>
      </c>
      <c r="E34" s="6" t="n">
        <v>213</v>
      </c>
      <c r="F34" s="6" t="n">
        <v>136</v>
      </c>
      <c r="G34" s="6" t="s">
        <v>50</v>
      </c>
      <c r="H34" s="6" t="s">
        <v>50</v>
      </c>
      <c r="I34" s="6" t="s">
        <v>50</v>
      </c>
      <c r="J34" s="6" t="n">
        <v>6.5</v>
      </c>
      <c r="K34" s="6" t="s">
        <v>50</v>
      </c>
      <c r="L34" s="6" t="n">
        <v>10.2</v>
      </c>
      <c r="M34" s="7" t="n">
        <v>17.544</v>
      </c>
      <c r="N34" s="6" t="n">
        <v>1.14</v>
      </c>
      <c r="O34" s="8" t="n">
        <v>8.94736842105263</v>
      </c>
      <c r="P34" s="6" t="n">
        <v>197</v>
      </c>
      <c r="Q34" s="6" t="n">
        <v>52.99</v>
      </c>
      <c r="R34" s="6" t="n">
        <f aca="false">Q34*28</f>
        <v>1483.72</v>
      </c>
      <c r="S34" s="6" t="n">
        <v>6.03</v>
      </c>
      <c r="T34" s="9" t="n">
        <f aca="false">S34*20.15</f>
        <v>121.5045</v>
      </c>
      <c r="U34" s="6" t="n">
        <v>3.81</v>
      </c>
      <c r="V34" s="9" t="n">
        <f aca="false">U34*47.1</f>
        <v>179.451</v>
      </c>
      <c r="W34" s="6" t="n">
        <v>0.4</v>
      </c>
      <c r="X34" s="6" t="n">
        <f aca="false">W34*31</f>
        <v>12.4</v>
      </c>
      <c r="Y34" s="6" t="n">
        <v>66</v>
      </c>
      <c r="Z34" s="6" t="n">
        <v>3.6</v>
      </c>
      <c r="AA34" s="6" t="n">
        <v>4.5</v>
      </c>
      <c r="AB34" s="6" t="n">
        <v>41.1</v>
      </c>
      <c r="AC34" s="10" t="n">
        <v>39</v>
      </c>
    </row>
    <row r="35" customFormat="false" ht="14.25" hidden="false" customHeight="false" outlineLevel="0" collapsed="false">
      <c r="A35" s="0" t="s">
        <v>83</v>
      </c>
      <c r="B35" s="6" t="n">
        <v>53</v>
      </c>
      <c r="C35" s="6" t="n">
        <v>84</v>
      </c>
      <c r="D35" s="6" t="n">
        <v>518</v>
      </c>
      <c r="E35" s="6" t="n">
        <v>211</v>
      </c>
      <c r="F35" s="6" t="n">
        <v>134</v>
      </c>
      <c r="G35" s="6" t="s">
        <v>50</v>
      </c>
      <c r="H35" s="6" t="s">
        <v>50</v>
      </c>
      <c r="I35" s="6" t="s">
        <v>50</v>
      </c>
      <c r="J35" s="6" t="n">
        <v>6.3</v>
      </c>
      <c r="K35" s="6" t="s">
        <v>50</v>
      </c>
      <c r="L35" s="6" t="n">
        <v>9.4</v>
      </c>
      <c r="M35" s="7" t="n">
        <v>16.168</v>
      </c>
      <c r="N35" s="6" t="n">
        <v>1.15</v>
      </c>
      <c r="O35" s="8" t="n">
        <v>8.17391304347826</v>
      </c>
      <c r="P35" s="6" t="n">
        <v>146</v>
      </c>
      <c r="Q35" s="6" t="n">
        <v>49.35</v>
      </c>
      <c r="R35" s="6" t="n">
        <f aca="false">Q35*28</f>
        <v>1381.8</v>
      </c>
      <c r="S35" s="6" t="n">
        <v>5.9</v>
      </c>
      <c r="T35" s="9" t="n">
        <f aca="false">S35*20.15</f>
        <v>118.885</v>
      </c>
      <c r="U35" s="6" t="n">
        <v>3.02</v>
      </c>
      <c r="V35" s="9" t="n">
        <f aca="false">U35*47.1</f>
        <v>142.242</v>
      </c>
      <c r="W35" s="6" t="n">
        <v>0.4</v>
      </c>
      <c r="X35" s="6" t="n">
        <f aca="false">W35*31</f>
        <v>12.4</v>
      </c>
      <c r="Y35" s="6" t="n">
        <v>64</v>
      </c>
      <c r="Z35" s="6" t="n">
        <v>3.2</v>
      </c>
      <c r="AA35" s="6" t="n">
        <v>4.2</v>
      </c>
      <c r="AB35" s="6" t="n">
        <v>42.3</v>
      </c>
      <c r="AC35" s="10" t="n">
        <v>40.98</v>
      </c>
    </row>
    <row r="36" customFormat="false" ht="14.25" hidden="false" customHeight="false" outlineLevel="0" collapsed="false">
      <c r="A36" s="0" t="s">
        <v>84</v>
      </c>
      <c r="B36" s="6" t="n">
        <v>64</v>
      </c>
      <c r="C36" s="6" t="n">
        <v>95</v>
      </c>
      <c r="D36" s="6" t="n">
        <v>325</v>
      </c>
      <c r="E36" s="6" t="n">
        <v>325</v>
      </c>
      <c r="F36" s="6" t="n">
        <v>191</v>
      </c>
      <c r="G36" s="6" t="s">
        <v>50</v>
      </c>
      <c r="H36" s="6" t="s">
        <v>50</v>
      </c>
      <c r="I36" s="6" t="s">
        <v>50</v>
      </c>
      <c r="J36" s="6" t="n">
        <v>6.8</v>
      </c>
      <c r="K36" s="6" t="s">
        <v>50</v>
      </c>
      <c r="L36" s="6" t="n">
        <v>13.2</v>
      </c>
      <c r="M36" s="7" t="n">
        <v>22.704</v>
      </c>
      <c r="N36" s="6" t="n">
        <v>1.58</v>
      </c>
      <c r="O36" s="8" t="n">
        <v>8.35443037974683</v>
      </c>
      <c r="P36" s="6" t="n">
        <v>77</v>
      </c>
      <c r="Q36" s="6" t="n">
        <v>63.59</v>
      </c>
      <c r="R36" s="6" t="n">
        <f aca="false">Q36*28</f>
        <v>1780.52</v>
      </c>
      <c r="S36" s="6" t="n">
        <v>3.98</v>
      </c>
      <c r="T36" s="9" t="n">
        <f aca="false">S36*20.15</f>
        <v>80.197</v>
      </c>
      <c r="U36" s="6" t="n">
        <v>2.81</v>
      </c>
      <c r="V36" s="9" t="n">
        <f aca="false">U36*47.1</f>
        <v>132.351</v>
      </c>
      <c r="W36" s="6" t="n">
        <v>0.54</v>
      </c>
      <c r="X36" s="6" t="n">
        <f aca="false">W36*31</f>
        <v>16.74</v>
      </c>
      <c r="Y36" s="6" t="n">
        <v>74</v>
      </c>
      <c r="Z36" s="6" t="n">
        <v>1.6</v>
      </c>
      <c r="AA36" s="6" t="n">
        <v>2.6</v>
      </c>
      <c r="AB36" s="6" t="n">
        <v>19.5</v>
      </c>
      <c r="AC36" s="10" t="n">
        <v>50.61</v>
      </c>
    </row>
    <row r="37" customFormat="false" ht="14.25" hidden="false" customHeight="false" outlineLevel="0" collapsed="false">
      <c r="A37" s="0" t="s">
        <v>85</v>
      </c>
      <c r="B37" s="6" t="n">
        <v>93</v>
      </c>
      <c r="C37" s="6" t="n">
        <v>87</v>
      </c>
      <c r="D37" s="6" t="n">
        <v>428</v>
      </c>
      <c r="E37" s="6" t="n">
        <v>190</v>
      </c>
      <c r="F37" s="6" t="n">
        <v>202</v>
      </c>
      <c r="G37" s="6" t="s">
        <v>50</v>
      </c>
      <c r="H37" s="6" t="s">
        <v>50</v>
      </c>
      <c r="I37" s="6" t="s">
        <v>50</v>
      </c>
      <c r="J37" s="6" t="n">
        <v>6.2</v>
      </c>
      <c r="K37" s="6" t="s">
        <v>50</v>
      </c>
      <c r="L37" s="6" t="n">
        <v>21</v>
      </c>
      <c r="M37" s="7" t="n">
        <v>36.12</v>
      </c>
      <c r="N37" s="6" t="n">
        <v>2.39</v>
      </c>
      <c r="O37" s="8" t="n">
        <v>8.78661087866109</v>
      </c>
      <c r="P37" s="6" t="n">
        <v>299</v>
      </c>
      <c r="Q37" s="6" t="n">
        <v>59.23</v>
      </c>
      <c r="R37" s="6" t="n">
        <f aca="false">Q37*28</f>
        <v>1658.44</v>
      </c>
      <c r="S37" s="6" t="n">
        <v>9.74</v>
      </c>
      <c r="T37" s="9" t="n">
        <f aca="false">S37*20.15</f>
        <v>196.261</v>
      </c>
      <c r="U37" s="6" t="n">
        <v>8.44</v>
      </c>
      <c r="V37" s="9" t="n">
        <f aca="false">U37*47.1</f>
        <v>397.524</v>
      </c>
      <c r="W37" s="6" t="n">
        <v>0.28</v>
      </c>
      <c r="X37" s="6" t="n">
        <f aca="false">W37*31</f>
        <v>8.68</v>
      </c>
      <c r="Y37" s="6" t="n">
        <v>95</v>
      </c>
      <c r="Z37" s="6" t="n">
        <v>14.9</v>
      </c>
      <c r="AA37" s="6" t="n">
        <v>10.5</v>
      </c>
      <c r="AB37" s="6" t="n">
        <v>66.5</v>
      </c>
      <c r="AC37" s="10" t="n">
        <v>48.23</v>
      </c>
    </row>
    <row r="38" customFormat="false" ht="14.25" hidden="false" customHeight="false" outlineLevel="0" collapsed="false">
      <c r="A38" s="0" t="s">
        <v>86</v>
      </c>
      <c r="B38" s="6" t="n">
        <v>208</v>
      </c>
      <c r="C38" s="6" t="n">
        <v>89</v>
      </c>
      <c r="D38" s="6" t="n">
        <v>220</v>
      </c>
      <c r="E38" s="6" t="n">
        <v>315</v>
      </c>
      <c r="F38" s="6" t="n">
        <v>168</v>
      </c>
      <c r="G38" s="6" t="s">
        <v>50</v>
      </c>
      <c r="H38" s="6" t="s">
        <v>50</v>
      </c>
      <c r="I38" s="6" t="s">
        <v>50</v>
      </c>
      <c r="J38" s="6" t="n">
        <v>6.5</v>
      </c>
      <c r="K38" s="6" t="s">
        <v>50</v>
      </c>
      <c r="L38" s="6" t="n">
        <v>21.5</v>
      </c>
      <c r="M38" s="7" t="n">
        <v>36.98</v>
      </c>
      <c r="N38" s="6" t="n">
        <v>2.46</v>
      </c>
      <c r="O38" s="8" t="n">
        <v>8.73983739837398</v>
      </c>
      <c r="P38" s="6" t="n">
        <v>70</v>
      </c>
      <c r="Q38" s="6" t="n">
        <v>68.13</v>
      </c>
      <c r="R38" s="6" t="n">
        <f aca="false">Q38*28</f>
        <v>1907.64</v>
      </c>
      <c r="S38" s="6" t="n">
        <v>8.7</v>
      </c>
      <c r="T38" s="9" t="n">
        <f aca="false">S38*20.15</f>
        <v>175.305</v>
      </c>
      <c r="U38" s="6" t="n">
        <v>6.49</v>
      </c>
      <c r="V38" s="9" t="n">
        <f aca="false">U38*47.1</f>
        <v>305.679</v>
      </c>
      <c r="W38" s="6" t="n">
        <v>0.31</v>
      </c>
      <c r="X38" s="6" t="n">
        <f aca="false">W38*31</f>
        <v>9.61</v>
      </c>
      <c r="Y38" s="6" t="n">
        <v>89</v>
      </c>
      <c r="Z38" s="6" t="n">
        <v>2.7</v>
      </c>
      <c r="AA38" s="6" t="n">
        <v>4.4</v>
      </c>
      <c r="AB38" s="6" t="n">
        <v>24.5</v>
      </c>
      <c r="AC38" s="10" t="n">
        <v>52.05</v>
      </c>
    </row>
    <row r="39" customFormat="false" ht="14.25" hidden="false" customHeight="false" outlineLevel="0" collapsed="false">
      <c r="A39" s="0" t="s">
        <v>87</v>
      </c>
      <c r="B39" s="6" t="n">
        <v>57</v>
      </c>
      <c r="C39" s="6" t="n">
        <v>62</v>
      </c>
      <c r="D39" s="6" t="n">
        <v>403</v>
      </c>
      <c r="E39" s="6" t="n">
        <v>288</v>
      </c>
      <c r="F39" s="6" t="n">
        <v>190</v>
      </c>
      <c r="G39" s="6" t="s">
        <v>50</v>
      </c>
      <c r="H39" s="6" t="s">
        <v>50</v>
      </c>
      <c r="I39" s="6" t="s">
        <v>50</v>
      </c>
      <c r="J39" s="6" t="n">
        <v>5.5</v>
      </c>
      <c r="K39" s="6" t="s">
        <v>50</v>
      </c>
      <c r="L39" s="6" t="n">
        <v>20.1</v>
      </c>
      <c r="M39" s="7" t="n">
        <v>34.572</v>
      </c>
      <c r="N39" s="6" t="n">
        <v>2.2</v>
      </c>
      <c r="O39" s="8" t="n">
        <v>9.13636363636364</v>
      </c>
      <c r="P39" s="6" t="n">
        <v>204</v>
      </c>
      <c r="Q39" s="6" t="n">
        <v>35.22</v>
      </c>
      <c r="R39" s="6" t="n">
        <f aca="false">Q39*28</f>
        <v>986.16</v>
      </c>
      <c r="S39" s="6" t="n">
        <v>7.72</v>
      </c>
      <c r="T39" s="9" t="n">
        <f aca="false">S39*20.15</f>
        <v>155.558</v>
      </c>
      <c r="U39" s="6" t="n">
        <v>5.76</v>
      </c>
      <c r="V39" s="9" t="n">
        <f aca="false">U39*47.1</f>
        <v>271.296</v>
      </c>
      <c r="W39" s="6" t="n">
        <v>0.47</v>
      </c>
      <c r="X39" s="6" t="n">
        <f aca="false">W39*31</f>
        <v>14.57</v>
      </c>
      <c r="Y39" s="6" t="n">
        <v>95</v>
      </c>
      <c r="Z39" s="6" t="n">
        <v>3</v>
      </c>
      <c r="AA39" s="6" t="n">
        <v>2.3</v>
      </c>
      <c r="AB39" s="6" t="n">
        <v>57</v>
      </c>
      <c r="AC39" s="10" t="n">
        <v>45.81</v>
      </c>
    </row>
    <row r="40" customFormat="false" ht="14.25" hidden="false" customHeight="false" outlineLevel="0" collapsed="false">
      <c r="A40" s="0" t="s">
        <v>88</v>
      </c>
      <c r="B40" s="6" t="n">
        <v>146</v>
      </c>
      <c r="C40" s="6" t="n">
        <v>68</v>
      </c>
      <c r="D40" s="6" t="n">
        <v>310</v>
      </c>
      <c r="E40" s="6" t="n">
        <v>292</v>
      </c>
      <c r="F40" s="6" t="n">
        <v>184</v>
      </c>
      <c r="G40" s="6" t="s">
        <v>50</v>
      </c>
      <c r="H40" s="6" t="s">
        <v>50</v>
      </c>
      <c r="I40" s="6" t="s">
        <v>50</v>
      </c>
      <c r="J40" s="6" t="n">
        <v>6.1</v>
      </c>
      <c r="K40" s="6" t="s">
        <v>50</v>
      </c>
      <c r="L40" s="6" t="n">
        <v>21</v>
      </c>
      <c r="M40" s="7" t="n">
        <v>36.12</v>
      </c>
      <c r="N40" s="6" t="n">
        <v>2.11</v>
      </c>
      <c r="O40" s="8" t="n">
        <v>9.95260663507109</v>
      </c>
      <c r="P40" s="6" t="n">
        <v>52</v>
      </c>
      <c r="Q40" s="6" t="n">
        <v>48.75</v>
      </c>
      <c r="R40" s="6" t="n">
        <f aca="false">Q40*28</f>
        <v>1365</v>
      </c>
      <c r="S40" s="6" t="n">
        <v>4.4</v>
      </c>
      <c r="T40" s="9" t="n">
        <f aca="false">S40*20.15</f>
        <v>88.66</v>
      </c>
      <c r="U40" s="6" t="n">
        <v>1.44</v>
      </c>
      <c r="V40" s="9" t="n">
        <f aca="false">U40*47.1</f>
        <v>67.824</v>
      </c>
      <c r="W40" s="6" t="n">
        <v>0.38</v>
      </c>
      <c r="X40" s="6" t="n">
        <f aca="false">W40*31</f>
        <v>11.78</v>
      </c>
      <c r="Y40" s="6" t="n">
        <v>81</v>
      </c>
      <c r="Z40" s="6" t="n">
        <v>1.9</v>
      </c>
      <c r="AA40" s="6" t="n">
        <v>2.2</v>
      </c>
      <c r="AB40" s="6" t="n">
        <v>36.5</v>
      </c>
      <c r="AC40" s="10" t="n">
        <v>46.92</v>
      </c>
    </row>
    <row r="41" customFormat="false" ht="14.25" hidden="false" customHeight="false" outlineLevel="0" collapsed="false">
      <c r="A41" s="0" t="s">
        <v>89</v>
      </c>
      <c r="B41" s="6" t="n">
        <v>26</v>
      </c>
      <c r="C41" s="6" t="n">
        <v>72</v>
      </c>
      <c r="D41" s="6" t="n">
        <v>498</v>
      </c>
      <c r="E41" s="6" t="n">
        <v>250</v>
      </c>
      <c r="F41" s="6" t="n">
        <v>154</v>
      </c>
      <c r="G41" s="6" t="s">
        <v>50</v>
      </c>
      <c r="H41" s="6" t="s">
        <v>50</v>
      </c>
      <c r="I41" s="6" t="s">
        <v>50</v>
      </c>
      <c r="J41" s="6" t="n">
        <v>5.9</v>
      </c>
      <c r="K41" s="6" t="s">
        <v>50</v>
      </c>
      <c r="L41" s="6" t="n">
        <v>14.4</v>
      </c>
      <c r="M41" s="7" t="n">
        <v>24.768</v>
      </c>
      <c r="N41" s="6" t="n">
        <v>1.38</v>
      </c>
      <c r="O41" s="8" t="n">
        <v>10.4347826086957</v>
      </c>
      <c r="P41" s="6" t="n">
        <v>164</v>
      </c>
      <c r="Q41" s="6" t="n">
        <v>48.73</v>
      </c>
      <c r="R41" s="6" t="n">
        <f aca="false">Q41*28</f>
        <v>1364.44</v>
      </c>
      <c r="S41" s="6" t="n">
        <v>4.94</v>
      </c>
      <c r="T41" s="9" t="n">
        <f aca="false">S41*20.15</f>
        <v>99.541</v>
      </c>
      <c r="U41" s="6" t="n">
        <v>4.57</v>
      </c>
      <c r="V41" s="9" t="n">
        <f aca="false">U41*47.1</f>
        <v>215.247</v>
      </c>
      <c r="W41" s="6" t="n">
        <v>0.33</v>
      </c>
      <c r="X41" s="6" t="n">
        <f aca="false">W41*31</f>
        <v>10.23</v>
      </c>
      <c r="Y41" s="6" t="n">
        <v>80</v>
      </c>
      <c r="Z41" s="6" t="n">
        <v>5</v>
      </c>
      <c r="AA41" s="6" t="n">
        <v>4.6</v>
      </c>
      <c r="AB41" s="6" t="n">
        <v>46.4</v>
      </c>
      <c r="AC41" s="10" t="n">
        <v>45.48</v>
      </c>
    </row>
    <row r="42" customFormat="false" ht="14.25" hidden="false" customHeight="false" outlineLevel="0" collapsed="false">
      <c r="A42" s="0" t="s">
        <v>90</v>
      </c>
      <c r="B42" s="6" t="n">
        <v>147</v>
      </c>
      <c r="C42" s="6" t="n">
        <v>540</v>
      </c>
      <c r="D42" s="6" t="n">
        <v>174</v>
      </c>
      <c r="E42" s="6" t="n">
        <v>56</v>
      </c>
      <c r="F42" s="6" t="n">
        <v>83</v>
      </c>
      <c r="G42" s="6" t="s">
        <v>50</v>
      </c>
      <c r="H42" s="6" t="s">
        <v>50</v>
      </c>
      <c r="I42" s="6" t="s">
        <v>50</v>
      </c>
      <c r="J42" s="6" t="n">
        <v>5.2</v>
      </c>
      <c r="K42" s="6" t="s">
        <v>50</v>
      </c>
      <c r="L42" s="6" t="n">
        <v>16</v>
      </c>
      <c r="M42" s="7" t="n">
        <v>27.52</v>
      </c>
      <c r="N42" s="6" t="n">
        <v>1.42</v>
      </c>
      <c r="O42" s="8" t="n">
        <v>11.2676056338028</v>
      </c>
      <c r="P42" s="6" t="n">
        <v>92</v>
      </c>
      <c r="Q42" s="6" t="n">
        <v>21.31</v>
      </c>
      <c r="R42" s="6" t="n">
        <f aca="false">Q42*28</f>
        <v>596.68</v>
      </c>
      <c r="S42" s="6" t="n">
        <v>1.49</v>
      </c>
      <c r="T42" s="9" t="n">
        <f aca="false">S42*20.15</f>
        <v>30.0235</v>
      </c>
      <c r="U42" s="6" t="n">
        <v>0.95</v>
      </c>
      <c r="V42" s="9" t="n">
        <f aca="false">U42*47.1</f>
        <v>44.745</v>
      </c>
      <c r="W42" s="6" t="n">
        <v>0.22</v>
      </c>
      <c r="X42" s="6" t="n">
        <f aca="false">W42*31</f>
        <v>6.82</v>
      </c>
      <c r="Y42" s="6" t="n">
        <v>55</v>
      </c>
      <c r="Z42" s="6" t="n">
        <v>2.5</v>
      </c>
      <c r="AA42" s="6" t="n">
        <v>1.5</v>
      </c>
      <c r="AB42" s="6" t="n">
        <v>32.4</v>
      </c>
      <c r="AC42" s="10" t="n">
        <v>37.84</v>
      </c>
    </row>
    <row r="43" customFormat="false" ht="14.25" hidden="false" customHeight="false" outlineLevel="0" collapsed="false">
      <c r="A43" s="0" t="s">
        <v>91</v>
      </c>
      <c r="B43" s="6" t="n">
        <v>90</v>
      </c>
      <c r="C43" s="6" t="n">
        <v>149</v>
      </c>
      <c r="D43" s="6" t="n">
        <v>454</v>
      </c>
      <c r="E43" s="6" t="n">
        <v>154</v>
      </c>
      <c r="F43" s="6" t="n">
        <v>153</v>
      </c>
      <c r="G43" s="6" t="s">
        <v>50</v>
      </c>
      <c r="H43" s="6" t="s">
        <v>50</v>
      </c>
      <c r="I43" s="6" t="s">
        <v>50</v>
      </c>
      <c r="J43" s="6" t="n">
        <v>5.8</v>
      </c>
      <c r="K43" s="6" t="s">
        <v>50</v>
      </c>
      <c r="L43" s="6" t="n">
        <v>14.9</v>
      </c>
      <c r="M43" s="7" t="n">
        <v>25.628</v>
      </c>
      <c r="N43" s="6" t="n">
        <v>1.55</v>
      </c>
      <c r="O43" s="8" t="n">
        <v>9.61290322580645</v>
      </c>
      <c r="P43" s="6" t="n">
        <v>166</v>
      </c>
      <c r="Q43" s="6" t="n">
        <v>34.03</v>
      </c>
      <c r="R43" s="6" t="n">
        <f aca="false">Q43*28</f>
        <v>952.84</v>
      </c>
      <c r="S43" s="6" t="n">
        <v>3.15</v>
      </c>
      <c r="T43" s="9" t="n">
        <f aca="false">S43*20.15</f>
        <v>63.4725</v>
      </c>
      <c r="U43" s="6" t="n">
        <v>2.93</v>
      </c>
      <c r="V43" s="9" t="n">
        <f aca="false">U43*47.1</f>
        <v>138.003</v>
      </c>
      <c r="W43" s="6" t="n">
        <v>0.37</v>
      </c>
      <c r="X43" s="6" t="n">
        <f aca="false">W43*31</f>
        <v>11.47</v>
      </c>
      <c r="Y43" s="6" t="n">
        <v>67</v>
      </c>
      <c r="Z43" s="6" t="n">
        <v>1.9</v>
      </c>
      <c r="AA43" s="6" t="n">
        <v>1.3</v>
      </c>
      <c r="AB43" s="6" t="n">
        <v>9.4</v>
      </c>
      <c r="AC43" s="10" t="n">
        <v>39.15</v>
      </c>
    </row>
    <row r="44" customFormat="false" ht="14.25" hidden="false" customHeight="false" outlineLevel="0" collapsed="false">
      <c r="A44" s="0" t="s">
        <v>92</v>
      </c>
      <c r="B44" s="6" t="n">
        <v>58</v>
      </c>
      <c r="C44" s="6" t="n">
        <v>57</v>
      </c>
      <c r="D44" s="6" t="n">
        <v>530</v>
      </c>
      <c r="E44" s="6" t="n">
        <v>216</v>
      </c>
      <c r="F44" s="6" t="n">
        <v>139</v>
      </c>
      <c r="G44" s="6" t="s">
        <v>50</v>
      </c>
      <c r="H44" s="6" t="s">
        <v>50</v>
      </c>
      <c r="I44" s="6" t="s">
        <v>50</v>
      </c>
      <c r="J44" s="6" t="n">
        <v>5.8</v>
      </c>
      <c r="K44" s="6" t="s">
        <v>50</v>
      </c>
      <c r="L44" s="6" t="n">
        <v>17.1</v>
      </c>
      <c r="M44" s="7" t="n">
        <v>29.412</v>
      </c>
      <c r="N44" s="6" t="n">
        <v>1.86</v>
      </c>
      <c r="O44" s="8" t="n">
        <v>9.19354838709677</v>
      </c>
      <c r="P44" s="6" t="n">
        <v>764</v>
      </c>
      <c r="Q44" s="6" t="n">
        <v>61.44</v>
      </c>
      <c r="R44" s="6" t="n">
        <f aca="false">Q44*28</f>
        <v>1720.32</v>
      </c>
      <c r="S44" s="6" t="n">
        <v>7.81</v>
      </c>
      <c r="T44" s="9" t="n">
        <f aca="false">S44*20.15</f>
        <v>157.3715</v>
      </c>
      <c r="U44" s="6" t="n">
        <v>5.54</v>
      </c>
      <c r="V44" s="9" t="n">
        <f aca="false">U44*47.1</f>
        <v>260.934</v>
      </c>
      <c r="W44" s="6" t="n">
        <v>0.31</v>
      </c>
      <c r="X44" s="6" t="n">
        <f aca="false">W44*31</f>
        <v>9.61</v>
      </c>
      <c r="Y44" s="6" t="n">
        <v>97</v>
      </c>
      <c r="Z44" s="6" t="n">
        <v>5.5</v>
      </c>
      <c r="AA44" s="6" t="n">
        <v>3.6</v>
      </c>
      <c r="AB44" s="6" t="n">
        <v>57.5</v>
      </c>
      <c r="AC44" s="10" t="n">
        <v>73.86</v>
      </c>
    </row>
    <row r="45" customFormat="false" ht="14.25" hidden="false" customHeight="false" outlineLevel="0" collapsed="false">
      <c r="A45" s="0" t="s">
        <v>93</v>
      </c>
      <c r="B45" s="6" t="n">
        <v>241</v>
      </c>
      <c r="C45" s="6" t="n">
        <v>100</v>
      </c>
      <c r="D45" s="6" t="n">
        <v>230</v>
      </c>
      <c r="E45" s="6" t="n">
        <v>257</v>
      </c>
      <c r="F45" s="6" t="n">
        <v>172</v>
      </c>
      <c r="G45" s="6" t="s">
        <v>50</v>
      </c>
      <c r="H45" s="6" t="s">
        <v>50</v>
      </c>
      <c r="I45" s="6" t="s">
        <v>50</v>
      </c>
      <c r="J45" s="6" t="n">
        <v>5.3</v>
      </c>
      <c r="K45" s="6" t="n">
        <v>0.11</v>
      </c>
      <c r="L45" s="6" t="n">
        <v>32.7</v>
      </c>
      <c r="M45" s="7" t="n">
        <v>56.244</v>
      </c>
      <c r="N45" s="6" t="n">
        <v>2.5</v>
      </c>
      <c r="O45" s="8" t="n">
        <v>13.08</v>
      </c>
      <c r="P45" s="6" t="n">
        <v>704</v>
      </c>
      <c r="Q45" s="6" t="n">
        <v>36.78</v>
      </c>
      <c r="R45" s="6" t="n">
        <f aca="false">Q45*28</f>
        <v>1029.84</v>
      </c>
      <c r="S45" s="6" t="n">
        <v>7.76</v>
      </c>
      <c r="T45" s="9" t="n">
        <f aca="false">S45*20.15</f>
        <v>156.364</v>
      </c>
      <c r="U45" s="6" t="n">
        <v>3.11</v>
      </c>
      <c r="V45" s="9" t="n">
        <f aca="false">U45*47.1</f>
        <v>146.481</v>
      </c>
      <c r="W45" s="6" t="n">
        <v>1.04</v>
      </c>
      <c r="X45" s="6" t="n">
        <f aca="false">W45*31</f>
        <v>32.24</v>
      </c>
      <c r="Y45" s="6" t="n">
        <v>128</v>
      </c>
      <c r="Z45" s="6" t="n">
        <v>8</v>
      </c>
      <c r="AA45" s="6" t="n">
        <v>5.1</v>
      </c>
      <c r="AB45" s="6" t="n">
        <v>14.8</v>
      </c>
      <c r="AC45" s="10" t="n">
        <v>45.27</v>
      </c>
    </row>
    <row r="46" customFormat="false" ht="14.25" hidden="false" customHeight="false" outlineLevel="0" collapsed="false">
      <c r="A46" s="0" t="s">
        <v>94</v>
      </c>
      <c r="B46" s="6" t="n">
        <v>141</v>
      </c>
      <c r="C46" s="6" t="n">
        <v>79</v>
      </c>
      <c r="D46" s="6" t="n">
        <v>366</v>
      </c>
      <c r="E46" s="6" t="n">
        <v>281</v>
      </c>
      <c r="F46" s="6" t="n">
        <v>133</v>
      </c>
      <c r="G46" s="6" t="s">
        <v>50</v>
      </c>
      <c r="H46" s="6" t="s">
        <v>50</v>
      </c>
      <c r="I46" s="6" t="s">
        <v>50</v>
      </c>
      <c r="J46" s="6" t="n">
        <v>6.2</v>
      </c>
      <c r="K46" s="6" t="s">
        <v>50</v>
      </c>
      <c r="L46" s="6" t="n">
        <v>20.7</v>
      </c>
      <c r="M46" s="7" t="n">
        <v>35.604</v>
      </c>
      <c r="N46" s="6" t="n">
        <v>2.18</v>
      </c>
      <c r="O46" s="8" t="n">
        <v>9.4954128440367</v>
      </c>
      <c r="P46" s="6" t="n">
        <v>441</v>
      </c>
      <c r="Q46" s="6" t="n">
        <v>61.91</v>
      </c>
      <c r="R46" s="6" t="n">
        <f aca="false">Q46*28</f>
        <v>1733.48</v>
      </c>
      <c r="S46" s="6" t="n">
        <v>7.11</v>
      </c>
      <c r="T46" s="9" t="n">
        <f aca="false">S46*20.15</f>
        <v>143.2665</v>
      </c>
      <c r="U46" s="6" t="n">
        <v>7.83</v>
      </c>
      <c r="V46" s="9" t="n">
        <f aca="false">U46*47.1</f>
        <v>368.793</v>
      </c>
      <c r="W46" s="6" t="n">
        <v>0.49</v>
      </c>
      <c r="X46" s="6" t="n">
        <f aca="false">W46*31</f>
        <v>15.19</v>
      </c>
      <c r="Y46" s="6" t="n">
        <v>111</v>
      </c>
      <c r="Z46" s="6" t="n">
        <v>2.7</v>
      </c>
      <c r="AA46" s="6" t="n">
        <v>1.4</v>
      </c>
      <c r="AB46" s="6" t="n">
        <v>10.7</v>
      </c>
      <c r="AC46" s="10" t="n">
        <v>52.28</v>
      </c>
    </row>
    <row r="47" customFormat="false" ht="14.25" hidden="false" customHeight="false" outlineLevel="0" collapsed="false">
      <c r="A47" s="0" t="s">
        <v>95</v>
      </c>
      <c r="B47" s="6" t="n">
        <v>80</v>
      </c>
      <c r="C47" s="6" t="n">
        <v>107</v>
      </c>
      <c r="D47" s="6" t="n">
        <v>328</v>
      </c>
      <c r="E47" s="6" t="n">
        <v>252</v>
      </c>
      <c r="F47" s="6" t="n">
        <v>233</v>
      </c>
      <c r="G47" s="6" t="n">
        <v>32</v>
      </c>
      <c r="H47" s="6" t="n">
        <v>3</v>
      </c>
      <c r="I47" s="6" t="n">
        <v>550</v>
      </c>
      <c r="J47" s="6" t="n">
        <v>7</v>
      </c>
      <c r="K47" s="6" t="s">
        <v>50</v>
      </c>
      <c r="L47" s="6" t="n">
        <v>22.8</v>
      </c>
      <c r="M47" s="7" t="n">
        <v>39.216</v>
      </c>
      <c r="N47" s="6" t="n">
        <v>2.69</v>
      </c>
      <c r="O47" s="8" t="n">
        <v>8.47583643122677</v>
      </c>
      <c r="P47" s="6" t="n">
        <v>84</v>
      </c>
      <c r="Q47" s="6" t="s">
        <v>50</v>
      </c>
      <c r="R47" s="6" t="s">
        <v>50</v>
      </c>
      <c r="S47" s="6" t="n">
        <v>10.23</v>
      </c>
      <c r="T47" s="9" t="n">
        <f aca="false">S47*20.15</f>
        <v>206.1345</v>
      </c>
      <c r="U47" s="6" t="n">
        <v>1.38</v>
      </c>
      <c r="V47" s="9" t="n">
        <f aca="false">U47*47.1</f>
        <v>64.998</v>
      </c>
      <c r="W47" s="6" t="n">
        <v>0.67</v>
      </c>
      <c r="X47" s="6" t="n">
        <f aca="false">W47*31</f>
        <v>20.77</v>
      </c>
      <c r="Y47" s="6" t="n">
        <v>106</v>
      </c>
      <c r="Z47" s="6" t="n">
        <v>2.1</v>
      </c>
      <c r="AA47" s="6" t="n">
        <v>5</v>
      </c>
      <c r="AB47" s="6" t="n">
        <v>28.3</v>
      </c>
      <c r="AC47" s="10" t="n">
        <v>45.25</v>
      </c>
    </row>
    <row r="48" customFormat="false" ht="14.25" hidden="false" customHeight="false" outlineLevel="0" collapsed="false">
      <c r="A48" s="0" t="s">
        <v>96</v>
      </c>
      <c r="B48" s="6" t="n">
        <v>280</v>
      </c>
      <c r="C48" s="6" t="n">
        <v>109</v>
      </c>
      <c r="D48" s="6" t="n">
        <v>147</v>
      </c>
      <c r="E48" s="6" t="n">
        <v>334</v>
      </c>
      <c r="F48" s="6" t="n">
        <v>130</v>
      </c>
      <c r="G48" s="6" t="n">
        <v>134</v>
      </c>
      <c r="H48" s="6" t="n">
        <v>58</v>
      </c>
      <c r="I48" s="6" t="n">
        <v>22</v>
      </c>
      <c r="J48" s="6" t="n">
        <v>7.9</v>
      </c>
      <c r="K48" s="6" t="s">
        <v>50</v>
      </c>
      <c r="L48" s="6" t="n">
        <v>22.6</v>
      </c>
      <c r="M48" s="7" t="n">
        <v>38.872</v>
      </c>
      <c r="N48" s="6" t="n">
        <v>2.21</v>
      </c>
      <c r="O48" s="8" t="n">
        <v>10.2262443438914</v>
      </c>
      <c r="P48" s="6" t="n">
        <v>286</v>
      </c>
      <c r="Q48" s="6" t="s">
        <v>50</v>
      </c>
      <c r="R48" s="6" t="s">
        <v>50</v>
      </c>
      <c r="S48" s="6" t="n">
        <v>7.9</v>
      </c>
      <c r="T48" s="9" t="n">
        <f aca="false">S48*20.15</f>
        <v>159.185</v>
      </c>
      <c r="U48" s="6" t="n">
        <v>6.46</v>
      </c>
      <c r="V48" s="9" t="n">
        <f aca="false">U48*47.1</f>
        <v>304.266</v>
      </c>
      <c r="W48" s="6" t="n">
        <v>0.4</v>
      </c>
      <c r="X48" s="6" t="n">
        <f aca="false">W48*31</f>
        <v>12.4</v>
      </c>
      <c r="Y48" s="6" t="n">
        <v>210</v>
      </c>
      <c r="Z48" s="6" t="n">
        <v>1.9</v>
      </c>
      <c r="AA48" s="6" t="n">
        <v>1.8</v>
      </c>
      <c r="AB48" s="6" t="n">
        <v>29.4</v>
      </c>
      <c r="AC48" s="10" t="n">
        <v>50.62</v>
      </c>
    </row>
    <row r="49" customFormat="false" ht="14.25" hidden="false" customHeight="false" outlineLevel="0" collapsed="false">
      <c r="A49" s="0" t="s">
        <v>97</v>
      </c>
      <c r="B49" s="6" t="n">
        <v>337</v>
      </c>
      <c r="C49" s="6" t="n">
        <v>51</v>
      </c>
      <c r="D49" s="6" t="n">
        <v>234</v>
      </c>
      <c r="E49" s="6" t="n">
        <v>232</v>
      </c>
      <c r="F49" s="6" t="n">
        <v>146</v>
      </c>
      <c r="G49" s="6" t="n">
        <v>32</v>
      </c>
      <c r="H49" s="6" t="n">
        <v>3</v>
      </c>
      <c r="I49" s="6" t="n">
        <v>486</v>
      </c>
      <c r="J49" s="6" t="n">
        <v>7</v>
      </c>
      <c r="K49" s="6" t="s">
        <v>50</v>
      </c>
      <c r="L49" s="6" t="n">
        <v>15.6</v>
      </c>
      <c r="M49" s="7" t="n">
        <v>26.832</v>
      </c>
      <c r="N49" s="6" t="n">
        <v>1.61</v>
      </c>
      <c r="O49" s="8" t="n">
        <v>9.68944099378882</v>
      </c>
      <c r="P49" s="6" t="n">
        <v>362</v>
      </c>
      <c r="Q49" s="6" t="s">
        <v>50</v>
      </c>
      <c r="R49" s="6" t="s">
        <v>50</v>
      </c>
      <c r="S49" s="6" t="n">
        <v>4.33</v>
      </c>
      <c r="T49" s="9" t="n">
        <f aca="false">S49*20.15</f>
        <v>87.2495</v>
      </c>
      <c r="U49" s="6" t="n">
        <v>5.54</v>
      </c>
      <c r="V49" s="9" t="n">
        <f aca="false">U49*47.1</f>
        <v>260.934</v>
      </c>
      <c r="W49" s="6" t="n">
        <v>0.22</v>
      </c>
      <c r="X49" s="6" t="n">
        <f aca="false">W49*31</f>
        <v>6.82</v>
      </c>
      <c r="Y49" s="6" t="n">
        <v>95</v>
      </c>
      <c r="Z49" s="6" t="n">
        <v>5</v>
      </c>
      <c r="AA49" s="6" t="n">
        <v>9.2</v>
      </c>
      <c r="AB49" s="6" t="n">
        <v>45</v>
      </c>
      <c r="AC49" s="10" t="n">
        <v>40.8</v>
      </c>
    </row>
    <row r="50" customFormat="false" ht="14.25" hidden="false" customHeight="false" outlineLevel="0" collapsed="false">
      <c r="A50" s="0" t="s">
        <v>98</v>
      </c>
      <c r="B50" s="6" t="n">
        <v>260</v>
      </c>
      <c r="C50" s="6" t="n">
        <v>124</v>
      </c>
      <c r="D50" s="6" t="n">
        <v>97</v>
      </c>
      <c r="E50" s="6" t="n">
        <v>272</v>
      </c>
      <c r="F50" s="6" t="n">
        <v>247</v>
      </c>
      <c r="G50" s="6" t="n">
        <v>55</v>
      </c>
      <c r="H50" s="6" t="n">
        <v>14</v>
      </c>
      <c r="I50" s="6" t="n">
        <v>460</v>
      </c>
      <c r="J50" s="6" t="n">
        <v>7.3</v>
      </c>
      <c r="K50" s="6" t="s">
        <v>50</v>
      </c>
      <c r="L50" s="6" t="n">
        <v>25.5</v>
      </c>
      <c r="M50" s="7" t="n">
        <v>43.86</v>
      </c>
      <c r="N50" s="6" t="n">
        <v>2.61</v>
      </c>
      <c r="O50" s="8" t="n">
        <v>9.77011494252874</v>
      </c>
      <c r="P50" s="6" t="n">
        <v>427</v>
      </c>
      <c r="Q50" s="6" t="s">
        <v>50</v>
      </c>
      <c r="R50" s="6" t="s">
        <v>50</v>
      </c>
      <c r="S50" s="6" t="n">
        <v>12.94</v>
      </c>
      <c r="T50" s="9" t="n">
        <f aca="false">S50*20.15</f>
        <v>260.741</v>
      </c>
      <c r="U50" s="6" t="n">
        <v>5.11</v>
      </c>
      <c r="V50" s="9" t="n">
        <f aca="false">U50*47.1</f>
        <v>240.681</v>
      </c>
      <c r="W50" s="6" t="n">
        <v>0.79</v>
      </c>
      <c r="X50" s="6" t="n">
        <f aca="false">W50*31</f>
        <v>24.49</v>
      </c>
      <c r="Y50" s="6" t="n">
        <v>227</v>
      </c>
      <c r="Z50" s="6" t="n">
        <v>6.1</v>
      </c>
      <c r="AA50" s="6" t="n">
        <v>5</v>
      </c>
      <c r="AB50" s="6" t="n">
        <v>12.1</v>
      </c>
      <c r="AC50" s="10" t="n">
        <v>48.12</v>
      </c>
    </row>
    <row r="51" customFormat="false" ht="14.25" hidden="false" customHeight="false" outlineLevel="0" collapsed="false">
      <c r="A51" s="0" t="s">
        <v>99</v>
      </c>
      <c r="B51" s="6" t="n">
        <v>23</v>
      </c>
      <c r="C51" s="6" t="n">
        <v>36</v>
      </c>
      <c r="D51" s="6" t="n">
        <v>385</v>
      </c>
      <c r="E51" s="6" t="n">
        <v>239</v>
      </c>
      <c r="F51" s="6" t="n">
        <v>317</v>
      </c>
      <c r="G51" s="6" t="s">
        <v>50</v>
      </c>
      <c r="H51" s="6" t="s">
        <v>50</v>
      </c>
      <c r="I51" s="6" t="s">
        <v>50</v>
      </c>
      <c r="J51" s="6" t="n">
        <v>6.5</v>
      </c>
      <c r="K51" s="6" t="s">
        <v>50</v>
      </c>
      <c r="L51" s="6" t="n">
        <v>14.7</v>
      </c>
      <c r="M51" s="7" t="n">
        <v>25.284</v>
      </c>
      <c r="N51" s="6" t="n">
        <v>1.63</v>
      </c>
      <c r="O51" s="8" t="n">
        <v>9.01840490797546</v>
      </c>
      <c r="P51" s="6" t="n">
        <v>72</v>
      </c>
      <c r="Q51" s="6" t="n">
        <v>177.66</v>
      </c>
      <c r="R51" s="6" t="n">
        <f aca="false">Q51*28</f>
        <v>4974.48</v>
      </c>
      <c r="S51" s="6" t="n">
        <v>14.6</v>
      </c>
      <c r="T51" s="9" t="n">
        <f aca="false">S51*20.15</f>
        <v>294.19</v>
      </c>
      <c r="U51" s="6" t="n">
        <v>4.55</v>
      </c>
      <c r="V51" s="9" t="n">
        <f aca="false">U51*47.1</f>
        <v>214.305</v>
      </c>
      <c r="W51" s="6" t="n">
        <v>0.46</v>
      </c>
      <c r="X51" s="6" t="n">
        <f aca="false">W51*31</f>
        <v>14.26</v>
      </c>
      <c r="Y51" s="6" t="n">
        <v>192</v>
      </c>
      <c r="Z51" s="6" t="n">
        <v>2.6</v>
      </c>
      <c r="AA51" s="6" t="n">
        <v>4.1</v>
      </c>
      <c r="AB51" s="6" t="n">
        <v>71.5</v>
      </c>
      <c r="AC51" s="10" t="n">
        <v>36</v>
      </c>
    </row>
    <row r="52" customFormat="false" ht="14.25" hidden="false" customHeight="false" outlineLevel="0" collapsed="false">
      <c r="AC52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2023-08-07T11:23:04Z</dcterms:created>
  <dc:creator>Labo</dc:creator>
  <dc:description/>
  <dc:language>en-US</dc:language>
  <cp:lastModifiedBy/>
  <dcterms:modified xsi:type="dcterms:W3CDTF">2023-09-18T14:34:59Z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