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ropbox\College\University Limrick\Meng Project\Clock_skew_Results\"/>
    </mc:Choice>
  </mc:AlternateContent>
  <bookViews>
    <workbookView minimized="1" xWindow="0" yWindow="0" windowWidth="16845" windowHeight="10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3" i="1" l="1"/>
  <c r="T79" i="1"/>
  <c r="T74" i="1"/>
  <c r="T69" i="1"/>
  <c r="T63" i="1"/>
  <c r="T58" i="1"/>
  <c r="T52" i="1"/>
  <c r="T47" i="1"/>
  <c r="T42" i="1"/>
  <c r="T37" i="1"/>
  <c r="T32" i="1"/>
  <c r="T27" i="1"/>
  <c r="T22" i="1"/>
  <c r="T17" i="1"/>
  <c r="T12" i="1"/>
  <c r="T7" i="1"/>
  <c r="W41" i="1" l="1"/>
  <c r="W59" i="1"/>
  <c r="X41" i="1"/>
  <c r="U78" i="1" l="1"/>
  <c r="T78" i="1"/>
  <c r="T73" i="1"/>
  <c r="U73" i="1"/>
  <c r="U68" i="1" l="1"/>
  <c r="T68" i="1"/>
  <c r="U62" i="1"/>
  <c r="T62" i="1"/>
  <c r="U57" i="1"/>
  <c r="T57" i="1"/>
  <c r="U51" i="1"/>
  <c r="T51" i="1"/>
  <c r="U46" i="1"/>
  <c r="T46" i="1"/>
  <c r="U41" i="1"/>
  <c r="T41" i="1"/>
  <c r="U36" i="1"/>
  <c r="T36" i="1"/>
  <c r="U31" i="1"/>
  <c r="T31" i="1"/>
  <c r="U26" i="1"/>
  <c r="T26" i="1"/>
  <c r="U21" i="1"/>
  <c r="T21" i="1"/>
  <c r="U16" i="1"/>
  <c r="T16" i="1"/>
  <c r="T11" i="1"/>
  <c r="U11" i="1"/>
  <c r="W6" i="1"/>
  <c r="V6" i="1"/>
  <c r="U6" i="1"/>
  <c r="T6" i="1"/>
</calcChain>
</file>

<file path=xl/sharedStrings.xml><?xml version="1.0" encoding="utf-8"?>
<sst xmlns="http://schemas.openxmlformats.org/spreadsheetml/2006/main" count="476" uniqueCount="75">
  <si>
    <t>SSID</t>
  </si>
  <si>
    <t>BSSID</t>
  </si>
  <si>
    <t>Seconds</t>
  </si>
  <si>
    <t>Beacons</t>
  </si>
  <si>
    <t>RSME</t>
  </si>
  <si>
    <t>model</t>
  </si>
  <si>
    <t>type</t>
  </si>
  <si>
    <t>make</t>
  </si>
  <si>
    <t>HW</t>
  </si>
  <si>
    <t>TP-LINK</t>
  </si>
  <si>
    <t>TD-W8980</t>
  </si>
  <si>
    <t>Measurement Dev</t>
  </si>
  <si>
    <t>ALFA AR9271</t>
  </si>
  <si>
    <t>lyre</t>
  </si>
  <si>
    <t>c0:4a:00:e4:b6:70</t>
  </si>
  <si>
    <t>10 sec</t>
  </si>
  <si>
    <t>5 sec</t>
  </si>
  <si>
    <t>60 sec</t>
  </si>
  <si>
    <t>RMSE</t>
  </si>
  <si>
    <t>30 Sec</t>
  </si>
  <si>
    <t>Zoom</t>
  </si>
  <si>
    <t>Zoom5</t>
  </si>
  <si>
    <t>00:50:18:66:8b:7e</t>
  </si>
  <si>
    <t>00:50:18:66:89:d6</t>
  </si>
  <si>
    <t>Zoom1</t>
  </si>
  <si>
    <t>00:50:18:66:88:c6</t>
  </si>
  <si>
    <t>Zoom2</t>
  </si>
  <si>
    <t>Zoom4</t>
  </si>
  <si>
    <t>00:50:18:66:8c:12</t>
  </si>
  <si>
    <t>Netgear</t>
  </si>
  <si>
    <t>WNR1000</t>
  </si>
  <si>
    <t>NETGEAR1</t>
  </si>
  <si>
    <t>00:22:3f:9f:a4:a6</t>
  </si>
  <si>
    <t>Linksys</t>
  </si>
  <si>
    <t>dd-wrt</t>
  </si>
  <si>
    <t>Eircom</t>
  </si>
  <si>
    <t>b0:b2:dc:77:9e:14</t>
  </si>
  <si>
    <t>WRT54G V2</t>
  </si>
  <si>
    <t>00:13:10:65:94:31</t>
  </si>
  <si>
    <t>ZyXel</t>
  </si>
  <si>
    <t>SW</t>
  </si>
  <si>
    <t>Nexus5</t>
  </si>
  <si>
    <t>Google</t>
  </si>
  <si>
    <t>02:1a:11:f2:fc:75</t>
  </si>
  <si>
    <t>A</t>
  </si>
  <si>
    <t>P-660HN-T1A</t>
  </si>
  <si>
    <t>Airbase-NG 2.2</t>
  </si>
  <si>
    <t>ALFA-AWUS036H</t>
  </si>
  <si>
    <t>Nexus5 -Android</t>
  </si>
  <si>
    <t>Android</t>
  </si>
  <si>
    <t>evil</t>
  </si>
  <si>
    <t>00:c0:ca:76:00:8e</t>
  </si>
  <si>
    <t>nethunter HOSTAPD</t>
  </si>
  <si>
    <t>Nethunter</t>
  </si>
  <si>
    <t>00:11:22:33:44:55</t>
  </si>
  <si>
    <t>ALFA</t>
  </si>
  <si>
    <t>Pineapple Mark IV</t>
  </si>
  <si>
    <t>pineapple</t>
  </si>
  <si>
    <t>00:c0:ca:60:dc:b6</t>
  </si>
  <si>
    <t>HOSTAPD</t>
  </si>
  <si>
    <t>evil2</t>
  </si>
  <si>
    <t>Aircrack-ng</t>
  </si>
  <si>
    <t>kali-vm</t>
  </si>
  <si>
    <t>Apple</t>
  </si>
  <si>
    <t>MacBook Air</t>
  </si>
  <si>
    <t>Kali-Airbase-ng -Running native</t>
  </si>
  <si>
    <t>evil3</t>
  </si>
  <si>
    <t xml:space="preserve">Lenovo </t>
  </si>
  <si>
    <t>G570</t>
  </si>
  <si>
    <t>evil4</t>
  </si>
  <si>
    <t>Total AVG 30 Sec HW</t>
  </si>
  <si>
    <t>Total AVG 10 Sec HW</t>
  </si>
  <si>
    <t>Non-Airbase Average</t>
  </si>
  <si>
    <t>Airbase-NG</t>
  </si>
  <si>
    <t>30_SEC_AVERAGE_Beacons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</si>
</sst>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</cellStyleXfs>
  <cellXfs count="7">
    <xf numFmtId="0" fontId="0" fillId="0" borderId="0" xfId="0"/>
    <xf numFmtId="0" fontId="0" fillId="6" borderId="0" xfId="0" applyFill="1"/>
    <xf numFmtId="0" fontId="3" fillId="4" borderId="0" xfId="3"/>
    <xf numFmtId="0" fontId="2" fillId="3" borderId="0" xfId="2"/>
    <xf numFmtId="0" fontId="1" fillId="2" borderId="0" xfId="1"/>
    <xf numFmtId="0" fontId="4" fillId="5" borderId="2" xfId="4"/>
    <xf numFmtId="0" fontId="5" fillId="5" borderId="1" xfId="5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selection activeCell="B6" sqref="B6"/>
    </sheetView>
  </sheetViews>
  <sheetFormatPr defaultRowHeight="15" x14ac:dyDescent="0.25"/>
  <cols>
    <col min="1" max="1" width="5.42578125" customWidth="1"/>
    <col min="3" max="4" width="18.5703125" customWidth="1"/>
    <col min="5" max="5" width="11.140625" customWidth="1"/>
    <col min="6" max="6" width="16.28515625" customWidth="1"/>
    <col min="7" max="7" width="7.7109375" customWidth="1"/>
    <col min="10" max="10" width="2.85546875" customWidth="1"/>
    <col min="11" max="11" width="7.7109375" customWidth="1"/>
    <col min="12" max="12" width="10.85546875" customWidth="1"/>
    <col min="13" max="13" width="11.7109375" customWidth="1"/>
    <col min="14" max="14" width="17.42578125" customWidth="1"/>
    <col min="16" max="16" width="12.28515625" customWidth="1"/>
    <col min="20" max="20" width="11.7109375" customWidth="1"/>
    <col min="23" max="23" width="18.5703125" customWidth="1"/>
    <col min="24" max="24" width="16.5703125" customWidth="1"/>
  </cols>
  <sheetData>
    <row r="1" spans="1:23" x14ac:dyDescent="0.25">
      <c r="A1" s="1" t="s">
        <v>6</v>
      </c>
      <c r="B1" s="1" t="s">
        <v>7</v>
      </c>
      <c r="C1" s="1" t="s">
        <v>5</v>
      </c>
      <c r="D1" s="1" t="s">
        <v>11</v>
      </c>
      <c r="E1" s="1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/>
      <c r="K1" s="3" t="s">
        <v>2</v>
      </c>
      <c r="L1" s="3" t="s">
        <v>3</v>
      </c>
      <c r="M1" s="3" t="s">
        <v>4</v>
      </c>
      <c r="N1" s="4" t="s">
        <v>2</v>
      </c>
      <c r="O1" s="4" t="s">
        <v>3</v>
      </c>
      <c r="P1" s="4" t="s">
        <v>4</v>
      </c>
      <c r="Q1" s="5" t="s">
        <v>2</v>
      </c>
      <c r="R1" s="5" t="s">
        <v>3</v>
      </c>
      <c r="S1" s="5" t="s">
        <v>18</v>
      </c>
      <c r="T1" s="6" t="s">
        <v>19</v>
      </c>
      <c r="U1" s="6" t="s">
        <v>15</v>
      </c>
      <c r="V1" s="6" t="s">
        <v>16</v>
      </c>
      <c r="W1" s="6" t="s">
        <v>17</v>
      </c>
    </row>
    <row r="2" spans="1:23" s="2" customFormat="1" x14ac:dyDescent="0.25">
      <c r="A2" s="2" t="s">
        <v>8</v>
      </c>
      <c r="B2" s="2" t="s">
        <v>9</v>
      </c>
      <c r="C2" s="2" t="s">
        <v>10</v>
      </c>
      <c r="D2" s="2" t="s">
        <v>12</v>
      </c>
      <c r="E2" s="2" t="s">
        <v>13</v>
      </c>
      <c r="F2" s="2" t="s">
        <v>14</v>
      </c>
      <c r="G2" s="2">
        <v>30</v>
      </c>
      <c r="H2" s="2">
        <v>292</v>
      </c>
      <c r="I2" s="2">
        <v>40.93</v>
      </c>
      <c r="K2" s="2">
        <v>10</v>
      </c>
      <c r="L2" s="2">
        <v>99</v>
      </c>
      <c r="M2" s="2">
        <v>45.11</v>
      </c>
      <c r="N2" s="2">
        <v>5</v>
      </c>
      <c r="O2" s="2">
        <v>50</v>
      </c>
      <c r="P2" s="2">
        <v>44.48</v>
      </c>
      <c r="Q2" s="2">
        <v>60</v>
      </c>
      <c r="R2" s="2">
        <v>587</v>
      </c>
      <c r="S2" s="2">
        <v>44.7</v>
      </c>
    </row>
    <row r="3" spans="1:23" x14ac:dyDescent="0.25">
      <c r="A3" t="s">
        <v>8</v>
      </c>
      <c r="B3" t="s">
        <v>9</v>
      </c>
      <c r="C3" t="s">
        <v>10</v>
      </c>
      <c r="D3" t="s">
        <v>12</v>
      </c>
      <c r="E3" t="s">
        <v>13</v>
      </c>
      <c r="F3" t="s">
        <v>14</v>
      </c>
      <c r="G3">
        <v>30</v>
      </c>
      <c r="H3">
        <v>293</v>
      </c>
      <c r="I3">
        <v>45.11</v>
      </c>
      <c r="K3">
        <v>10</v>
      </c>
      <c r="L3">
        <v>99</v>
      </c>
      <c r="M3">
        <v>40.799999999999997</v>
      </c>
      <c r="N3">
        <v>5</v>
      </c>
      <c r="O3">
        <v>50</v>
      </c>
      <c r="P3">
        <v>39</v>
      </c>
      <c r="Q3">
        <v>60</v>
      </c>
      <c r="R3">
        <v>585</v>
      </c>
      <c r="S3">
        <v>41.36</v>
      </c>
    </row>
    <row r="4" spans="1:23" x14ac:dyDescent="0.25">
      <c r="A4" t="s">
        <v>8</v>
      </c>
      <c r="B4" t="s">
        <v>9</v>
      </c>
      <c r="C4" t="s">
        <v>10</v>
      </c>
      <c r="D4" t="s">
        <v>12</v>
      </c>
      <c r="E4" t="s">
        <v>13</v>
      </c>
      <c r="F4" t="s">
        <v>14</v>
      </c>
      <c r="G4">
        <v>30</v>
      </c>
      <c r="H4">
        <v>294</v>
      </c>
      <c r="I4">
        <v>44.33</v>
      </c>
      <c r="K4">
        <v>10</v>
      </c>
      <c r="L4">
        <v>99</v>
      </c>
      <c r="M4">
        <v>41.28</v>
      </c>
      <c r="N4">
        <v>5</v>
      </c>
      <c r="O4">
        <v>50</v>
      </c>
      <c r="P4">
        <v>40.21</v>
      </c>
      <c r="Q4">
        <v>60</v>
      </c>
      <c r="R4">
        <v>587</v>
      </c>
      <c r="S4">
        <v>42.19</v>
      </c>
    </row>
    <row r="5" spans="1:23" x14ac:dyDescent="0.25">
      <c r="A5" t="s">
        <v>8</v>
      </c>
      <c r="B5" t="s">
        <v>9</v>
      </c>
      <c r="C5" t="s">
        <v>10</v>
      </c>
      <c r="D5" t="s">
        <v>12</v>
      </c>
      <c r="E5" t="s">
        <v>13</v>
      </c>
      <c r="F5" t="s">
        <v>14</v>
      </c>
      <c r="G5">
        <v>30</v>
      </c>
      <c r="H5">
        <v>293</v>
      </c>
      <c r="I5">
        <v>46.28</v>
      </c>
      <c r="K5">
        <v>10</v>
      </c>
      <c r="L5">
        <v>99</v>
      </c>
      <c r="M5">
        <v>40.94</v>
      </c>
      <c r="N5">
        <v>5</v>
      </c>
      <c r="O5">
        <v>50</v>
      </c>
      <c r="P5">
        <v>38.51</v>
      </c>
      <c r="Q5">
        <v>60</v>
      </c>
      <c r="R5">
        <v>587</v>
      </c>
      <c r="S5">
        <v>42.6</v>
      </c>
    </row>
    <row r="6" spans="1:23" x14ac:dyDescent="0.25">
      <c r="A6" t="s">
        <v>8</v>
      </c>
      <c r="B6" t="s">
        <v>9</v>
      </c>
      <c r="C6" t="s">
        <v>10</v>
      </c>
      <c r="D6" t="s">
        <v>12</v>
      </c>
      <c r="E6" t="s">
        <v>13</v>
      </c>
      <c r="F6" t="s">
        <v>14</v>
      </c>
      <c r="G6">
        <v>30</v>
      </c>
      <c r="H6">
        <v>294</v>
      </c>
      <c r="I6">
        <v>40.03</v>
      </c>
      <c r="K6">
        <v>10</v>
      </c>
      <c r="L6">
        <v>99</v>
      </c>
      <c r="M6">
        <v>50.95</v>
      </c>
      <c r="N6">
        <v>5</v>
      </c>
      <c r="O6">
        <v>50</v>
      </c>
      <c r="P6">
        <v>47.7</v>
      </c>
      <c r="Q6">
        <v>60</v>
      </c>
      <c r="R6">
        <v>586</v>
      </c>
      <c r="S6">
        <v>45.75</v>
      </c>
      <c r="T6" s="3">
        <f>AVERAGE(I2:I6)</f>
        <v>43.335999999999999</v>
      </c>
      <c r="U6" s="3">
        <f>AVERAGE(M2:M6)</f>
        <v>43.815999999999995</v>
      </c>
      <c r="V6" s="3">
        <f>AVERAGE(P2:P6)</f>
        <v>41.98</v>
      </c>
      <c r="W6" s="3">
        <f>AVERAGE(S2:S6)</f>
        <v>43.32</v>
      </c>
    </row>
    <row r="7" spans="1:23" s="2" customFormat="1" x14ac:dyDescent="0.25">
      <c r="A7" s="2" t="s">
        <v>8</v>
      </c>
      <c r="B7" s="2" t="s">
        <v>20</v>
      </c>
      <c r="C7" s="2">
        <v>4403</v>
      </c>
      <c r="D7" s="2" t="s">
        <v>12</v>
      </c>
      <c r="E7" s="2" t="s">
        <v>21</v>
      </c>
      <c r="F7" s="2" t="s">
        <v>22</v>
      </c>
      <c r="G7" s="2">
        <v>30</v>
      </c>
      <c r="H7" s="2">
        <v>294</v>
      </c>
      <c r="I7" s="2">
        <v>40.58</v>
      </c>
      <c r="K7" s="2">
        <v>10</v>
      </c>
      <c r="L7" s="2">
        <v>99</v>
      </c>
      <c r="M7" s="2">
        <v>42.48</v>
      </c>
      <c r="T7" s="2">
        <f>AVERAGE(L2:L6)</f>
        <v>99</v>
      </c>
    </row>
    <row r="8" spans="1:23" x14ac:dyDescent="0.25">
      <c r="A8" t="s">
        <v>8</v>
      </c>
      <c r="B8" t="s">
        <v>20</v>
      </c>
      <c r="C8">
        <v>4403</v>
      </c>
      <c r="D8" t="s">
        <v>12</v>
      </c>
      <c r="E8" t="s">
        <v>21</v>
      </c>
      <c r="F8" t="s">
        <v>22</v>
      </c>
      <c r="G8">
        <v>30</v>
      </c>
      <c r="H8">
        <v>294</v>
      </c>
      <c r="I8">
        <v>42.78</v>
      </c>
      <c r="K8">
        <v>10</v>
      </c>
      <c r="L8">
        <v>98</v>
      </c>
      <c r="M8">
        <v>42.84</v>
      </c>
    </row>
    <row r="9" spans="1:23" x14ac:dyDescent="0.25">
      <c r="A9" t="s">
        <v>8</v>
      </c>
      <c r="B9" t="s">
        <v>20</v>
      </c>
      <c r="C9">
        <v>4403</v>
      </c>
      <c r="D9" t="s">
        <v>12</v>
      </c>
      <c r="E9" t="s">
        <v>21</v>
      </c>
      <c r="F9" t="s">
        <v>22</v>
      </c>
      <c r="G9">
        <v>30</v>
      </c>
      <c r="H9">
        <v>294</v>
      </c>
      <c r="I9">
        <v>42.29</v>
      </c>
      <c r="K9">
        <v>10</v>
      </c>
      <c r="L9">
        <v>98</v>
      </c>
      <c r="M9">
        <v>47</v>
      </c>
    </row>
    <row r="10" spans="1:23" x14ac:dyDescent="0.25">
      <c r="A10" t="s">
        <v>8</v>
      </c>
      <c r="B10" t="s">
        <v>20</v>
      </c>
      <c r="C10">
        <v>4403</v>
      </c>
      <c r="D10" t="s">
        <v>12</v>
      </c>
      <c r="E10" t="s">
        <v>21</v>
      </c>
      <c r="F10" t="s">
        <v>22</v>
      </c>
      <c r="G10">
        <v>30</v>
      </c>
      <c r="H10">
        <v>291</v>
      </c>
      <c r="I10">
        <v>40.81</v>
      </c>
      <c r="K10">
        <v>10</v>
      </c>
      <c r="L10">
        <v>94</v>
      </c>
      <c r="M10">
        <v>42.64</v>
      </c>
    </row>
    <row r="11" spans="1:23" x14ac:dyDescent="0.25">
      <c r="A11" t="s">
        <v>8</v>
      </c>
      <c r="B11" t="s">
        <v>20</v>
      </c>
      <c r="C11">
        <v>4403</v>
      </c>
      <c r="D11" t="s">
        <v>12</v>
      </c>
      <c r="E11" t="s">
        <v>21</v>
      </c>
      <c r="F11" t="s">
        <v>22</v>
      </c>
      <c r="G11">
        <v>30</v>
      </c>
      <c r="H11">
        <v>294</v>
      </c>
      <c r="I11">
        <v>38.090000000000003</v>
      </c>
      <c r="K11">
        <v>10</v>
      </c>
      <c r="L11">
        <v>91</v>
      </c>
      <c r="M11">
        <v>38.049999999999997</v>
      </c>
      <c r="T11" s="3">
        <f>AVERAGE(I7:I11)</f>
        <v>40.910000000000004</v>
      </c>
      <c r="U11" s="3">
        <f>AVERAGE(M7:M11)</f>
        <v>42.601999999999997</v>
      </c>
    </row>
    <row r="12" spans="1:23" s="2" customFormat="1" x14ac:dyDescent="0.25">
      <c r="A12" s="2" t="s">
        <v>8</v>
      </c>
      <c r="B12" s="2" t="s">
        <v>20</v>
      </c>
      <c r="C12" s="2">
        <v>4403</v>
      </c>
      <c r="D12" s="2" t="s">
        <v>12</v>
      </c>
      <c r="E12" s="2" t="s">
        <v>24</v>
      </c>
      <c r="F12" s="2" t="s">
        <v>23</v>
      </c>
      <c r="G12" s="2">
        <v>30</v>
      </c>
      <c r="H12" s="2">
        <v>293</v>
      </c>
      <c r="I12" s="2">
        <v>40.4</v>
      </c>
      <c r="K12" s="2">
        <v>10</v>
      </c>
      <c r="L12" s="2">
        <v>99</v>
      </c>
      <c r="M12" s="2">
        <v>43.86</v>
      </c>
      <c r="N12"/>
      <c r="O12"/>
      <c r="P12"/>
      <c r="Q12"/>
      <c r="R12"/>
      <c r="S12"/>
      <c r="T12" s="2">
        <f>AVERAGE(L7:L11)</f>
        <v>96</v>
      </c>
      <c r="U12"/>
      <c r="V12"/>
      <c r="W12"/>
    </row>
    <row r="13" spans="1:23" x14ac:dyDescent="0.25">
      <c r="A13" t="s">
        <v>8</v>
      </c>
      <c r="B13" t="s">
        <v>20</v>
      </c>
      <c r="C13">
        <v>4403</v>
      </c>
      <c r="D13" t="s">
        <v>12</v>
      </c>
      <c r="E13" t="s">
        <v>24</v>
      </c>
      <c r="F13" t="s">
        <v>23</v>
      </c>
      <c r="G13">
        <v>30</v>
      </c>
      <c r="H13">
        <v>293</v>
      </c>
      <c r="I13">
        <v>39.729999999999997</v>
      </c>
      <c r="K13">
        <v>10</v>
      </c>
      <c r="L13">
        <v>99</v>
      </c>
      <c r="M13">
        <v>39.130000000000003</v>
      </c>
    </row>
    <row r="14" spans="1:23" x14ac:dyDescent="0.25">
      <c r="A14" t="s">
        <v>8</v>
      </c>
      <c r="B14" t="s">
        <v>20</v>
      </c>
      <c r="C14">
        <v>4403</v>
      </c>
      <c r="D14" t="s">
        <v>12</v>
      </c>
      <c r="E14" t="s">
        <v>24</v>
      </c>
      <c r="F14" t="s">
        <v>23</v>
      </c>
      <c r="G14">
        <v>30</v>
      </c>
      <c r="H14">
        <v>293</v>
      </c>
      <c r="I14">
        <v>41.11</v>
      </c>
      <c r="K14">
        <v>10</v>
      </c>
      <c r="L14">
        <v>99</v>
      </c>
      <c r="M14">
        <v>44.64</v>
      </c>
    </row>
    <row r="15" spans="1:23" x14ac:dyDescent="0.25">
      <c r="A15" t="s">
        <v>8</v>
      </c>
      <c r="B15" t="s">
        <v>20</v>
      </c>
      <c r="C15">
        <v>4403</v>
      </c>
      <c r="D15" t="s">
        <v>12</v>
      </c>
      <c r="E15" t="s">
        <v>24</v>
      </c>
      <c r="F15" t="s">
        <v>23</v>
      </c>
      <c r="G15">
        <v>30</v>
      </c>
      <c r="H15">
        <v>293</v>
      </c>
      <c r="I15">
        <v>38.9</v>
      </c>
      <c r="K15">
        <v>10</v>
      </c>
      <c r="L15">
        <v>99</v>
      </c>
      <c r="M15">
        <v>40.56</v>
      </c>
    </row>
    <row r="16" spans="1:23" x14ac:dyDescent="0.25">
      <c r="A16" t="s">
        <v>8</v>
      </c>
      <c r="B16" t="s">
        <v>20</v>
      </c>
      <c r="C16">
        <v>4403</v>
      </c>
      <c r="D16" t="s">
        <v>12</v>
      </c>
      <c r="E16" t="s">
        <v>24</v>
      </c>
      <c r="F16" t="s">
        <v>23</v>
      </c>
      <c r="G16">
        <v>30</v>
      </c>
      <c r="H16">
        <v>290</v>
      </c>
      <c r="I16">
        <v>39.909999999999997</v>
      </c>
      <c r="K16">
        <v>10</v>
      </c>
      <c r="L16">
        <v>99</v>
      </c>
      <c r="M16">
        <v>44.28</v>
      </c>
      <c r="T16" s="3">
        <f>AVERAGE(I12:I16)</f>
        <v>40.01</v>
      </c>
      <c r="U16" s="3">
        <f>AVERAGE(M12:M16)</f>
        <v>42.494</v>
      </c>
    </row>
    <row r="17" spans="1:21" x14ac:dyDescent="0.25">
      <c r="A17" s="2" t="s">
        <v>8</v>
      </c>
      <c r="B17" s="2" t="s">
        <v>20</v>
      </c>
      <c r="C17" s="2">
        <v>4403</v>
      </c>
      <c r="D17" s="2" t="s">
        <v>12</v>
      </c>
      <c r="E17" s="2" t="s">
        <v>26</v>
      </c>
      <c r="F17" s="2" t="s">
        <v>25</v>
      </c>
      <c r="G17" s="2">
        <v>30</v>
      </c>
      <c r="H17" s="2">
        <v>294</v>
      </c>
      <c r="I17" s="2">
        <v>44.05</v>
      </c>
      <c r="J17" s="2"/>
      <c r="K17" s="2">
        <v>10</v>
      </c>
      <c r="L17" s="2">
        <v>99</v>
      </c>
      <c r="M17" s="2">
        <v>40.380000000000003</v>
      </c>
      <c r="T17" s="2">
        <f>AVERAGE(L12:L16)</f>
        <v>99</v>
      </c>
    </row>
    <row r="18" spans="1:21" x14ac:dyDescent="0.25">
      <c r="A18" t="s">
        <v>8</v>
      </c>
      <c r="B18" t="s">
        <v>20</v>
      </c>
      <c r="C18">
        <v>4403</v>
      </c>
      <c r="D18" t="s">
        <v>12</v>
      </c>
      <c r="E18" t="s">
        <v>26</v>
      </c>
      <c r="F18" t="s">
        <v>25</v>
      </c>
      <c r="G18">
        <v>30</v>
      </c>
      <c r="H18">
        <v>294</v>
      </c>
      <c r="I18">
        <v>39.659999999999997</v>
      </c>
      <c r="K18">
        <v>10</v>
      </c>
      <c r="L18">
        <v>99</v>
      </c>
      <c r="M18">
        <v>45.38</v>
      </c>
    </row>
    <row r="19" spans="1:21" x14ac:dyDescent="0.25">
      <c r="A19" t="s">
        <v>8</v>
      </c>
      <c r="B19" t="s">
        <v>20</v>
      </c>
      <c r="C19">
        <v>4403</v>
      </c>
      <c r="D19" t="s">
        <v>12</v>
      </c>
      <c r="E19" t="s">
        <v>26</v>
      </c>
      <c r="F19" t="s">
        <v>25</v>
      </c>
      <c r="G19">
        <v>30</v>
      </c>
      <c r="H19">
        <v>294</v>
      </c>
      <c r="I19">
        <v>42.99</v>
      </c>
      <c r="K19">
        <v>10</v>
      </c>
      <c r="L19">
        <v>99</v>
      </c>
      <c r="M19">
        <v>45.15</v>
      </c>
    </row>
    <row r="20" spans="1:21" x14ac:dyDescent="0.25">
      <c r="A20" t="s">
        <v>8</v>
      </c>
      <c r="B20" t="s">
        <v>20</v>
      </c>
      <c r="C20">
        <v>4403</v>
      </c>
      <c r="D20" t="s">
        <v>12</v>
      </c>
      <c r="E20" t="s">
        <v>26</v>
      </c>
      <c r="F20" t="s">
        <v>25</v>
      </c>
      <c r="G20">
        <v>30</v>
      </c>
      <c r="H20">
        <v>293</v>
      </c>
      <c r="I20">
        <v>41.75</v>
      </c>
      <c r="K20">
        <v>10</v>
      </c>
      <c r="L20">
        <v>99</v>
      </c>
      <c r="M20">
        <v>42.65</v>
      </c>
    </row>
    <row r="21" spans="1:21" x14ac:dyDescent="0.25">
      <c r="A21" t="s">
        <v>8</v>
      </c>
      <c r="B21" t="s">
        <v>20</v>
      </c>
      <c r="C21">
        <v>4403</v>
      </c>
      <c r="D21" t="s">
        <v>12</v>
      </c>
      <c r="E21" t="s">
        <v>26</v>
      </c>
      <c r="F21" t="s">
        <v>25</v>
      </c>
      <c r="G21">
        <v>30</v>
      </c>
      <c r="H21">
        <v>293</v>
      </c>
      <c r="I21">
        <v>46.07</v>
      </c>
      <c r="K21">
        <v>10</v>
      </c>
      <c r="L21">
        <v>99</v>
      </c>
      <c r="M21">
        <v>52.7</v>
      </c>
      <c r="T21" s="3">
        <f>AVERAGE(I17:I21)</f>
        <v>42.903999999999996</v>
      </c>
      <c r="U21" s="3">
        <f>AVERAGE(M17:M21)</f>
        <v>45.251999999999995</v>
      </c>
    </row>
    <row r="22" spans="1:21" x14ac:dyDescent="0.25">
      <c r="A22" s="2" t="s">
        <v>8</v>
      </c>
      <c r="B22" s="2" t="s">
        <v>20</v>
      </c>
      <c r="C22" s="2">
        <v>4403</v>
      </c>
      <c r="D22" s="2" t="s">
        <v>12</v>
      </c>
      <c r="E22" s="2" t="s">
        <v>27</v>
      </c>
      <c r="F22" s="2" t="s">
        <v>28</v>
      </c>
      <c r="G22" s="2">
        <v>30</v>
      </c>
      <c r="H22" s="2">
        <v>294</v>
      </c>
      <c r="I22" s="2">
        <v>42.62</v>
      </c>
      <c r="J22" s="2"/>
      <c r="K22" s="2">
        <v>10</v>
      </c>
      <c r="L22" s="2">
        <v>99</v>
      </c>
      <c r="M22" s="2">
        <v>40.71</v>
      </c>
      <c r="T22" s="2">
        <f>AVERAGE(L17:L21)</f>
        <v>99</v>
      </c>
    </row>
    <row r="23" spans="1:21" x14ac:dyDescent="0.25">
      <c r="A23" t="s">
        <v>8</v>
      </c>
      <c r="B23" t="s">
        <v>20</v>
      </c>
      <c r="C23">
        <v>4403</v>
      </c>
      <c r="D23" t="s">
        <v>12</v>
      </c>
      <c r="E23" t="s">
        <v>27</v>
      </c>
      <c r="F23" t="s">
        <v>28</v>
      </c>
      <c r="G23">
        <v>30</v>
      </c>
      <c r="H23">
        <v>294</v>
      </c>
      <c r="I23">
        <v>42.5</v>
      </c>
      <c r="K23">
        <v>10</v>
      </c>
      <c r="L23">
        <v>99</v>
      </c>
      <c r="M23">
        <v>46.11</v>
      </c>
    </row>
    <row r="24" spans="1:21" x14ac:dyDescent="0.25">
      <c r="A24" t="s">
        <v>8</v>
      </c>
      <c r="B24" t="s">
        <v>20</v>
      </c>
      <c r="C24">
        <v>4403</v>
      </c>
      <c r="D24" t="s">
        <v>12</v>
      </c>
      <c r="E24" t="s">
        <v>27</v>
      </c>
      <c r="F24" t="s">
        <v>28</v>
      </c>
      <c r="G24">
        <v>30</v>
      </c>
      <c r="H24">
        <v>293</v>
      </c>
      <c r="I24">
        <v>41.87</v>
      </c>
      <c r="K24">
        <v>10</v>
      </c>
      <c r="L24">
        <v>99</v>
      </c>
      <c r="M24">
        <v>42</v>
      </c>
    </row>
    <row r="25" spans="1:21" x14ac:dyDescent="0.25">
      <c r="A25" t="s">
        <v>8</v>
      </c>
      <c r="B25" t="s">
        <v>20</v>
      </c>
      <c r="C25">
        <v>4403</v>
      </c>
      <c r="D25" t="s">
        <v>12</v>
      </c>
      <c r="E25" t="s">
        <v>27</v>
      </c>
      <c r="F25" t="s">
        <v>28</v>
      </c>
      <c r="G25">
        <v>30</v>
      </c>
      <c r="H25">
        <v>289</v>
      </c>
      <c r="I25">
        <v>47.6</v>
      </c>
      <c r="K25">
        <v>10</v>
      </c>
      <c r="L25">
        <v>99</v>
      </c>
      <c r="M25">
        <v>47.12</v>
      </c>
    </row>
    <row r="26" spans="1:21" x14ac:dyDescent="0.25">
      <c r="A26" t="s">
        <v>8</v>
      </c>
      <c r="B26" t="s">
        <v>20</v>
      </c>
      <c r="C26">
        <v>4403</v>
      </c>
      <c r="D26" t="s">
        <v>12</v>
      </c>
      <c r="E26" t="s">
        <v>27</v>
      </c>
      <c r="F26" t="s">
        <v>28</v>
      </c>
      <c r="G26">
        <v>30</v>
      </c>
      <c r="H26">
        <v>291</v>
      </c>
      <c r="I26">
        <v>45.16</v>
      </c>
      <c r="K26">
        <v>10</v>
      </c>
      <c r="L26">
        <v>99</v>
      </c>
      <c r="M26">
        <v>45.71</v>
      </c>
      <c r="T26" s="3">
        <f>AVERAGE(I22:I26)</f>
        <v>43.95</v>
      </c>
      <c r="U26" s="3">
        <f>AVERAGE(M22:M26)</f>
        <v>44.33</v>
      </c>
    </row>
    <row r="27" spans="1:21" x14ac:dyDescent="0.25">
      <c r="A27" s="2" t="s">
        <v>8</v>
      </c>
      <c r="B27" s="2" t="s">
        <v>29</v>
      </c>
      <c r="C27" s="2" t="s">
        <v>30</v>
      </c>
      <c r="D27" s="2" t="s">
        <v>12</v>
      </c>
      <c r="E27" s="2" t="s">
        <v>31</v>
      </c>
      <c r="F27" s="2" t="s">
        <v>32</v>
      </c>
      <c r="G27" s="2">
        <v>30</v>
      </c>
      <c r="H27" s="2">
        <v>294</v>
      </c>
      <c r="I27" s="2">
        <v>45.4</v>
      </c>
      <c r="J27" s="2"/>
      <c r="K27" s="2">
        <v>10</v>
      </c>
      <c r="L27" s="2">
        <v>98</v>
      </c>
      <c r="M27" s="2">
        <v>47.12</v>
      </c>
      <c r="T27" s="2">
        <f>AVERAGE(L22:L26)</f>
        <v>99</v>
      </c>
    </row>
    <row r="28" spans="1:21" x14ac:dyDescent="0.25">
      <c r="A28" t="s">
        <v>8</v>
      </c>
      <c r="B28" t="s">
        <v>29</v>
      </c>
      <c r="C28" t="s">
        <v>30</v>
      </c>
      <c r="D28" t="s">
        <v>12</v>
      </c>
      <c r="E28" t="s">
        <v>31</v>
      </c>
      <c r="F28" t="s">
        <v>32</v>
      </c>
      <c r="G28">
        <v>30</v>
      </c>
      <c r="H28">
        <v>294</v>
      </c>
      <c r="I28">
        <v>43.3</v>
      </c>
      <c r="K28">
        <v>10</v>
      </c>
      <c r="L28">
        <v>99</v>
      </c>
      <c r="M28">
        <v>53.54</v>
      </c>
    </row>
    <row r="29" spans="1:21" x14ac:dyDescent="0.25">
      <c r="A29" t="s">
        <v>8</v>
      </c>
      <c r="B29" t="s">
        <v>29</v>
      </c>
      <c r="C29" t="s">
        <v>30</v>
      </c>
      <c r="D29" t="s">
        <v>12</v>
      </c>
      <c r="E29" t="s">
        <v>31</v>
      </c>
      <c r="F29" t="s">
        <v>32</v>
      </c>
      <c r="G29">
        <v>30</v>
      </c>
      <c r="H29">
        <v>294</v>
      </c>
      <c r="I29">
        <v>48.1</v>
      </c>
      <c r="K29">
        <v>10</v>
      </c>
      <c r="L29">
        <v>99</v>
      </c>
      <c r="M29">
        <v>47.78</v>
      </c>
    </row>
    <row r="30" spans="1:21" x14ac:dyDescent="0.25">
      <c r="A30" t="s">
        <v>8</v>
      </c>
      <c r="B30" t="s">
        <v>29</v>
      </c>
      <c r="C30" t="s">
        <v>30</v>
      </c>
      <c r="D30" t="s">
        <v>12</v>
      </c>
      <c r="E30" t="s">
        <v>31</v>
      </c>
      <c r="F30" t="s">
        <v>32</v>
      </c>
      <c r="G30">
        <v>30</v>
      </c>
      <c r="H30">
        <v>294</v>
      </c>
      <c r="I30">
        <v>42.4</v>
      </c>
      <c r="K30">
        <v>10</v>
      </c>
      <c r="L30">
        <v>98</v>
      </c>
      <c r="M30">
        <v>41.55</v>
      </c>
    </row>
    <row r="31" spans="1:21" x14ac:dyDescent="0.25">
      <c r="A31" t="s">
        <v>8</v>
      </c>
      <c r="B31" t="s">
        <v>29</v>
      </c>
      <c r="C31" t="s">
        <v>30</v>
      </c>
      <c r="D31" t="s">
        <v>12</v>
      </c>
      <c r="E31" t="s">
        <v>31</v>
      </c>
      <c r="F31" t="s">
        <v>32</v>
      </c>
      <c r="G31">
        <v>30</v>
      </c>
      <c r="H31">
        <v>294</v>
      </c>
      <c r="I31">
        <v>47.58</v>
      </c>
      <c r="K31">
        <v>10</v>
      </c>
      <c r="L31">
        <v>99</v>
      </c>
      <c r="M31">
        <v>42.78</v>
      </c>
      <c r="T31" s="3">
        <f>AVERAGE(I27:I31)</f>
        <v>45.355999999999995</v>
      </c>
      <c r="U31" s="3">
        <f>AVERAGE(M27:M31)</f>
        <v>46.554000000000002</v>
      </c>
    </row>
    <row r="32" spans="1:21" x14ac:dyDescent="0.25">
      <c r="A32" s="2" t="s">
        <v>8</v>
      </c>
      <c r="B32" s="2" t="s">
        <v>33</v>
      </c>
      <c r="C32" s="2" t="s">
        <v>37</v>
      </c>
      <c r="D32" s="2" t="s">
        <v>12</v>
      </c>
      <c r="E32" s="2" t="s">
        <v>34</v>
      </c>
      <c r="F32" s="2" t="s">
        <v>38</v>
      </c>
      <c r="G32" s="2">
        <v>30</v>
      </c>
      <c r="H32" s="2">
        <v>287</v>
      </c>
      <c r="I32" s="2">
        <v>43.28</v>
      </c>
      <c r="J32" s="2"/>
      <c r="K32" s="2">
        <v>10</v>
      </c>
      <c r="L32" s="2">
        <v>98</v>
      </c>
      <c r="M32" s="2">
        <v>40.72</v>
      </c>
      <c r="T32" s="2">
        <f>AVERAGE(L27:L31)</f>
        <v>98.6</v>
      </c>
    </row>
    <row r="33" spans="1:24" x14ac:dyDescent="0.25">
      <c r="A33" t="s">
        <v>8</v>
      </c>
      <c r="B33" t="s">
        <v>33</v>
      </c>
      <c r="C33" t="s">
        <v>37</v>
      </c>
      <c r="D33" t="s">
        <v>12</v>
      </c>
      <c r="E33" t="s">
        <v>34</v>
      </c>
      <c r="F33" t="s">
        <v>38</v>
      </c>
      <c r="G33">
        <v>30</v>
      </c>
      <c r="H33">
        <v>284</v>
      </c>
      <c r="I33">
        <v>42.5</v>
      </c>
      <c r="K33">
        <v>10</v>
      </c>
      <c r="L33">
        <v>97</v>
      </c>
      <c r="M33">
        <v>37.31</v>
      </c>
    </row>
    <row r="34" spans="1:24" x14ac:dyDescent="0.25">
      <c r="A34" t="s">
        <v>8</v>
      </c>
      <c r="B34" t="s">
        <v>33</v>
      </c>
      <c r="C34" t="s">
        <v>37</v>
      </c>
      <c r="D34" t="s">
        <v>12</v>
      </c>
      <c r="E34" t="s">
        <v>34</v>
      </c>
      <c r="F34" t="s">
        <v>38</v>
      </c>
      <c r="G34">
        <v>30</v>
      </c>
      <c r="H34">
        <v>294</v>
      </c>
      <c r="I34">
        <v>43.41</v>
      </c>
      <c r="K34">
        <v>10</v>
      </c>
      <c r="L34">
        <v>95</v>
      </c>
      <c r="M34">
        <v>41.65</v>
      </c>
    </row>
    <row r="35" spans="1:24" x14ac:dyDescent="0.25">
      <c r="A35" t="s">
        <v>8</v>
      </c>
      <c r="B35" t="s">
        <v>33</v>
      </c>
      <c r="C35" t="s">
        <v>37</v>
      </c>
      <c r="D35" t="s">
        <v>12</v>
      </c>
      <c r="E35" t="s">
        <v>34</v>
      </c>
      <c r="F35" t="s">
        <v>38</v>
      </c>
      <c r="G35">
        <v>30</v>
      </c>
      <c r="H35">
        <v>294</v>
      </c>
      <c r="I35">
        <v>43.41</v>
      </c>
      <c r="K35">
        <v>10</v>
      </c>
      <c r="L35">
        <v>99</v>
      </c>
      <c r="M35">
        <v>46.02</v>
      </c>
    </row>
    <row r="36" spans="1:24" x14ac:dyDescent="0.25">
      <c r="A36" t="s">
        <v>8</v>
      </c>
      <c r="B36" t="s">
        <v>33</v>
      </c>
      <c r="C36" t="s">
        <v>37</v>
      </c>
      <c r="D36" t="s">
        <v>12</v>
      </c>
      <c r="E36" t="s">
        <v>34</v>
      </c>
      <c r="F36" t="s">
        <v>38</v>
      </c>
      <c r="G36">
        <v>30</v>
      </c>
      <c r="H36">
        <v>292</v>
      </c>
      <c r="I36">
        <v>42.73</v>
      </c>
      <c r="K36">
        <v>10</v>
      </c>
      <c r="L36">
        <v>99</v>
      </c>
      <c r="M36">
        <v>43.51</v>
      </c>
      <c r="T36" s="3">
        <f>AVERAGE(I32:I36)</f>
        <v>43.065999999999995</v>
      </c>
      <c r="U36" s="3">
        <f>AVERAGE(M32:M36)</f>
        <v>41.841999999999999</v>
      </c>
    </row>
    <row r="37" spans="1:24" x14ac:dyDescent="0.25">
      <c r="A37" s="2" t="s">
        <v>8</v>
      </c>
      <c r="B37" s="2" t="s">
        <v>39</v>
      </c>
      <c r="C37" s="2" t="s">
        <v>45</v>
      </c>
      <c r="D37" s="2" t="s">
        <v>12</v>
      </c>
      <c r="E37" s="2" t="s">
        <v>35</v>
      </c>
      <c r="F37" s="2" t="s">
        <v>36</v>
      </c>
      <c r="G37" s="2">
        <v>30</v>
      </c>
      <c r="H37" s="2">
        <v>294</v>
      </c>
      <c r="I37" s="2">
        <v>45.08</v>
      </c>
      <c r="J37" s="2"/>
      <c r="K37" s="2">
        <v>10</v>
      </c>
      <c r="L37" s="2">
        <v>99</v>
      </c>
      <c r="M37" s="2">
        <v>41.08</v>
      </c>
      <c r="T37" s="2">
        <f>AVERAGE(L32:L36)</f>
        <v>97.6</v>
      </c>
    </row>
    <row r="38" spans="1:24" x14ac:dyDescent="0.25">
      <c r="A38" t="s">
        <v>8</v>
      </c>
      <c r="B38" t="s">
        <v>39</v>
      </c>
      <c r="C38" t="s">
        <v>45</v>
      </c>
      <c r="D38" t="s">
        <v>12</v>
      </c>
      <c r="E38" t="s">
        <v>35</v>
      </c>
      <c r="F38" t="s">
        <v>36</v>
      </c>
      <c r="G38">
        <v>30</v>
      </c>
      <c r="H38">
        <v>294</v>
      </c>
      <c r="I38">
        <v>44.16</v>
      </c>
      <c r="K38">
        <v>10</v>
      </c>
      <c r="L38">
        <v>99</v>
      </c>
      <c r="M38">
        <v>42.94</v>
      </c>
    </row>
    <row r="39" spans="1:24" x14ac:dyDescent="0.25">
      <c r="A39" t="s">
        <v>8</v>
      </c>
      <c r="B39" t="s">
        <v>39</v>
      </c>
      <c r="C39" t="s">
        <v>45</v>
      </c>
      <c r="D39" t="s">
        <v>12</v>
      </c>
      <c r="E39" t="s">
        <v>35</v>
      </c>
      <c r="F39" t="s">
        <v>36</v>
      </c>
      <c r="G39">
        <v>30</v>
      </c>
      <c r="H39">
        <v>293</v>
      </c>
      <c r="I39">
        <v>43.39</v>
      </c>
      <c r="K39">
        <v>10</v>
      </c>
      <c r="L39">
        <v>99</v>
      </c>
      <c r="M39">
        <v>40.72</v>
      </c>
    </row>
    <row r="40" spans="1:24" x14ac:dyDescent="0.25">
      <c r="A40" t="s">
        <v>8</v>
      </c>
      <c r="B40" t="s">
        <v>39</v>
      </c>
      <c r="C40" t="s">
        <v>45</v>
      </c>
      <c r="D40" t="s">
        <v>12</v>
      </c>
      <c r="E40" t="s">
        <v>35</v>
      </c>
      <c r="F40" t="s">
        <v>36</v>
      </c>
      <c r="G40">
        <v>30</v>
      </c>
      <c r="H40">
        <v>294</v>
      </c>
      <c r="I40">
        <v>43.53</v>
      </c>
      <c r="K40">
        <v>10</v>
      </c>
      <c r="L40">
        <v>99</v>
      </c>
      <c r="M40">
        <v>40.31</v>
      </c>
      <c r="W40" s="4" t="s">
        <v>70</v>
      </c>
      <c r="X40" s="4" t="s">
        <v>71</v>
      </c>
    </row>
    <row r="41" spans="1:24" x14ac:dyDescent="0.25">
      <c r="A41" t="s">
        <v>8</v>
      </c>
      <c r="B41" t="s">
        <v>39</v>
      </c>
      <c r="C41" t="s">
        <v>45</v>
      </c>
      <c r="D41" t="s">
        <v>12</v>
      </c>
      <c r="E41" t="s">
        <v>35</v>
      </c>
      <c r="F41" t="s">
        <v>36</v>
      </c>
      <c r="G41">
        <v>30</v>
      </c>
      <c r="H41">
        <v>294</v>
      </c>
      <c r="I41">
        <v>45.66</v>
      </c>
      <c r="K41">
        <v>10</v>
      </c>
      <c r="L41">
        <v>99</v>
      </c>
      <c r="M41">
        <v>51.45</v>
      </c>
      <c r="T41" s="3">
        <f>AVERAGE(I37:I41)</f>
        <v>44.363999999999997</v>
      </c>
      <c r="U41" s="3">
        <f>AVERAGE(M37:M41)</f>
        <v>43.3</v>
      </c>
      <c r="W41" s="4">
        <f>AVERAGE(T41,T36,T31,T26,T21,T16,T11,T6)</f>
        <v>42.987000000000002</v>
      </c>
      <c r="X41" s="4">
        <f>AVERAGE(U41,U36,U31,U26,U21,U16,U11,U6)</f>
        <v>43.77375</v>
      </c>
    </row>
    <row r="42" spans="1:24" x14ac:dyDescent="0.25">
      <c r="A42" s="2" t="s">
        <v>40</v>
      </c>
      <c r="B42" s="2" t="s">
        <v>42</v>
      </c>
      <c r="C42" s="2" t="s">
        <v>41</v>
      </c>
      <c r="D42" s="2" t="s">
        <v>12</v>
      </c>
      <c r="E42" s="2" t="s">
        <v>44</v>
      </c>
      <c r="F42" s="2" t="s">
        <v>43</v>
      </c>
      <c r="G42" s="2">
        <v>30</v>
      </c>
      <c r="H42" s="2">
        <v>293</v>
      </c>
      <c r="I42" s="2">
        <v>48.74</v>
      </c>
      <c r="J42" s="2"/>
      <c r="K42" s="2">
        <v>10</v>
      </c>
      <c r="L42" s="2">
        <v>99</v>
      </c>
      <c r="M42" s="2">
        <v>43.33</v>
      </c>
      <c r="N42" s="2" t="s">
        <v>49</v>
      </c>
      <c r="T42" s="2">
        <f>AVERAGE(L37:L41)</f>
        <v>99</v>
      </c>
    </row>
    <row r="43" spans="1:24" x14ac:dyDescent="0.25">
      <c r="A43" t="s">
        <v>40</v>
      </c>
      <c r="B43" t="s">
        <v>42</v>
      </c>
      <c r="C43" t="s">
        <v>41</v>
      </c>
      <c r="D43" t="s">
        <v>12</v>
      </c>
      <c r="E43" t="s">
        <v>44</v>
      </c>
      <c r="F43" t="s">
        <v>43</v>
      </c>
      <c r="G43">
        <v>30</v>
      </c>
      <c r="H43">
        <v>294</v>
      </c>
      <c r="I43">
        <v>47.65</v>
      </c>
      <c r="K43">
        <v>10</v>
      </c>
      <c r="L43">
        <v>99</v>
      </c>
      <c r="M43">
        <v>40.74</v>
      </c>
    </row>
    <row r="44" spans="1:24" x14ac:dyDescent="0.25">
      <c r="A44" t="s">
        <v>40</v>
      </c>
      <c r="B44" t="s">
        <v>42</v>
      </c>
      <c r="C44" t="s">
        <v>41</v>
      </c>
      <c r="D44" t="s">
        <v>12</v>
      </c>
      <c r="E44" t="s">
        <v>44</v>
      </c>
      <c r="F44" t="s">
        <v>43</v>
      </c>
      <c r="G44">
        <v>30</v>
      </c>
      <c r="H44">
        <v>294</v>
      </c>
      <c r="I44">
        <v>46.36</v>
      </c>
      <c r="K44">
        <v>10</v>
      </c>
      <c r="L44">
        <v>99</v>
      </c>
      <c r="M44">
        <v>47.98</v>
      </c>
    </row>
    <row r="45" spans="1:24" x14ac:dyDescent="0.25">
      <c r="A45" t="s">
        <v>40</v>
      </c>
      <c r="B45" t="s">
        <v>42</v>
      </c>
      <c r="C45" t="s">
        <v>41</v>
      </c>
      <c r="D45" t="s">
        <v>12</v>
      </c>
      <c r="E45" t="s">
        <v>44</v>
      </c>
      <c r="F45" t="s">
        <v>43</v>
      </c>
      <c r="G45">
        <v>30</v>
      </c>
      <c r="H45">
        <v>293</v>
      </c>
      <c r="I45">
        <v>48.74</v>
      </c>
      <c r="K45">
        <v>10</v>
      </c>
      <c r="L45">
        <v>99</v>
      </c>
      <c r="M45">
        <v>46.41</v>
      </c>
    </row>
    <row r="46" spans="1:24" x14ac:dyDescent="0.25">
      <c r="A46" t="s">
        <v>40</v>
      </c>
      <c r="B46" t="s">
        <v>42</v>
      </c>
      <c r="C46" t="s">
        <v>48</v>
      </c>
      <c r="D46" t="s">
        <v>12</v>
      </c>
      <c r="E46" t="s">
        <v>44</v>
      </c>
      <c r="F46" t="s">
        <v>43</v>
      </c>
      <c r="G46">
        <v>30</v>
      </c>
      <c r="H46">
        <v>294</v>
      </c>
      <c r="I46">
        <v>41.44</v>
      </c>
      <c r="K46">
        <v>10</v>
      </c>
      <c r="L46">
        <v>99</v>
      </c>
      <c r="M46">
        <v>46.81</v>
      </c>
      <c r="T46" s="6">
        <f>AVERAGE(I42:I46)</f>
        <v>46.585999999999999</v>
      </c>
      <c r="U46" s="6">
        <f>AVERAGE(M42:M46)</f>
        <v>45.053999999999995</v>
      </c>
    </row>
    <row r="47" spans="1:24" x14ac:dyDescent="0.25">
      <c r="A47" s="2" t="s">
        <v>40</v>
      </c>
      <c r="B47" s="2" t="s">
        <v>62</v>
      </c>
      <c r="C47" s="2" t="s">
        <v>46</v>
      </c>
      <c r="D47" s="2" t="s">
        <v>12</v>
      </c>
      <c r="E47" s="2" t="s">
        <v>50</v>
      </c>
      <c r="F47" s="2" t="s">
        <v>51</v>
      </c>
      <c r="G47" s="2">
        <v>30</v>
      </c>
      <c r="H47" s="2">
        <v>298</v>
      </c>
      <c r="I47" s="2">
        <v>556.30999999999995</v>
      </c>
      <c r="J47" s="2"/>
      <c r="K47" s="2">
        <v>10</v>
      </c>
      <c r="L47" s="2">
        <v>101</v>
      </c>
      <c r="M47" s="2">
        <v>491.93</v>
      </c>
      <c r="N47" s="2" t="s">
        <v>47</v>
      </c>
      <c r="O47" t="s">
        <v>73</v>
      </c>
      <c r="T47" s="2">
        <f>AVERAGE(L42:L46)</f>
        <v>99</v>
      </c>
    </row>
    <row r="48" spans="1:24" x14ac:dyDescent="0.25">
      <c r="A48" t="s">
        <v>40</v>
      </c>
      <c r="B48" t="s">
        <v>62</v>
      </c>
      <c r="C48" t="s">
        <v>46</v>
      </c>
      <c r="D48" t="s">
        <v>12</v>
      </c>
      <c r="E48" t="s">
        <v>50</v>
      </c>
      <c r="F48" t="s">
        <v>51</v>
      </c>
      <c r="G48">
        <v>30</v>
      </c>
      <c r="H48">
        <v>300</v>
      </c>
      <c r="I48">
        <v>533.72</v>
      </c>
      <c r="K48">
        <v>10</v>
      </c>
      <c r="L48">
        <v>101</v>
      </c>
      <c r="M48">
        <v>609.94000000000005</v>
      </c>
    </row>
    <row r="49" spans="1:23" x14ac:dyDescent="0.25">
      <c r="A49" t="s">
        <v>40</v>
      </c>
      <c r="B49" t="s">
        <v>62</v>
      </c>
      <c r="C49" t="s">
        <v>46</v>
      </c>
      <c r="D49" t="s">
        <v>12</v>
      </c>
      <c r="E49" t="s">
        <v>50</v>
      </c>
      <c r="F49" t="s">
        <v>51</v>
      </c>
      <c r="G49">
        <v>30</v>
      </c>
      <c r="H49">
        <v>300</v>
      </c>
      <c r="I49">
        <v>617.74</v>
      </c>
      <c r="K49">
        <v>10</v>
      </c>
      <c r="L49">
        <v>101</v>
      </c>
      <c r="M49">
        <v>502.41</v>
      </c>
    </row>
    <row r="50" spans="1:23" x14ac:dyDescent="0.25">
      <c r="A50" t="s">
        <v>40</v>
      </c>
      <c r="B50" t="s">
        <v>62</v>
      </c>
      <c r="C50" t="s">
        <v>46</v>
      </c>
      <c r="D50" t="s">
        <v>12</v>
      </c>
      <c r="E50" t="s">
        <v>50</v>
      </c>
      <c r="F50" t="s">
        <v>51</v>
      </c>
      <c r="G50">
        <v>30</v>
      </c>
      <c r="H50">
        <v>300</v>
      </c>
      <c r="I50">
        <v>485.04</v>
      </c>
      <c r="K50">
        <v>10</v>
      </c>
      <c r="L50">
        <v>101</v>
      </c>
      <c r="M50">
        <v>627.25</v>
      </c>
    </row>
    <row r="51" spans="1:23" x14ac:dyDescent="0.25">
      <c r="A51" t="s">
        <v>40</v>
      </c>
      <c r="B51" t="s">
        <v>62</v>
      </c>
      <c r="C51" t="s">
        <v>46</v>
      </c>
      <c r="D51" t="s">
        <v>12</v>
      </c>
      <c r="E51" t="s">
        <v>50</v>
      </c>
      <c r="F51" t="s">
        <v>51</v>
      </c>
      <c r="G51">
        <v>30</v>
      </c>
      <c r="H51">
        <v>301</v>
      </c>
      <c r="I51">
        <v>662.15</v>
      </c>
      <c r="K51">
        <v>10</v>
      </c>
      <c r="L51">
        <v>101</v>
      </c>
      <c r="M51">
        <v>669.8</v>
      </c>
      <c r="T51" s="6">
        <f>AVERAGE(I47:I51)</f>
        <v>570.99199999999996</v>
      </c>
      <c r="U51" s="6">
        <f>AVERAGE(M47:M51)</f>
        <v>580.26599999999996</v>
      </c>
    </row>
    <row r="52" spans="1:23" x14ac:dyDescent="0.25">
      <c r="A52" s="2" t="s">
        <v>40</v>
      </c>
      <c r="B52" s="2" t="s">
        <v>42</v>
      </c>
      <c r="C52" s="2" t="s">
        <v>41</v>
      </c>
      <c r="D52" s="2" t="s">
        <v>12</v>
      </c>
      <c r="E52" s="2" t="s">
        <v>53</v>
      </c>
      <c r="F52" s="2" t="s">
        <v>54</v>
      </c>
      <c r="G52" s="2">
        <v>30</v>
      </c>
      <c r="H52" s="2">
        <v>292</v>
      </c>
      <c r="I52" s="2">
        <v>45.64</v>
      </c>
      <c r="J52" s="2"/>
      <c r="K52" s="2">
        <v>10</v>
      </c>
      <c r="L52" s="2">
        <v>81</v>
      </c>
      <c r="M52" s="2">
        <v>37.22</v>
      </c>
      <c r="N52" s="4" t="s">
        <v>52</v>
      </c>
      <c r="T52" s="2">
        <f>AVERAGE(L47:L51)</f>
        <v>101</v>
      </c>
    </row>
    <row r="53" spans="1:23" x14ac:dyDescent="0.25">
      <c r="A53" t="s">
        <v>40</v>
      </c>
      <c r="B53" t="s">
        <v>42</v>
      </c>
      <c r="C53" t="s">
        <v>41</v>
      </c>
      <c r="D53" t="s">
        <v>12</v>
      </c>
      <c r="E53" t="s">
        <v>53</v>
      </c>
      <c r="F53" t="s">
        <v>54</v>
      </c>
      <c r="G53">
        <v>30</v>
      </c>
      <c r="H53">
        <v>272</v>
      </c>
      <c r="I53">
        <v>37.200000000000003</v>
      </c>
      <c r="K53">
        <v>10</v>
      </c>
      <c r="L53">
        <v>80</v>
      </c>
      <c r="M53">
        <v>37.659999999999997</v>
      </c>
    </row>
    <row r="54" spans="1:23" x14ac:dyDescent="0.25">
      <c r="A54" t="s">
        <v>40</v>
      </c>
      <c r="B54" t="s">
        <v>42</v>
      </c>
      <c r="C54" t="s">
        <v>41</v>
      </c>
      <c r="D54" t="s">
        <v>12</v>
      </c>
      <c r="E54" t="s">
        <v>53</v>
      </c>
      <c r="F54" t="s">
        <v>54</v>
      </c>
      <c r="G54">
        <v>30</v>
      </c>
      <c r="H54">
        <v>294</v>
      </c>
      <c r="I54">
        <v>42.59</v>
      </c>
      <c r="K54">
        <v>10</v>
      </c>
      <c r="L54">
        <v>98</v>
      </c>
      <c r="M54">
        <v>37.6</v>
      </c>
    </row>
    <row r="55" spans="1:23" x14ac:dyDescent="0.25">
      <c r="A55" t="s">
        <v>40</v>
      </c>
      <c r="B55" t="s">
        <v>42</v>
      </c>
      <c r="C55" t="s">
        <v>41</v>
      </c>
      <c r="D55" t="s">
        <v>12</v>
      </c>
      <c r="E55" t="s">
        <v>53</v>
      </c>
      <c r="F55" t="s">
        <v>54</v>
      </c>
      <c r="G55">
        <v>30</v>
      </c>
      <c r="H55">
        <v>290</v>
      </c>
      <c r="I55">
        <v>41.44</v>
      </c>
      <c r="K55">
        <v>10</v>
      </c>
      <c r="L55">
        <v>99</v>
      </c>
      <c r="M55">
        <v>36.31</v>
      </c>
    </row>
    <row r="56" spans="1:23" x14ac:dyDescent="0.25">
      <c r="A56" t="s">
        <v>40</v>
      </c>
      <c r="B56" t="s">
        <v>42</v>
      </c>
      <c r="C56" t="s">
        <v>41</v>
      </c>
      <c r="D56" t="s">
        <v>12</v>
      </c>
      <c r="E56" t="s">
        <v>53</v>
      </c>
      <c r="F56" t="s">
        <v>54</v>
      </c>
      <c r="G56">
        <v>30</v>
      </c>
      <c r="H56">
        <v>267</v>
      </c>
      <c r="I56">
        <v>43.24</v>
      </c>
      <c r="K56">
        <v>10</v>
      </c>
      <c r="L56">
        <v>99</v>
      </c>
      <c r="M56">
        <v>40.11</v>
      </c>
    </row>
    <row r="57" spans="1:23" x14ac:dyDescent="0.25">
      <c r="A57" t="s">
        <v>40</v>
      </c>
      <c r="B57" t="s">
        <v>42</v>
      </c>
      <c r="C57" t="s">
        <v>41</v>
      </c>
      <c r="D57" t="s">
        <v>12</v>
      </c>
      <c r="E57" t="s">
        <v>53</v>
      </c>
      <c r="F57" t="s">
        <v>54</v>
      </c>
      <c r="G57">
        <v>30</v>
      </c>
      <c r="H57">
        <v>282</v>
      </c>
      <c r="I57">
        <v>38.15</v>
      </c>
      <c r="K57">
        <v>10</v>
      </c>
      <c r="L57">
        <v>99</v>
      </c>
      <c r="M57">
        <v>36.29</v>
      </c>
      <c r="T57" s="6">
        <f>AVERAGE(I53:I57)</f>
        <v>40.524000000000001</v>
      </c>
      <c r="U57" s="6">
        <f>AVERAGE(M53:M57)</f>
        <v>37.594000000000001</v>
      </c>
    </row>
    <row r="58" spans="1:23" x14ac:dyDescent="0.25">
      <c r="A58" s="2" t="s">
        <v>40</v>
      </c>
      <c r="B58" s="2" t="s">
        <v>55</v>
      </c>
      <c r="C58" s="2" t="s">
        <v>56</v>
      </c>
      <c r="D58" s="2" t="s">
        <v>12</v>
      </c>
      <c r="E58" s="2" t="s">
        <v>57</v>
      </c>
      <c r="F58" s="2" t="s">
        <v>58</v>
      </c>
      <c r="G58" s="2">
        <v>30</v>
      </c>
      <c r="H58" s="2">
        <v>294</v>
      </c>
      <c r="I58" s="2">
        <v>43.95</v>
      </c>
      <c r="J58" s="2"/>
      <c r="K58" s="2">
        <v>10</v>
      </c>
      <c r="L58" s="2">
        <v>99</v>
      </c>
      <c r="M58" s="2">
        <v>48.21</v>
      </c>
      <c r="N58" s="4" t="s">
        <v>59</v>
      </c>
      <c r="T58" s="2">
        <f>AVERAGE(L53:L57)</f>
        <v>95</v>
      </c>
      <c r="W58" s="4" t="s">
        <v>72</v>
      </c>
    </row>
    <row r="59" spans="1:23" x14ac:dyDescent="0.25">
      <c r="A59" t="s">
        <v>40</v>
      </c>
      <c r="B59" t="s">
        <v>55</v>
      </c>
      <c r="C59" t="s">
        <v>56</v>
      </c>
      <c r="D59" t="s">
        <v>12</v>
      </c>
      <c r="E59" t="s">
        <v>57</v>
      </c>
      <c r="F59" t="s">
        <v>58</v>
      </c>
      <c r="G59">
        <v>30</v>
      </c>
      <c r="H59">
        <v>294</v>
      </c>
      <c r="I59">
        <v>40.76</v>
      </c>
      <c r="K59">
        <v>10</v>
      </c>
      <c r="L59">
        <v>99</v>
      </c>
      <c r="M59">
        <v>42.28</v>
      </c>
      <c r="W59">
        <f>AVERAGE(T62,T57,T46)</f>
        <v>42.811999999999991</v>
      </c>
    </row>
    <row r="60" spans="1:23" x14ac:dyDescent="0.25">
      <c r="A60" t="s">
        <v>40</v>
      </c>
      <c r="B60" t="s">
        <v>55</v>
      </c>
      <c r="C60" t="s">
        <v>56</v>
      </c>
      <c r="D60" t="s">
        <v>12</v>
      </c>
      <c r="E60" t="s">
        <v>57</v>
      </c>
      <c r="F60" t="s">
        <v>58</v>
      </c>
      <c r="G60">
        <v>30</v>
      </c>
      <c r="H60">
        <v>294</v>
      </c>
      <c r="I60">
        <v>42.63</v>
      </c>
      <c r="K60">
        <v>10</v>
      </c>
      <c r="L60">
        <v>99</v>
      </c>
      <c r="M60">
        <v>36.700000000000003</v>
      </c>
    </row>
    <row r="61" spans="1:23" x14ac:dyDescent="0.25">
      <c r="A61" t="s">
        <v>40</v>
      </c>
      <c r="B61" t="s">
        <v>55</v>
      </c>
      <c r="C61" t="s">
        <v>56</v>
      </c>
      <c r="D61" t="s">
        <v>12</v>
      </c>
      <c r="E61" t="s">
        <v>57</v>
      </c>
      <c r="F61" t="s">
        <v>58</v>
      </c>
      <c r="G61">
        <v>30</v>
      </c>
      <c r="H61">
        <v>294</v>
      </c>
      <c r="I61">
        <v>40.28</v>
      </c>
      <c r="K61">
        <v>10</v>
      </c>
      <c r="L61">
        <v>99</v>
      </c>
      <c r="M61">
        <v>43</v>
      </c>
    </row>
    <row r="62" spans="1:23" x14ac:dyDescent="0.25">
      <c r="A62" t="s">
        <v>40</v>
      </c>
      <c r="B62" t="s">
        <v>55</v>
      </c>
      <c r="C62" t="s">
        <v>56</v>
      </c>
      <c r="D62" t="s">
        <v>12</v>
      </c>
      <c r="E62" t="s">
        <v>57</v>
      </c>
      <c r="F62" t="s">
        <v>58</v>
      </c>
      <c r="G62">
        <v>30</v>
      </c>
      <c r="H62">
        <v>294</v>
      </c>
      <c r="I62">
        <v>39.01</v>
      </c>
      <c r="K62">
        <v>10</v>
      </c>
      <c r="L62">
        <v>99</v>
      </c>
      <c r="M62">
        <v>42.45</v>
      </c>
      <c r="T62" s="6">
        <f>AVERAGE(I58:I62)</f>
        <v>41.326000000000001</v>
      </c>
      <c r="U62" s="6">
        <f>AVERAGE(M58:M62)</f>
        <v>42.527999999999999</v>
      </c>
      <c r="W62" s="4" t="s">
        <v>74</v>
      </c>
    </row>
    <row r="63" spans="1:23" x14ac:dyDescent="0.25">
      <c r="A63" s="2" t="s">
        <v>40</v>
      </c>
      <c r="B63" s="2" t="s">
        <v>42</v>
      </c>
      <c r="C63" s="2" t="s">
        <v>41</v>
      </c>
      <c r="D63" s="2" t="s">
        <v>12</v>
      </c>
      <c r="E63" s="2" t="s">
        <v>60</v>
      </c>
      <c r="F63" s="2" t="s">
        <v>51</v>
      </c>
      <c r="G63" s="2">
        <v>30</v>
      </c>
      <c r="H63" s="2">
        <v>300</v>
      </c>
      <c r="I63" s="2">
        <v>342.98</v>
      </c>
      <c r="J63" s="2"/>
      <c r="K63" s="2">
        <v>10</v>
      </c>
      <c r="L63" s="2">
        <v>101</v>
      </c>
      <c r="M63" s="2">
        <v>293.70999999999998</v>
      </c>
      <c r="N63" s="4" t="s">
        <v>61</v>
      </c>
      <c r="T63" s="2">
        <f>AVERAGE(L58:L62)</f>
        <v>99</v>
      </c>
      <c r="W63">
        <f>AVERAGE(T7,T12,T17,T22,T27,T32,T37,T42,T47,T52,T58,T63,T69,T74,T79)</f>
        <v>99.213333333333338</v>
      </c>
    </row>
    <row r="64" spans="1:23" x14ac:dyDescent="0.25">
      <c r="A64" t="s">
        <v>40</v>
      </c>
      <c r="B64" t="s">
        <v>42</v>
      </c>
      <c r="C64" t="s">
        <v>41</v>
      </c>
      <c r="D64" t="s">
        <v>12</v>
      </c>
      <c r="E64" t="s">
        <v>60</v>
      </c>
      <c r="F64" t="s">
        <v>51</v>
      </c>
      <c r="G64">
        <v>30</v>
      </c>
      <c r="H64">
        <v>300</v>
      </c>
      <c r="I64">
        <v>321.95</v>
      </c>
      <c r="K64">
        <v>10</v>
      </c>
      <c r="L64">
        <v>100</v>
      </c>
      <c r="M64">
        <v>369.16</v>
      </c>
    </row>
    <row r="65" spans="1:21" x14ac:dyDescent="0.25">
      <c r="A65" t="s">
        <v>40</v>
      </c>
      <c r="B65" t="s">
        <v>42</v>
      </c>
      <c r="C65" t="s">
        <v>41</v>
      </c>
      <c r="D65" t="s">
        <v>12</v>
      </c>
      <c r="E65" t="s">
        <v>60</v>
      </c>
      <c r="F65" t="s">
        <v>51</v>
      </c>
      <c r="G65">
        <v>30</v>
      </c>
      <c r="H65">
        <v>300</v>
      </c>
      <c r="I65">
        <v>287</v>
      </c>
      <c r="K65">
        <v>10</v>
      </c>
      <c r="L65">
        <v>100</v>
      </c>
      <c r="M65">
        <v>220.25</v>
      </c>
    </row>
    <row r="66" spans="1:21" x14ac:dyDescent="0.25">
      <c r="A66" t="s">
        <v>40</v>
      </c>
      <c r="B66" t="s">
        <v>42</v>
      </c>
      <c r="C66" t="s">
        <v>41</v>
      </c>
      <c r="D66" t="s">
        <v>12</v>
      </c>
      <c r="E66" t="s">
        <v>60</v>
      </c>
      <c r="F66" t="s">
        <v>51</v>
      </c>
      <c r="G66">
        <v>30</v>
      </c>
      <c r="H66">
        <v>299</v>
      </c>
      <c r="I66">
        <v>340.52</v>
      </c>
      <c r="K66">
        <v>10</v>
      </c>
      <c r="L66">
        <v>100</v>
      </c>
      <c r="M66">
        <v>250.05</v>
      </c>
    </row>
    <row r="67" spans="1:21" x14ac:dyDescent="0.25">
      <c r="A67" t="s">
        <v>40</v>
      </c>
      <c r="B67" t="s">
        <v>42</v>
      </c>
      <c r="C67" t="s">
        <v>41</v>
      </c>
      <c r="D67" t="s">
        <v>12</v>
      </c>
      <c r="E67" t="s">
        <v>60</v>
      </c>
      <c r="F67" t="s">
        <v>51</v>
      </c>
      <c r="G67">
        <v>30</v>
      </c>
      <c r="H67">
        <v>298</v>
      </c>
      <c r="I67">
        <v>300.83999999999997</v>
      </c>
      <c r="K67">
        <v>10</v>
      </c>
      <c r="L67">
        <v>100</v>
      </c>
      <c r="M67">
        <v>388.1</v>
      </c>
    </row>
    <row r="68" spans="1:21" x14ac:dyDescent="0.25">
      <c r="A68" t="s">
        <v>40</v>
      </c>
      <c r="B68" t="s">
        <v>42</v>
      </c>
      <c r="C68" t="s">
        <v>41</v>
      </c>
      <c r="D68" t="s">
        <v>12</v>
      </c>
      <c r="E68" t="s">
        <v>60</v>
      </c>
      <c r="F68" t="s">
        <v>51</v>
      </c>
      <c r="G68">
        <v>30</v>
      </c>
      <c r="H68">
        <v>298</v>
      </c>
      <c r="I68">
        <v>317.25</v>
      </c>
      <c r="K68">
        <v>10</v>
      </c>
      <c r="L68">
        <v>100</v>
      </c>
      <c r="M68">
        <v>261.38</v>
      </c>
      <c r="T68" s="6">
        <f>AVERAGE(I64:I68)</f>
        <v>313.512</v>
      </c>
      <c r="U68" s="6">
        <f>AVERAGE(M64:M68)</f>
        <v>297.78800000000001</v>
      </c>
    </row>
    <row r="69" spans="1:21" x14ac:dyDescent="0.25">
      <c r="A69" s="2" t="s">
        <v>40</v>
      </c>
      <c r="B69" s="2" t="s">
        <v>63</v>
      </c>
      <c r="C69" s="2" t="s">
        <v>64</v>
      </c>
      <c r="D69" s="2" t="s">
        <v>12</v>
      </c>
      <c r="E69" s="2" t="s">
        <v>66</v>
      </c>
      <c r="F69" s="2" t="s">
        <v>51</v>
      </c>
      <c r="G69" s="2">
        <v>30</v>
      </c>
      <c r="H69" s="2">
        <v>302</v>
      </c>
      <c r="I69" s="2">
        <v>299.14</v>
      </c>
      <c r="J69" s="2"/>
      <c r="K69" s="2">
        <v>10</v>
      </c>
      <c r="L69" s="2">
        <v>102</v>
      </c>
      <c r="M69" s="2">
        <v>496.64</v>
      </c>
      <c r="N69" s="4" t="s">
        <v>65</v>
      </c>
      <c r="O69" s="4"/>
      <c r="P69" s="4"/>
      <c r="T69" s="2">
        <f>AVERAGE(L64:L68)</f>
        <v>100</v>
      </c>
    </row>
    <row r="70" spans="1:21" x14ac:dyDescent="0.25">
      <c r="A70" t="s">
        <v>40</v>
      </c>
      <c r="B70" t="s">
        <v>63</v>
      </c>
      <c r="C70" t="s">
        <v>64</v>
      </c>
      <c r="D70" t="s">
        <v>12</v>
      </c>
      <c r="E70" t="s">
        <v>66</v>
      </c>
      <c r="F70" t="s">
        <v>51</v>
      </c>
      <c r="G70">
        <v>30</v>
      </c>
      <c r="H70">
        <v>301</v>
      </c>
      <c r="I70">
        <v>677.36</v>
      </c>
      <c r="K70">
        <v>10</v>
      </c>
      <c r="L70">
        <v>102</v>
      </c>
      <c r="M70">
        <v>389.38</v>
      </c>
    </row>
    <row r="71" spans="1:21" x14ac:dyDescent="0.25">
      <c r="A71" t="s">
        <v>40</v>
      </c>
      <c r="B71" t="s">
        <v>63</v>
      </c>
      <c r="C71" t="s">
        <v>64</v>
      </c>
      <c r="D71" t="s">
        <v>12</v>
      </c>
      <c r="E71" t="s">
        <v>66</v>
      </c>
      <c r="F71" t="s">
        <v>51</v>
      </c>
      <c r="G71">
        <v>30</v>
      </c>
      <c r="H71">
        <v>301</v>
      </c>
      <c r="I71">
        <v>662.99</v>
      </c>
      <c r="K71">
        <v>10</v>
      </c>
      <c r="L71">
        <v>102</v>
      </c>
      <c r="M71">
        <v>759.48</v>
      </c>
    </row>
    <row r="72" spans="1:21" x14ac:dyDescent="0.25">
      <c r="A72" t="s">
        <v>40</v>
      </c>
      <c r="B72" t="s">
        <v>63</v>
      </c>
      <c r="C72" t="s">
        <v>64</v>
      </c>
      <c r="D72" t="s">
        <v>12</v>
      </c>
      <c r="E72" t="s">
        <v>66</v>
      </c>
      <c r="F72" t="s">
        <v>51</v>
      </c>
      <c r="G72">
        <v>30</v>
      </c>
      <c r="H72">
        <v>302</v>
      </c>
      <c r="I72">
        <v>311.22000000000003</v>
      </c>
      <c r="K72">
        <v>10</v>
      </c>
      <c r="L72">
        <v>102</v>
      </c>
      <c r="M72">
        <v>623.99</v>
      </c>
    </row>
    <row r="73" spans="1:21" x14ac:dyDescent="0.25">
      <c r="A73" t="s">
        <v>40</v>
      </c>
      <c r="B73" t="s">
        <v>63</v>
      </c>
      <c r="C73" t="s">
        <v>64</v>
      </c>
      <c r="D73" t="s">
        <v>12</v>
      </c>
      <c r="E73" t="s">
        <v>66</v>
      </c>
      <c r="F73" t="s">
        <v>51</v>
      </c>
      <c r="G73">
        <v>30</v>
      </c>
      <c r="H73">
        <v>302</v>
      </c>
      <c r="I73">
        <v>229.14</v>
      </c>
      <c r="K73">
        <v>10</v>
      </c>
      <c r="L73">
        <v>102</v>
      </c>
      <c r="M73">
        <v>544.92999999999995</v>
      </c>
      <c r="T73" s="6">
        <f>AVERAGE(I69:I73)</f>
        <v>435.96999999999997</v>
      </c>
      <c r="U73" s="6">
        <f>AVERAGE(M69:M73)</f>
        <v>562.8839999999999</v>
      </c>
    </row>
    <row r="74" spans="1:21" x14ac:dyDescent="0.25">
      <c r="A74" s="2" t="s">
        <v>40</v>
      </c>
      <c r="B74" s="2" t="s">
        <v>67</v>
      </c>
      <c r="C74" s="2" t="s">
        <v>68</v>
      </c>
      <c r="D74" s="2" t="s">
        <v>12</v>
      </c>
      <c r="E74" s="2" t="s">
        <v>69</v>
      </c>
      <c r="F74" s="2" t="s">
        <v>51</v>
      </c>
      <c r="G74" s="2">
        <v>30</v>
      </c>
      <c r="H74" s="2">
        <v>313</v>
      </c>
      <c r="I74" s="2">
        <v>495.56</v>
      </c>
      <c r="J74" s="2"/>
      <c r="K74" s="2">
        <v>10</v>
      </c>
      <c r="L74" s="2">
        <v>105</v>
      </c>
      <c r="M74" s="2">
        <v>470.7</v>
      </c>
      <c r="N74" s="4" t="s">
        <v>65</v>
      </c>
      <c r="O74" s="4"/>
      <c r="P74" s="4"/>
      <c r="T74" s="2">
        <f>AVERAGE(L69:L73)</f>
        <v>102</v>
      </c>
    </row>
    <row r="75" spans="1:21" x14ac:dyDescent="0.25">
      <c r="A75" t="s">
        <v>40</v>
      </c>
      <c r="B75" t="s">
        <v>67</v>
      </c>
      <c r="C75" t="s">
        <v>68</v>
      </c>
      <c r="D75" t="s">
        <v>12</v>
      </c>
      <c r="E75" t="s">
        <v>69</v>
      </c>
      <c r="F75" t="s">
        <v>51</v>
      </c>
      <c r="G75">
        <v>30</v>
      </c>
      <c r="H75">
        <v>312</v>
      </c>
      <c r="I75">
        <v>366.52</v>
      </c>
      <c r="K75">
        <v>10</v>
      </c>
      <c r="L75">
        <v>105</v>
      </c>
      <c r="M75">
        <v>234.30500000000001</v>
      </c>
    </row>
    <row r="76" spans="1:21" x14ac:dyDescent="0.25">
      <c r="A76" t="s">
        <v>40</v>
      </c>
      <c r="B76" t="s">
        <v>67</v>
      </c>
      <c r="C76" t="s">
        <v>68</v>
      </c>
      <c r="D76" t="s">
        <v>12</v>
      </c>
      <c r="E76" t="s">
        <v>69</v>
      </c>
      <c r="F76" t="s">
        <v>51</v>
      </c>
      <c r="G76">
        <v>30</v>
      </c>
      <c r="H76">
        <v>312</v>
      </c>
      <c r="I76">
        <v>362.59</v>
      </c>
      <c r="K76">
        <v>10</v>
      </c>
      <c r="L76">
        <v>105</v>
      </c>
      <c r="M76">
        <v>301.74</v>
      </c>
    </row>
    <row r="77" spans="1:21" x14ac:dyDescent="0.25">
      <c r="A77" t="s">
        <v>40</v>
      </c>
      <c r="B77" t="s">
        <v>67</v>
      </c>
      <c r="C77" t="s">
        <v>68</v>
      </c>
      <c r="D77" t="s">
        <v>12</v>
      </c>
      <c r="E77" t="s">
        <v>69</v>
      </c>
      <c r="F77" t="s">
        <v>51</v>
      </c>
      <c r="G77">
        <v>30</v>
      </c>
      <c r="H77">
        <v>312</v>
      </c>
      <c r="I77">
        <v>314.42</v>
      </c>
      <c r="K77">
        <v>10</v>
      </c>
      <c r="L77">
        <v>105</v>
      </c>
      <c r="M77">
        <v>228.8</v>
      </c>
    </row>
    <row r="78" spans="1:21" x14ac:dyDescent="0.25">
      <c r="A78" t="s">
        <v>40</v>
      </c>
      <c r="B78" t="s">
        <v>67</v>
      </c>
      <c r="C78" t="s">
        <v>68</v>
      </c>
      <c r="D78" t="s">
        <v>12</v>
      </c>
      <c r="E78" t="s">
        <v>69</v>
      </c>
      <c r="F78" t="s">
        <v>51</v>
      </c>
      <c r="G78">
        <v>30</v>
      </c>
      <c r="H78">
        <v>301</v>
      </c>
      <c r="I78">
        <v>850.24</v>
      </c>
      <c r="K78">
        <v>10</v>
      </c>
      <c r="L78">
        <v>105</v>
      </c>
      <c r="M78">
        <v>408.2</v>
      </c>
      <c r="T78" s="6">
        <f>AVERAGE(I74:I78)</f>
        <v>477.86599999999999</v>
      </c>
      <c r="U78" s="6">
        <f>AVERAGE(M74:M78)</f>
        <v>328.74900000000002</v>
      </c>
    </row>
    <row r="79" spans="1:21" x14ac:dyDescent="0.25">
      <c r="T79" s="2">
        <f>AVERAGE(L74:L78)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OBrien</dc:creator>
  <cp:lastModifiedBy>Jonathan OBrien</cp:lastModifiedBy>
  <dcterms:created xsi:type="dcterms:W3CDTF">2015-06-12T09:02:30Z</dcterms:created>
  <dcterms:modified xsi:type="dcterms:W3CDTF">2015-06-25T13:09:59Z</dcterms:modified>
</cp:coreProperties>
</file>