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ozhnikovkv\JSC BIOCAD\HTA - Documents\_Sapozhnikov\Стажёры, биостатистики RWE\Модельер\"/>
    </mc:Choice>
  </mc:AlternateContent>
  <xr:revisionPtr revIDLastSave="0" documentId="13_ncr:1_{CA67F5E6-D8AC-4E2D-9B36-DB8851D8BE62}" xr6:coauthVersionLast="47" xr6:coauthVersionMax="47" xr10:uidLastSave="{00000000-0000-0000-0000-000000000000}"/>
  <bookViews>
    <workbookView xWindow="-108" yWindow="-108" windowWidth="23256" windowHeight="12576" activeTab="1" xr2:uid="{B9993BC5-5FB2-4060-BB5F-ED5849EA091B}"/>
  </bookViews>
  <sheets>
    <sheet name="data" sheetId="1" r:id="rId1"/>
    <sheet name="cols" sheetId="2" r:id="rId2"/>
  </sheets>
  <definedNames>
    <definedName name="_xlnm._FilterDatabase" localSheetId="0" hidden="1">data!$A$1:$I$39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E36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<sst xmlns="http://schemas.openxmlformats.org/spreadsheetml/2006/main" count="96" uniqueCount="59">
  <si>
    <t>author</t>
  </si>
  <si>
    <t>epi_formula</t>
  </si>
  <si>
    <t>Q_ua_border</t>
  </si>
  <si>
    <t>nQ</t>
  </si>
  <si>
    <t>UA_mean</t>
  </si>
  <si>
    <t>n</t>
  </si>
  <si>
    <t>fgr_mean</t>
  </si>
  <si>
    <t>fgr_sd</t>
  </si>
  <si>
    <t>generated</t>
  </si>
  <si>
    <t>Zhou, F., 2019</t>
  </si>
  <si>
    <t>;4,63</t>
  </si>
  <si>
    <t>4,63;5,60</t>
  </si>
  <si>
    <t>5,60;6,71</t>
  </si>
  <si>
    <t>6,71;</t>
  </si>
  <si>
    <t>Takae, K., 2016</t>
  </si>
  <si>
    <t>;4,0</t>
  </si>
  <si>
    <t>4,1;4,9</t>
  </si>
  <si>
    <t>5,0;5,8</t>
  </si>
  <si>
    <t>5,9;</t>
  </si>
  <si>
    <t>Ryoo, J. H., 2013</t>
  </si>
  <si>
    <t>;5,09</t>
  </si>
  <si>
    <t>5,1;5,69</t>
  </si>
  <si>
    <t>5,7;6,29</t>
  </si>
  <si>
    <t>6,3;6,99</t>
  </si>
  <si>
    <t>7,0;</t>
  </si>
  <si>
    <t>Kim, W. J., 2014</t>
  </si>
  <si>
    <t>;3,8</t>
  </si>
  <si>
    <t>3,9;4,5</t>
  </si>
  <si>
    <t>4,6;5,5</t>
  </si>
  <si>
    <t>5,51;</t>
  </si>
  <si>
    <t>Liu, L., 2019</t>
  </si>
  <si>
    <t>;3,88</t>
  </si>
  <si>
    <t>3,45;4,53</t>
  </si>
  <si>
    <t>4;5,4</t>
  </si>
  <si>
    <t>4,77;</t>
  </si>
  <si>
    <t>Nagano, S., 2017</t>
  </si>
  <si>
    <t>;3,59</t>
  </si>
  <si>
    <t>3,7;4,4</t>
  </si>
  <si>
    <t>4,5;5,6</t>
  </si>
  <si>
    <t>5,7;</t>
  </si>
  <si>
    <t>De Cosmo, S., 2015</t>
  </si>
  <si>
    <t>Cao, X., 2017</t>
  </si>
  <si>
    <t>;4,95</t>
  </si>
  <si>
    <t>3,25;5,8</t>
  </si>
  <si>
    <t>3,9;6,68</t>
  </si>
  <si>
    <t>6,7;</t>
  </si>
  <si>
    <t>Zoppini, 2012</t>
  </si>
  <si>
    <t>;6,5</t>
  </si>
  <si>
    <t>6,51;</t>
  </si>
  <si>
    <t>Chini, 2017</t>
  </si>
  <si>
    <t>Автор и год</t>
  </si>
  <si>
    <t>Число пациентов</t>
  </si>
  <si>
    <t>Стандартное отклонение СКФ</t>
  </si>
  <si>
    <t>Скорость клубочковой фильтрации (СКФ) посчитана при помощи формулы CKD-EPI</t>
  </si>
  <si>
    <t>Средняя СКФ</t>
  </si>
  <si>
    <t>При экстракции данных проведена трансформация</t>
  </si>
  <si>
    <t>Границы квартилей мочевой кислоты (МК)</t>
  </si>
  <si>
    <t>Число квартилей МК</t>
  </si>
  <si>
    <t>Среднее значение МК в квартиле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</si>
</sst>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8A47-06C7-4A1F-9A80-4B1D357542A1}">
  <dimension ref="A1:I3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N8" sqref="N8"/>
    </sheetView>
  </sheetViews>
  <sheetFormatPr defaultRowHeight="14.4" x14ac:dyDescent="0.3"/>
  <cols>
    <col min="1" max="1" width="19.109375" customWidth="1"/>
    <col min="2" max="2" width="14.6640625" customWidth="1"/>
    <col min="3" max="3" width="12.6640625" bestFit="1" customWidth="1"/>
    <col min="4" max="5" width="12.6640625" customWidth="1"/>
    <col min="6" max="6" width="10.109375" style="4" customWidth="1"/>
    <col min="7" max="7" width="14.44140625" customWidth="1"/>
    <col min="8" max="8" width="12.332031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>
        <v>1</v>
      </c>
      <c r="C2" t="s">
        <v>10</v>
      </c>
      <c r="D2">
        <v>1</v>
      </c>
      <c r="E2" s="3">
        <v>3.94</v>
      </c>
      <c r="F2" s="4">
        <v>2674</v>
      </c>
      <c r="G2" s="3">
        <v>105.66</v>
      </c>
      <c r="H2" s="3">
        <v>13.95</v>
      </c>
      <c r="I2">
        <v>0</v>
      </c>
    </row>
    <row r="3" spans="1:9" x14ac:dyDescent="0.3">
      <c r="A3" s="1" t="s">
        <v>9</v>
      </c>
      <c r="B3">
        <v>1</v>
      </c>
      <c r="C3" t="s">
        <v>11</v>
      </c>
      <c r="D3">
        <v>2</v>
      </c>
      <c r="E3" s="3">
        <v>5.12</v>
      </c>
      <c r="F3" s="4">
        <v>2666</v>
      </c>
      <c r="G3" s="3">
        <v>101.15</v>
      </c>
      <c r="H3" s="5">
        <v>13.73</v>
      </c>
      <c r="I3">
        <v>0</v>
      </c>
    </row>
    <row r="4" spans="1:9" x14ac:dyDescent="0.3">
      <c r="A4" s="1" t="s">
        <v>9</v>
      </c>
      <c r="B4">
        <v>1</v>
      </c>
      <c r="C4" t="s">
        <v>12</v>
      </c>
      <c r="D4">
        <v>3</v>
      </c>
      <c r="E4" s="3">
        <v>6.14</v>
      </c>
      <c r="F4" s="4">
        <v>2668</v>
      </c>
      <c r="G4" s="3">
        <v>98.21</v>
      </c>
      <c r="H4" s="3">
        <v>14.02</v>
      </c>
      <c r="I4">
        <v>0</v>
      </c>
    </row>
    <row r="5" spans="1:9" x14ac:dyDescent="0.3">
      <c r="A5" s="1" t="s">
        <v>9</v>
      </c>
      <c r="B5">
        <v>1</v>
      </c>
      <c r="C5" t="s">
        <v>13</v>
      </c>
      <c r="D5">
        <v>4</v>
      </c>
      <c r="E5" s="3">
        <v>7.85</v>
      </c>
      <c r="F5" s="4">
        <v>2669</v>
      </c>
      <c r="G5" s="3">
        <v>96.22</v>
      </c>
      <c r="H5" s="3">
        <v>15</v>
      </c>
      <c r="I5">
        <v>0</v>
      </c>
    </row>
    <row r="6" spans="1:9" x14ac:dyDescent="0.3">
      <c r="A6" s="1" t="s">
        <v>14</v>
      </c>
      <c r="B6">
        <v>0</v>
      </c>
      <c r="C6" t="s">
        <v>15</v>
      </c>
      <c r="D6">
        <v>1</v>
      </c>
      <c r="E6" s="6">
        <v>3.36</v>
      </c>
      <c r="F6" s="4">
        <v>554</v>
      </c>
      <c r="G6" s="3">
        <v>83</v>
      </c>
      <c r="H6" s="3">
        <v>7.0611613775638915</v>
      </c>
      <c r="I6">
        <v>1</v>
      </c>
    </row>
    <row r="7" spans="1:9" x14ac:dyDescent="0.3">
      <c r="A7" s="1" t="s">
        <v>14</v>
      </c>
      <c r="B7">
        <v>0</v>
      </c>
      <c r="C7" t="s">
        <v>16</v>
      </c>
      <c r="D7">
        <v>2</v>
      </c>
      <c r="E7" s="6">
        <v>4.55</v>
      </c>
      <c r="F7" s="4">
        <v>515</v>
      </c>
      <c r="G7" s="3">
        <v>82</v>
      </c>
      <c r="H7" s="3">
        <v>6.8080834307461293</v>
      </c>
      <c r="I7">
        <v>1</v>
      </c>
    </row>
    <row r="8" spans="1:9" x14ac:dyDescent="0.3">
      <c r="A8" s="1" t="s">
        <v>14</v>
      </c>
      <c r="B8">
        <v>0</v>
      </c>
      <c r="C8" t="s">
        <v>17</v>
      </c>
      <c r="D8">
        <v>3</v>
      </c>
      <c r="E8" s="6">
        <v>5.43</v>
      </c>
      <c r="F8" s="4">
        <v>483</v>
      </c>
      <c r="G8" s="3">
        <v>80</v>
      </c>
      <c r="H8" s="3">
        <v>6.5931782927507729</v>
      </c>
      <c r="I8">
        <v>1</v>
      </c>
    </row>
    <row r="9" spans="1:9" x14ac:dyDescent="0.3">
      <c r="A9" s="1" t="s">
        <v>14</v>
      </c>
      <c r="B9">
        <v>0</v>
      </c>
      <c r="C9" t="s">
        <v>18</v>
      </c>
      <c r="D9">
        <v>4</v>
      </c>
      <c r="E9" s="6">
        <v>7.49</v>
      </c>
      <c r="F9" s="4">
        <v>507</v>
      </c>
      <c r="G9" s="3">
        <v>79</v>
      </c>
      <c r="H9" s="3">
        <v>6.7549981495186211</v>
      </c>
      <c r="I9">
        <v>1</v>
      </c>
    </row>
    <row r="10" spans="1:9" x14ac:dyDescent="0.3">
      <c r="A10" s="1" t="s">
        <v>19</v>
      </c>
      <c r="B10" s="1">
        <v>1</v>
      </c>
      <c r="C10" t="s">
        <v>20</v>
      </c>
      <c r="D10">
        <v>1</v>
      </c>
      <c r="E10" s="6">
        <v>3.91</v>
      </c>
      <c r="F10" s="4">
        <f>ROUND(18778/5,0)</f>
        <v>3756</v>
      </c>
      <c r="G10" s="3">
        <v>83.5</v>
      </c>
      <c r="H10" s="3">
        <v>9.8000000000000007</v>
      </c>
      <c r="I10">
        <v>1</v>
      </c>
    </row>
    <row r="11" spans="1:9" x14ac:dyDescent="0.3">
      <c r="A11" s="1" t="s">
        <v>19</v>
      </c>
      <c r="B11" s="1">
        <v>1</v>
      </c>
      <c r="C11" t="s">
        <v>21</v>
      </c>
      <c r="D11">
        <v>2</v>
      </c>
      <c r="E11" s="6">
        <v>5.4</v>
      </c>
      <c r="F11" s="4">
        <f>ROUND(18778/5,0)</f>
        <v>3756</v>
      </c>
      <c r="G11" s="3">
        <v>82.6</v>
      </c>
      <c r="H11" s="3">
        <v>9.4</v>
      </c>
      <c r="I11">
        <v>1</v>
      </c>
    </row>
    <row r="12" spans="1:9" x14ac:dyDescent="0.3">
      <c r="A12" s="1" t="s">
        <v>19</v>
      </c>
      <c r="B12" s="1">
        <v>1</v>
      </c>
      <c r="C12" t="s">
        <v>22</v>
      </c>
      <c r="D12">
        <v>3</v>
      </c>
      <c r="E12" s="6">
        <v>5.99</v>
      </c>
      <c r="F12" s="4">
        <f>ROUND(18778/5,0)</f>
        <v>3756</v>
      </c>
      <c r="G12" s="3">
        <v>81.5</v>
      </c>
      <c r="H12" s="3">
        <v>9.1999999999999993</v>
      </c>
      <c r="I12">
        <v>1</v>
      </c>
    </row>
    <row r="13" spans="1:9" x14ac:dyDescent="0.3">
      <c r="A13" s="1" t="s">
        <v>19</v>
      </c>
      <c r="B13" s="1">
        <v>1</v>
      </c>
      <c r="C13" t="s">
        <v>23</v>
      </c>
      <c r="D13">
        <v>4</v>
      </c>
      <c r="E13" s="6">
        <v>6.64</v>
      </c>
      <c r="F13" s="4">
        <f>ROUND(18778/5,0)</f>
        <v>3756</v>
      </c>
      <c r="G13" s="3">
        <v>81</v>
      </c>
      <c r="H13" s="3">
        <v>9.3000000000000007</v>
      </c>
      <c r="I13">
        <v>1</v>
      </c>
    </row>
    <row r="14" spans="1:9" x14ac:dyDescent="0.3">
      <c r="A14" s="1" t="s">
        <v>19</v>
      </c>
      <c r="B14" s="1">
        <v>1</v>
      </c>
      <c r="C14" t="s">
        <v>24</v>
      </c>
      <c r="D14">
        <v>5</v>
      </c>
      <c r="E14" s="6">
        <v>9.33</v>
      </c>
      <c r="F14" s="4">
        <f>ROUND(18778/5,0)</f>
        <v>3756</v>
      </c>
      <c r="G14" s="3">
        <v>79</v>
      </c>
      <c r="H14" s="3">
        <v>8.9</v>
      </c>
      <c r="I14">
        <v>1</v>
      </c>
    </row>
    <row r="15" spans="1:9" x14ac:dyDescent="0.3">
      <c r="A15" s="1" t="s">
        <v>25</v>
      </c>
      <c r="B15" s="1">
        <v>0</v>
      </c>
      <c r="C15" t="s">
        <v>26</v>
      </c>
      <c r="D15">
        <v>1</v>
      </c>
      <c r="E15" s="3">
        <v>3.2</v>
      </c>
      <c r="F15" s="4">
        <v>137</v>
      </c>
      <c r="G15" s="3">
        <v>93.7</v>
      </c>
      <c r="H15" s="3">
        <v>18.899999999999999</v>
      </c>
      <c r="I15">
        <v>0</v>
      </c>
    </row>
    <row r="16" spans="1:9" x14ac:dyDescent="0.3">
      <c r="A16" s="1" t="s">
        <v>25</v>
      </c>
      <c r="B16" s="1">
        <v>0</v>
      </c>
      <c r="C16" t="s">
        <v>27</v>
      </c>
      <c r="D16">
        <v>2</v>
      </c>
      <c r="E16" s="3">
        <v>4.2</v>
      </c>
      <c r="F16" s="4">
        <v>120</v>
      </c>
      <c r="G16" s="3">
        <v>93.4</v>
      </c>
      <c r="H16" s="3">
        <v>23.9</v>
      </c>
      <c r="I16">
        <v>0</v>
      </c>
    </row>
    <row r="17" spans="1:9" x14ac:dyDescent="0.3">
      <c r="A17" s="1" t="s">
        <v>25</v>
      </c>
      <c r="B17" s="1">
        <v>0</v>
      </c>
      <c r="C17" t="s">
        <v>28</v>
      </c>
      <c r="D17">
        <v>3</v>
      </c>
      <c r="E17" s="3">
        <v>5</v>
      </c>
      <c r="F17" s="4">
        <v>136</v>
      </c>
      <c r="G17" s="3">
        <v>87.1</v>
      </c>
      <c r="H17" s="3">
        <v>16.8</v>
      </c>
      <c r="I17">
        <v>0</v>
      </c>
    </row>
    <row r="18" spans="1:9" x14ac:dyDescent="0.3">
      <c r="A18" s="1" t="s">
        <v>25</v>
      </c>
      <c r="B18" s="1">
        <v>0</v>
      </c>
      <c r="C18" t="s">
        <v>29</v>
      </c>
      <c r="D18">
        <v>4</v>
      </c>
      <c r="E18" s="3">
        <v>6.4</v>
      </c>
      <c r="F18" s="4">
        <v>119</v>
      </c>
      <c r="G18" s="3">
        <v>85.1</v>
      </c>
      <c r="H18" s="3">
        <v>13.9</v>
      </c>
      <c r="I18">
        <v>0</v>
      </c>
    </row>
    <row r="19" spans="1:9" x14ac:dyDescent="0.3">
      <c r="A19" s="1" t="s">
        <v>30</v>
      </c>
      <c r="B19">
        <v>1</v>
      </c>
      <c r="C19" t="s">
        <v>31</v>
      </c>
      <c r="D19">
        <v>1</v>
      </c>
      <c r="E19" s="6">
        <v>3.69</v>
      </c>
      <c r="F19" s="4">
        <v>331</v>
      </c>
      <c r="G19" s="3">
        <v>84.7</v>
      </c>
      <c r="H19" s="3">
        <v>17.851851851851848</v>
      </c>
      <c r="I19">
        <v>1</v>
      </c>
    </row>
    <row r="20" spans="1:9" x14ac:dyDescent="0.3">
      <c r="A20" s="1" t="s">
        <v>30</v>
      </c>
      <c r="B20">
        <v>1</v>
      </c>
      <c r="C20" t="s">
        <v>32</v>
      </c>
      <c r="D20">
        <v>2</v>
      </c>
      <c r="E20" s="6">
        <v>4.1399999999999997</v>
      </c>
      <c r="F20" s="4">
        <v>336</v>
      </c>
      <c r="G20" s="3">
        <v>79.599999999999994</v>
      </c>
      <c r="H20" s="3">
        <v>17.629629629629637</v>
      </c>
      <c r="I20">
        <v>1</v>
      </c>
    </row>
    <row r="21" spans="1:9" x14ac:dyDescent="0.3">
      <c r="A21" s="1" t="s">
        <v>30</v>
      </c>
      <c r="B21">
        <v>1</v>
      </c>
      <c r="C21" t="s">
        <v>33</v>
      </c>
      <c r="D21">
        <v>3</v>
      </c>
      <c r="E21" s="6">
        <v>4.53</v>
      </c>
      <c r="F21" s="4">
        <v>329</v>
      </c>
      <c r="G21" s="3">
        <v>80.5</v>
      </c>
      <c r="H21" s="3">
        <v>14.888888888888884</v>
      </c>
      <c r="I21">
        <v>1</v>
      </c>
    </row>
    <row r="22" spans="1:9" x14ac:dyDescent="0.3">
      <c r="A22" s="1" t="s">
        <v>30</v>
      </c>
      <c r="B22">
        <v>1</v>
      </c>
      <c r="C22" t="s">
        <v>34</v>
      </c>
      <c r="D22">
        <v>4</v>
      </c>
      <c r="E22" s="6">
        <v>5.07</v>
      </c>
      <c r="F22" s="4">
        <v>331</v>
      </c>
      <c r="G22" s="3">
        <v>78.400000000000006</v>
      </c>
      <c r="H22" s="3">
        <v>13.259259259259252</v>
      </c>
      <c r="I22">
        <v>1</v>
      </c>
    </row>
    <row r="23" spans="1:9" x14ac:dyDescent="0.3">
      <c r="A23" s="1" t="s">
        <v>35</v>
      </c>
      <c r="B23">
        <v>0</v>
      </c>
      <c r="C23" t="s">
        <v>36</v>
      </c>
      <c r="D23">
        <v>1</v>
      </c>
      <c r="E23" s="6">
        <v>3</v>
      </c>
      <c r="F23" s="4">
        <v>95</v>
      </c>
      <c r="G23" s="3">
        <v>76.7</v>
      </c>
      <c r="H23" s="3">
        <v>22.1</v>
      </c>
      <c r="I23">
        <v>1</v>
      </c>
    </row>
    <row r="24" spans="1:9" x14ac:dyDescent="0.3">
      <c r="A24" s="1" t="s">
        <v>35</v>
      </c>
      <c r="B24">
        <v>0</v>
      </c>
      <c r="C24" t="s">
        <v>37</v>
      </c>
      <c r="D24">
        <v>2</v>
      </c>
      <c r="E24" s="6">
        <v>4.05</v>
      </c>
      <c r="F24" s="4">
        <v>100</v>
      </c>
      <c r="G24" s="3">
        <v>76.599999999999994</v>
      </c>
      <c r="H24" s="3">
        <v>20.7</v>
      </c>
      <c r="I24">
        <v>1</v>
      </c>
    </row>
    <row r="25" spans="1:9" x14ac:dyDescent="0.3">
      <c r="A25" s="1" t="s">
        <v>35</v>
      </c>
      <c r="B25">
        <v>0</v>
      </c>
      <c r="C25" t="s">
        <v>38</v>
      </c>
      <c r="D25">
        <v>3</v>
      </c>
      <c r="E25" s="6">
        <v>5.0199999999999996</v>
      </c>
      <c r="F25" s="4">
        <v>108</v>
      </c>
      <c r="G25" s="3">
        <v>79</v>
      </c>
      <c r="H25" s="3">
        <v>22.3</v>
      </c>
      <c r="I25">
        <v>1</v>
      </c>
    </row>
    <row r="26" spans="1:9" x14ac:dyDescent="0.3">
      <c r="A26" s="1" t="s">
        <v>35</v>
      </c>
      <c r="B26">
        <v>0</v>
      </c>
      <c r="C26" t="s">
        <v>39</v>
      </c>
      <c r="D26">
        <v>4</v>
      </c>
      <c r="E26" s="6">
        <v>7.14</v>
      </c>
      <c r="F26" s="4">
        <v>104</v>
      </c>
      <c r="G26" s="3">
        <v>86.7</v>
      </c>
      <c r="H26" s="3">
        <v>22</v>
      </c>
      <c r="I26">
        <v>1</v>
      </c>
    </row>
    <row r="27" spans="1:9" x14ac:dyDescent="0.3">
      <c r="A27" s="1" t="s">
        <v>40</v>
      </c>
      <c r="B27">
        <v>1</v>
      </c>
      <c r="D27">
        <v>1</v>
      </c>
      <c r="E27" s="3">
        <v>3.5</v>
      </c>
      <c r="F27" s="4">
        <v>3005</v>
      </c>
      <c r="G27" s="3">
        <v>89</v>
      </c>
      <c r="H27" s="3">
        <v>13</v>
      </c>
      <c r="I27">
        <v>0</v>
      </c>
    </row>
    <row r="28" spans="1:9" x14ac:dyDescent="0.3">
      <c r="A28" s="1" t="s">
        <v>40</v>
      </c>
      <c r="B28">
        <v>1</v>
      </c>
      <c r="D28">
        <v>2</v>
      </c>
      <c r="E28" s="3">
        <v>4.4000000000000004</v>
      </c>
      <c r="F28" s="4">
        <v>2712</v>
      </c>
      <c r="G28" s="3">
        <v>87</v>
      </c>
      <c r="H28" s="3">
        <v>13</v>
      </c>
      <c r="I28">
        <v>0</v>
      </c>
    </row>
    <row r="29" spans="1:9" x14ac:dyDescent="0.3">
      <c r="A29" s="1" t="s">
        <v>40</v>
      </c>
      <c r="B29">
        <v>1</v>
      </c>
      <c r="D29">
        <v>3</v>
      </c>
      <c r="E29" s="3">
        <v>5.0999999999999996</v>
      </c>
      <c r="F29" s="4">
        <v>2877</v>
      </c>
      <c r="G29" s="3">
        <v>85</v>
      </c>
      <c r="H29" s="3">
        <v>13</v>
      </c>
      <c r="I29">
        <v>0</v>
      </c>
    </row>
    <row r="30" spans="1:9" x14ac:dyDescent="0.3">
      <c r="A30" s="1" t="s">
        <v>40</v>
      </c>
      <c r="B30">
        <v>1</v>
      </c>
      <c r="D30">
        <v>4</v>
      </c>
      <c r="E30" s="3">
        <v>5.8</v>
      </c>
      <c r="F30" s="4">
        <v>2830</v>
      </c>
      <c r="G30" s="3">
        <v>83</v>
      </c>
      <c r="H30" s="3">
        <v>13</v>
      </c>
      <c r="I30">
        <v>0</v>
      </c>
    </row>
    <row r="31" spans="1:9" x14ac:dyDescent="0.3">
      <c r="A31" s="1" t="s">
        <v>40</v>
      </c>
      <c r="B31">
        <v>1</v>
      </c>
      <c r="D31">
        <v>5</v>
      </c>
      <c r="E31" s="3">
        <v>7.1</v>
      </c>
      <c r="F31" s="4">
        <v>2540</v>
      </c>
      <c r="G31" s="3">
        <v>80</v>
      </c>
      <c r="H31" s="3">
        <v>13</v>
      </c>
      <c r="I31">
        <v>0</v>
      </c>
    </row>
    <row r="32" spans="1:9" x14ac:dyDescent="0.3">
      <c r="A32" s="1" t="s">
        <v>41</v>
      </c>
      <c r="B32" s="1">
        <v>1</v>
      </c>
      <c r="C32" t="s">
        <v>42</v>
      </c>
      <c r="D32">
        <v>1</v>
      </c>
      <c r="E32" s="6">
        <v>3.56</v>
      </c>
      <c r="F32" s="4">
        <v>1593</v>
      </c>
      <c r="G32" s="3">
        <v>94.96</v>
      </c>
      <c r="H32" s="3">
        <v>17.989999999999998</v>
      </c>
      <c r="I32">
        <v>1</v>
      </c>
    </row>
    <row r="33" spans="1:9" x14ac:dyDescent="0.3">
      <c r="A33" s="1" t="s">
        <v>41</v>
      </c>
      <c r="B33" s="1">
        <v>1</v>
      </c>
      <c r="C33" t="s">
        <v>43</v>
      </c>
      <c r="D33">
        <v>2</v>
      </c>
      <c r="E33" s="6">
        <v>4.4800000000000004</v>
      </c>
      <c r="F33" s="4">
        <v>1695</v>
      </c>
      <c r="G33" s="3">
        <v>94.59</v>
      </c>
      <c r="H33" s="3">
        <v>17.86</v>
      </c>
      <c r="I33">
        <v>1</v>
      </c>
    </row>
    <row r="34" spans="1:9" x14ac:dyDescent="0.3">
      <c r="A34" s="1" t="s">
        <v>41</v>
      </c>
      <c r="B34" s="1">
        <v>1</v>
      </c>
      <c r="C34" t="s">
        <v>44</v>
      </c>
      <c r="D34">
        <v>3</v>
      </c>
      <c r="E34" s="6">
        <v>5.16</v>
      </c>
      <c r="F34" s="4">
        <v>1602</v>
      </c>
      <c r="G34" s="3">
        <v>93.89</v>
      </c>
      <c r="H34" s="3">
        <v>17.89</v>
      </c>
      <c r="I34">
        <v>1</v>
      </c>
    </row>
    <row r="35" spans="1:9" x14ac:dyDescent="0.3">
      <c r="A35" s="1" t="s">
        <v>41</v>
      </c>
      <c r="B35" s="1">
        <v>1</v>
      </c>
      <c r="C35" t="s">
        <v>45</v>
      </c>
      <c r="D35">
        <v>4</v>
      </c>
      <c r="E35" s="6">
        <v>9.26</v>
      </c>
      <c r="F35" s="4">
        <v>1605</v>
      </c>
      <c r="G35" s="3">
        <v>91.55</v>
      </c>
      <c r="H35" s="3">
        <v>17.86</v>
      </c>
      <c r="I35">
        <v>1</v>
      </c>
    </row>
    <row r="36" spans="1:9" x14ac:dyDescent="0.3">
      <c r="A36" t="s">
        <v>46</v>
      </c>
      <c r="B36">
        <v>0</v>
      </c>
      <c r="C36" t="s">
        <v>47</v>
      </c>
      <c r="D36">
        <v>1</v>
      </c>
      <c r="E36" s="3">
        <f>271.9/60</f>
        <v>4.5316666666666663</v>
      </c>
      <c r="F36" s="4">
        <v>1290</v>
      </c>
      <c r="G36" s="3">
        <v>82.1</v>
      </c>
      <c r="H36" s="3">
        <v>14</v>
      </c>
      <c r="I36">
        <v>0</v>
      </c>
    </row>
    <row r="37" spans="1:9" x14ac:dyDescent="0.3">
      <c r="A37" t="s">
        <v>46</v>
      </c>
      <c r="B37">
        <v>0</v>
      </c>
      <c r="C37" t="s">
        <v>48</v>
      </c>
      <c r="D37">
        <v>2</v>
      </c>
      <c r="E37" s="3">
        <f>380.5/60</f>
        <v>6.3416666666666668</v>
      </c>
      <c r="F37" s="4">
        <v>159</v>
      </c>
      <c r="G37" s="3">
        <v>76.599999999999994</v>
      </c>
      <c r="H37" s="3">
        <v>13</v>
      </c>
      <c r="I37">
        <v>0</v>
      </c>
    </row>
    <row r="38" spans="1:9" x14ac:dyDescent="0.3">
      <c r="A38" t="s">
        <v>49</v>
      </c>
      <c r="B38">
        <v>1</v>
      </c>
      <c r="D38">
        <v>1</v>
      </c>
      <c r="E38" s="3">
        <v>4.4800000000000004</v>
      </c>
      <c r="F38" s="4">
        <v>1048</v>
      </c>
      <c r="G38" s="3">
        <v>105.8</v>
      </c>
      <c r="H38" s="3">
        <v>14.9</v>
      </c>
      <c r="I38">
        <v>0</v>
      </c>
    </row>
    <row r="39" spans="1:9" x14ac:dyDescent="0.3">
      <c r="A39" t="s">
        <v>49</v>
      </c>
      <c r="B39">
        <v>1</v>
      </c>
      <c r="D39">
        <v>2</v>
      </c>
      <c r="E39" s="3">
        <v>7.49</v>
      </c>
      <c r="F39" s="4">
        <v>46</v>
      </c>
      <c r="G39" s="3">
        <v>100.2</v>
      </c>
      <c r="H39" s="3">
        <v>14.1</v>
      </c>
      <c r="I39">
        <v>0</v>
      </c>
    </row>
  </sheetData>
  <autoFilter ref="A1:I3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153C-85FE-485F-BBFE-82F4CD0C880B}">
  <dimension ref="A1:B9"/>
  <sheetViews>
    <sheetView tabSelected="1" workbookViewId="0">
      <selection activeCell="D9" sqref="D9"/>
    </sheetView>
  </sheetViews>
  <sheetFormatPr defaultRowHeight="14.4" x14ac:dyDescent="0.3"/>
  <cols>
    <col min="1" max="1" width="17.88671875" customWidth="1"/>
    <col min="2" max="2" width="71.6640625" bestFit="1" customWidth="1"/>
  </cols>
  <sheetData>
    <row r="1" spans="1:2" x14ac:dyDescent="0.3">
      <c r="A1" s="1" t="s">
        <v>0</v>
      </c>
      <c r="B1" t="s">
        <v>50</v>
      </c>
    </row>
    <row r="2" spans="1:2" x14ac:dyDescent="0.3">
      <c r="A2" s="1" t="s">
        <v>1</v>
      </c>
      <c r="B2" t="s">
        <v>53</v>
      </c>
    </row>
    <row r="3" spans="1:2" x14ac:dyDescent="0.3">
      <c r="A3" s="1" t="s">
        <v>2</v>
      </c>
      <c r="B3" t="s">
        <v>56</v>
      </c>
    </row>
    <row r="4" spans="1:2" x14ac:dyDescent="0.3">
      <c r="A4" s="1" t="s">
        <v>3</v>
      </c>
      <c r="B4" t="s">
        <v>57</v>
      </c>
    </row>
    <row r="5" spans="1:2" x14ac:dyDescent="0.3">
      <c r="A5" s="1" t="s">
        <v>4</v>
      </c>
      <c r="B5" t="s">
        <v>58</v>
      </c>
    </row>
    <row r="6" spans="1:2" x14ac:dyDescent="0.3">
      <c r="A6" s="2" t="s">
        <v>5</v>
      </c>
      <c r="B6" t="s">
        <v>51</v>
      </c>
    </row>
    <row r="7" spans="1:2" x14ac:dyDescent="0.3">
      <c r="A7" s="1" t="s">
        <v>6</v>
      </c>
      <c r="B7" t="s">
        <v>54</v>
      </c>
    </row>
    <row r="8" spans="1:2" x14ac:dyDescent="0.3">
      <c r="A8" s="1" t="s">
        <v>7</v>
      </c>
      <c r="B8" t="s">
        <v>52</v>
      </c>
    </row>
    <row r="9" spans="1:2" x14ac:dyDescent="0.3">
      <c r="A9" s="1" t="s">
        <v>8</v>
      </c>
      <c r="B9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A0E0C87A729EF4F816944F3995E7A21" ma:contentTypeVersion="197" ma:contentTypeDescription="Создание документа." ma:contentTypeScope="" ma:versionID="9f5c924cd34f9fb19b0c2d2704cd9820">
  <xsd:schema xmlns:xsd="http://www.w3.org/2001/XMLSchema" xmlns:xs="http://www.w3.org/2001/XMLSchema" xmlns:p="http://schemas.microsoft.com/office/2006/metadata/properties" xmlns:ns2="c339782f-ed7b-43d7-b1ad-17adf85e59ca" targetNamespace="http://schemas.microsoft.com/office/2006/metadata/properties" ma:root="true" ma:fieldsID="3cf16dcf061d9748a8dd1fab6e9fdfd3" ns2:_="">
    <xsd:import namespace="c339782f-ed7b-43d7-b1ad-17adf85e59c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9782f-ed7b-43d7-b1ad-17adf85e59c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Общий доступ с использованием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339782f-ed7b-43d7-b1ad-17adf85e59ca">N7JYZD5HWUVC-612089171-99918</_dlc_DocId>
    <_dlc_DocIdUrl xmlns="c339782f-ed7b-43d7-b1ad-17adf85e59ca">
      <Url>https://sharepoint.biocad.ru/sites/HTA/_layouts/15/DocIdRedir.aspx?ID=N7JYZD5HWUVC-612089171-99918</Url>
      <Description>N7JYZD5HWUVC-612089171-99918</Description>
    </_dlc_DocIdUrl>
  </documentManagement>
</p:properties>
</file>

<file path=customXml/itemProps1.xml><?xml version="1.0" encoding="utf-8"?>
<ds:datastoreItem xmlns:ds="http://schemas.openxmlformats.org/officeDocument/2006/customXml" ds:itemID="{40BA9206-63C2-4965-97DE-7857536366EA}"/>
</file>

<file path=customXml/itemProps2.xml><?xml version="1.0" encoding="utf-8"?>
<ds:datastoreItem xmlns:ds="http://schemas.openxmlformats.org/officeDocument/2006/customXml" ds:itemID="{4BFD7933-811E-4E21-A74A-C57A7E160453}"/>
</file>

<file path=customXml/itemProps3.xml><?xml version="1.0" encoding="utf-8"?>
<ds:datastoreItem xmlns:ds="http://schemas.openxmlformats.org/officeDocument/2006/customXml" ds:itemID="{E74A7E2D-DEEB-4128-85D4-7E9DBF254617}"/>
</file>

<file path=customXml/itemProps4.xml><?xml version="1.0" encoding="utf-8"?>
<ds:datastoreItem xmlns:ds="http://schemas.openxmlformats.org/officeDocument/2006/customXml" ds:itemID="{7F386A00-95D2-4D99-8966-1ACF51341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Sapozhnikov Kirill</dc:creator>
  <cp:lastModifiedBy>Sapozhnikov Kirill</cp:lastModifiedBy>
  <dcterms:created xsi:type="dcterms:W3CDTF">2024-11-07T11:53:16Z</dcterms:created>
  <dcterms:modified xsi:type="dcterms:W3CDTF">2024-11-07T11:57:56Z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0x010100BA0E0C87A729EF4F816944F3995E7A21</vt:lpwstr>
  </property>
  <property fmtid="{D5CDD505-2E9C-101B-9397-08002B2CF9AE}" pid="3" name="_dlc_DocIdItemGuid">
    <vt:lpwstr>6bb21fbe-5805-4eda-a686-fbfdbfbffb46</vt:lpwstr>
  </property>
</Properties>
</file>