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etology Data J\pyda-10-dz\pyda-10.16_vizual\"/>
    </mc:Choice>
  </mc:AlternateContent>
  <bookViews>
    <workbookView xWindow="0" yWindow="0" windowWidth="20490" windowHeight="7155"/>
  </bookViews>
  <sheets>
    <sheet name="sorted" sheetId="1" r:id="rId1"/>
  </sheets>
  <calcPr calcId="152511"/>
</workbook>
</file>

<file path=xl/calcChain.xml><?xml version="1.0" encoding="utf-8"?>
<calcChain xmlns="http://schemas.openxmlformats.org/spreadsheetml/2006/main">
  <c r="B2" i="1" l="1"/>
  <c r="B9" i="1"/>
  <c r="B23" i="1"/>
  <c r="B15" i="1"/>
  <c r="B14" i="1"/>
  <c r="B7" i="1"/>
  <c r="B12" i="1"/>
  <c r="B17" i="1"/>
  <c r="B13" i="1"/>
  <c r="B16" i="1"/>
  <c r="B8" i="1"/>
  <c r="B6" i="1"/>
  <c r="B10" i="1"/>
  <c r="B11" i="1"/>
  <c r="B5" i="1"/>
  <c r="B3" i="1"/>
  <c r="B18" i="1"/>
  <c r="B4" i="1"/>
</calcChain>
</file>

<file path=xl/sharedStrings.xml><?xml version="1.0" encoding="utf-8"?>
<sst xmlns="http://schemas.openxmlformats.org/spreadsheetml/2006/main" count="24" uniqueCount="24">
  <si>
    <t>Dramas</t>
  </si>
  <si>
    <t>Comedies</t>
  </si>
  <si>
    <t>Documentaries</t>
  </si>
  <si>
    <t>Action &amp; Adventure</t>
  </si>
  <si>
    <t>Thrillers</t>
  </si>
  <si>
    <t>Stand-Up Comedy</t>
  </si>
  <si>
    <t>Music &amp; Musicals</t>
  </si>
  <si>
    <t>Sci-Fi &amp; Fantasy</t>
  </si>
  <si>
    <t>Sports Movies</t>
  </si>
  <si>
    <t>Reality TV</t>
  </si>
  <si>
    <t>TV Mysteries</t>
  </si>
  <si>
    <t>Science &amp; Nature TV</t>
  </si>
  <si>
    <t>LGBTQ Movies</t>
  </si>
  <si>
    <t>Faith &amp; Spirituality</t>
  </si>
  <si>
    <t>International</t>
  </si>
  <si>
    <t>Genres</t>
  </si>
  <si>
    <t>Count</t>
  </si>
  <si>
    <t xml:space="preserve">Romantic </t>
  </si>
  <si>
    <t>Children &amp; Family</t>
  </si>
  <si>
    <t>Crime</t>
  </si>
  <si>
    <t>Anime</t>
  </si>
  <si>
    <t>Horror</t>
  </si>
  <si>
    <t>Independent</t>
  </si>
  <si>
    <t>Cult &amp; 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</si>
</sst>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A18" sqref="A18:XFD18"/>
    </sheetView>
  </sheetViews>
  <sheetFormatPr defaultRowHeight="15" x14ac:dyDescent="0.25"/>
  <cols>
    <col min="1" max="1" width="27.7109375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14</v>
      </c>
      <c r="B2">
        <f>1842+1001+85+56+10+210+132+117</f>
        <v>3453</v>
      </c>
    </row>
    <row r="3" spans="1:2" x14ac:dyDescent="0.25">
      <c r="A3" t="s">
        <v>0</v>
      </c>
      <c r="B3">
        <f xml:space="preserve"> 1077 +546+543+56</f>
        <v>2222</v>
      </c>
    </row>
    <row r="4" spans="1:2" x14ac:dyDescent="0.25">
      <c r="A4" t="s">
        <v>1</v>
      </c>
      <c r="B4">
        <f>803+347+310+89</f>
        <v>1549</v>
      </c>
    </row>
    <row r="5" spans="1:2" x14ac:dyDescent="0.25">
      <c r="A5" t="s">
        <v>2</v>
      </c>
      <c r="B5">
        <f>644+148+131+24</f>
        <v>947</v>
      </c>
    </row>
    <row r="6" spans="1:2" x14ac:dyDescent="0.25">
      <c r="A6" t="s">
        <v>3</v>
      </c>
      <c r="B6">
        <f>597+96+30</f>
        <v>723</v>
      </c>
    </row>
    <row r="7" spans="1:2" x14ac:dyDescent="0.25">
      <c r="A7" t="s">
        <v>22</v>
      </c>
      <c r="B7">
        <f>534+18</f>
        <v>552</v>
      </c>
    </row>
    <row r="8" spans="1:2" x14ac:dyDescent="0.25">
      <c r="A8" t="s">
        <v>17</v>
      </c>
      <c r="B8">
        <f>374+257+21+1</f>
        <v>653</v>
      </c>
    </row>
    <row r="9" spans="1:2" x14ac:dyDescent="0.25">
      <c r="A9" t="s">
        <v>18</v>
      </c>
      <c r="B9">
        <f>358+288+40+20+44</f>
        <v>750</v>
      </c>
    </row>
    <row r="10" spans="1:2" x14ac:dyDescent="0.25">
      <c r="A10" t="s">
        <v>4</v>
      </c>
      <c r="B10">
        <f>352+44+40</f>
        <v>436</v>
      </c>
    </row>
    <row r="11" spans="1:2" x14ac:dyDescent="0.25">
      <c r="A11" t="s">
        <v>19</v>
      </c>
      <c r="B11">
        <f>309+54</f>
        <v>363</v>
      </c>
    </row>
    <row r="12" spans="1:2" x14ac:dyDescent="0.25">
      <c r="A12" t="s">
        <v>5</v>
      </c>
      <c r="B12">
        <f>273+28+8+14</f>
        <v>323</v>
      </c>
    </row>
    <row r="13" spans="1:2" x14ac:dyDescent="0.25">
      <c r="A13" t="s">
        <v>6</v>
      </c>
      <c r="B13">
        <f>231+12</f>
        <v>243</v>
      </c>
    </row>
    <row r="14" spans="1:2" x14ac:dyDescent="0.25">
      <c r="A14" t="s">
        <v>21</v>
      </c>
      <c r="B14">
        <f>205+57+45+9</f>
        <v>316</v>
      </c>
    </row>
    <row r="15" spans="1:2" x14ac:dyDescent="0.25">
      <c r="A15" t="s">
        <v>7</v>
      </c>
      <c r="B15">
        <f>183+67+10+1</f>
        <v>261</v>
      </c>
    </row>
    <row r="16" spans="1:2" x14ac:dyDescent="0.25">
      <c r="A16" t="s">
        <v>8</v>
      </c>
      <c r="B16">
        <f>156+1</f>
        <v>157</v>
      </c>
    </row>
    <row r="17" spans="1:2" x14ac:dyDescent="0.25">
      <c r="A17" t="s">
        <v>20</v>
      </c>
      <c r="B17">
        <f>117+33+12</f>
        <v>162</v>
      </c>
    </row>
    <row r="18" spans="1:2" x14ac:dyDescent="0.25">
      <c r="A18" t="s">
        <v>9</v>
      </c>
      <c r="B18">
        <f>90+63</f>
        <v>153</v>
      </c>
    </row>
    <row r="19" spans="1:2" x14ac:dyDescent="0.25">
      <c r="A19" t="s">
        <v>10</v>
      </c>
      <c r="B19">
        <v>69</v>
      </c>
    </row>
    <row r="20" spans="1:2" x14ac:dyDescent="0.25">
      <c r="A20" t="s">
        <v>11</v>
      </c>
      <c r="B20">
        <v>67</v>
      </c>
    </row>
    <row r="21" spans="1:2" x14ac:dyDescent="0.25">
      <c r="A21" t="s">
        <v>12</v>
      </c>
      <c r="B21">
        <v>60</v>
      </c>
    </row>
    <row r="22" spans="1:2" x14ac:dyDescent="0.25">
      <c r="A22" t="s">
        <v>13</v>
      </c>
      <c r="B22">
        <v>47</v>
      </c>
    </row>
    <row r="23" spans="1:2" x14ac:dyDescent="0.25">
      <c r="A23" t="s">
        <v>23</v>
      </c>
      <c r="B23">
        <f>45+10+22+19+67</f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sorted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2020-07-24T06:55:44Z</dcterms:modified>
</cp:coreProperties>
</file>