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_Andre\VANT\00-MACACO\00-outros\"/>
    </mc:Choice>
  </mc:AlternateContent>
  <xr:revisionPtr revIDLastSave="0" documentId="8_{254BF085-DED1-4A3A-8D8E-8FBB2A7D1448}" xr6:coauthVersionLast="38" xr6:coauthVersionMax="38" xr10:uidLastSave="{00000000-0000-0000-0000-000000000000}"/>
  <bookViews>
    <workbookView xWindow="0" yWindow="0" windowWidth="20490" windowHeight="9090" xr2:uid="{F3CCE050-BACF-45CB-80CC-EA2566A6345A}"/>
  </bookViews>
  <sheets>
    <sheet name="Planilha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O16" i="1"/>
  <c r="N16" i="1"/>
  <c r="O15" i="1"/>
  <c r="N15" i="1"/>
  <c r="O14" i="1"/>
  <c r="N11" i="1"/>
  <c r="N13" i="1"/>
  <c r="O13" i="1"/>
  <c r="O12" i="1"/>
  <c r="N12" i="1"/>
  <c r="N10" i="1"/>
  <c r="O10" i="1"/>
  <c r="O9" i="1"/>
  <c r="N9" i="1"/>
  <c r="O8" i="1"/>
  <c r="Q14" i="1" l="1"/>
  <c r="P11" i="1"/>
  <c r="P14" i="1"/>
  <c r="R11" i="1"/>
  <c r="Q11" i="1"/>
  <c r="R14" i="1"/>
  <c r="R8" i="1"/>
  <c r="Q8" i="1"/>
  <c r="P8" i="1"/>
  <c r="S14" i="1" l="1"/>
  <c r="S11" i="1"/>
  <c r="S8" i="1"/>
  <c r="S17" i="1" s="1"/>
</calcChain>
</file>

<file path=xl/sharedStrings.xml><?xml version="1.0" encoding="utf-8"?>
<sst xmlns="http://schemas.openxmlformats.org/spreadsheetml/2006/main" count="30" uniqueCount="22">
  <si>
    <t>x</t>
  </si>
  <si>
    <t>y</t>
  </si>
  <si>
    <t>Ponto</t>
  </si>
  <si>
    <t>Vind</t>
  </si>
  <si>
    <t>R1</t>
  </si>
  <si>
    <t>R2</t>
  </si>
  <si>
    <t>R0</t>
  </si>
  <si>
    <t>r1xr2</t>
  </si>
  <si>
    <t>|r1|</t>
  </si>
  <si>
    <t>|r2|</t>
  </si>
  <si>
    <t>y/x</t>
  </si>
  <si>
    <t>Velocidade Induzida Total:</t>
  </si>
  <si>
    <t>0 1000 0</t>
  </si>
  <si>
    <t>0 0 0</t>
  </si>
  <si>
    <t>6 0 0</t>
  </si>
  <si>
    <t>6 1000 0];</t>
  </si>
  <si>
    <t>&gt;&gt; P = [3,3,0];</t>
  </si>
  <si>
    <t>&gt;&gt;V(1,1:4,1:3) = [</t>
  </si>
  <si>
    <t>MATLAB:</t>
  </si>
  <si>
    <t>&gt;&gt; G=1;</t>
  </si>
  <si>
    <t>&gt;&gt; VORTEX_INDUCED(P,V,G,1)</t>
  </si>
  <si>
    <t xml:space="preserve">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</si>
</sst>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E+00"/>
    <numFmt numFmtId="176" formatCode="0.0000"/>
    <numFmt numFmtId="17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7" fontId="0" fillId="0" borderId="0" xfId="0" applyNumberFormat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/>
    <xf numFmtId="0" fontId="1" fillId="2" borderId="10" xfId="0" applyFont="1" applyFill="1" applyBorder="1" applyAlignment="1">
      <alignment horizontal="center" vertical="center"/>
    </xf>
    <xf numFmtId="0" fontId="0" fillId="0" borderId="10" xfId="0" applyNumberFormat="1" applyBorder="1"/>
    <xf numFmtId="0" fontId="1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/>
    <xf numFmtId="17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2" xfId="0" applyFont="1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177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176" fontId="0" fillId="0" borderId="13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0170-F8D5-4410-86D6-55E9CED76EB3}">
  <dimension ref="B1:AE20"/>
  <sheetViews>
    <sheetView showGridLines="0" tabSelected="1" workbookViewId="0">
      <selection activeCell="Y5" sqref="Y5"/>
    </sheetView>
  </sheetViews>
  <sheetFormatPr defaultColWidth="3.7109375" defaultRowHeight="15" x14ac:dyDescent="0.25"/>
  <cols>
    <col min="2" max="2" width="5" bestFit="1" customWidth="1"/>
    <col min="4" max="4" width="3.7109375" customWidth="1"/>
    <col min="14" max="14" width="5.85546875" customWidth="1"/>
    <col min="15" max="15" width="5.7109375" bestFit="1" customWidth="1"/>
    <col min="16" max="16" width="8" customWidth="1"/>
    <col min="17" max="17" width="9.140625" customWidth="1"/>
    <col min="18" max="18" width="7.7109375" customWidth="1"/>
    <col min="19" max="19" width="8.42578125" customWidth="1"/>
  </cols>
  <sheetData>
    <row r="1" spans="2:31" ht="15.75" thickBot="1" x14ac:dyDescent="0.3"/>
    <row r="2" spans="2:31" ht="15.75" thickBot="1" x14ac:dyDescent="0.3">
      <c r="B2" s="18" t="s">
        <v>10</v>
      </c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M2" s="1" t="s">
        <v>2</v>
      </c>
      <c r="N2" s="2"/>
      <c r="P2" s="29" t="s">
        <v>21</v>
      </c>
      <c r="Q2" s="30">
        <v>1</v>
      </c>
    </row>
    <row r="3" spans="2:31" x14ac:dyDescent="0.25">
      <c r="B3" s="7">
        <v>0</v>
      </c>
      <c r="C3" s="11" t="str">
        <f>IF(ROW()-3=$N$4,IF(COLUMN()-3=$N$3,"P",""),"")</f>
        <v/>
      </c>
      <c r="D3" s="11" t="str">
        <f t="shared" ref="D3:I10" si="0">IF(ROW()-3=$N$4,IF(COLUMN()-3=$N$3,"P",""),"")</f>
        <v/>
      </c>
      <c r="E3" s="11" t="str">
        <f t="shared" si="0"/>
        <v/>
      </c>
      <c r="F3" s="11" t="str">
        <f t="shared" si="0"/>
        <v/>
      </c>
      <c r="G3" s="11" t="str">
        <f t="shared" si="0"/>
        <v/>
      </c>
      <c r="H3" s="11" t="str">
        <f t="shared" si="0"/>
        <v/>
      </c>
      <c r="I3" s="11" t="str">
        <f t="shared" si="0"/>
        <v/>
      </c>
      <c r="M3" s="3" t="s">
        <v>0</v>
      </c>
      <c r="N3" s="4">
        <v>0</v>
      </c>
    </row>
    <row r="4" spans="2:31" ht="15.75" thickBot="1" x14ac:dyDescent="0.3">
      <c r="B4" s="7">
        <v>1</v>
      </c>
      <c r="C4" s="11" t="str">
        <f t="shared" ref="C4:C10" si="1">IF(ROW()-3=$N$4,IF(COLUMN()-3=$N$3,"P",""),"")</f>
        <v>P</v>
      </c>
      <c r="D4" s="12" t="str">
        <f t="shared" si="0"/>
        <v/>
      </c>
      <c r="E4" s="12" t="str">
        <f t="shared" si="0"/>
        <v/>
      </c>
      <c r="F4" s="12" t="str">
        <f t="shared" si="0"/>
        <v/>
      </c>
      <c r="G4" s="12" t="str">
        <f t="shared" si="0"/>
        <v/>
      </c>
      <c r="H4" s="12" t="str">
        <f t="shared" si="0"/>
        <v/>
      </c>
      <c r="I4" s="11" t="str">
        <f t="shared" si="0"/>
        <v/>
      </c>
      <c r="M4" s="5" t="s">
        <v>1</v>
      </c>
      <c r="N4" s="6">
        <v>1</v>
      </c>
    </row>
    <row r="5" spans="2:31" x14ac:dyDescent="0.25">
      <c r="B5" s="7">
        <v>2</v>
      </c>
      <c r="C5" s="11" t="str">
        <f t="shared" si="1"/>
        <v/>
      </c>
      <c r="D5" s="12" t="str">
        <f t="shared" si="0"/>
        <v/>
      </c>
      <c r="E5" s="12" t="str">
        <f t="shared" si="0"/>
        <v/>
      </c>
      <c r="F5" s="12" t="str">
        <f t="shared" si="0"/>
        <v/>
      </c>
      <c r="G5" s="12" t="str">
        <f t="shared" si="0"/>
        <v/>
      </c>
      <c r="H5" s="12" t="str">
        <f t="shared" si="0"/>
        <v/>
      </c>
      <c r="I5" s="11" t="str">
        <f t="shared" si="0"/>
        <v/>
      </c>
    </row>
    <row r="6" spans="2:31" ht="15.75" thickBot="1" x14ac:dyDescent="0.3">
      <c r="B6" s="7">
        <v>3</v>
      </c>
      <c r="C6" s="11" t="str">
        <f t="shared" si="1"/>
        <v/>
      </c>
      <c r="D6" s="12" t="str">
        <f t="shared" si="0"/>
        <v/>
      </c>
      <c r="E6" s="12" t="str">
        <f t="shared" si="0"/>
        <v/>
      </c>
      <c r="F6" s="12" t="str">
        <f t="shared" si="0"/>
        <v/>
      </c>
      <c r="G6" s="12" t="str">
        <f t="shared" si="0"/>
        <v/>
      </c>
      <c r="H6" s="12" t="str">
        <f t="shared" si="0"/>
        <v/>
      </c>
      <c r="I6" s="11" t="str">
        <f t="shared" si="0"/>
        <v/>
      </c>
    </row>
    <row r="7" spans="2:31" x14ac:dyDescent="0.25">
      <c r="B7" s="7">
        <v>4</v>
      </c>
      <c r="C7" s="11" t="str">
        <f t="shared" si="1"/>
        <v/>
      </c>
      <c r="D7" s="12" t="str">
        <f t="shared" si="0"/>
        <v/>
      </c>
      <c r="E7" s="12" t="str">
        <f t="shared" si="0"/>
        <v/>
      </c>
      <c r="F7" s="12" t="str">
        <f t="shared" si="0"/>
        <v/>
      </c>
      <c r="G7" s="12" t="str">
        <f t="shared" si="0"/>
        <v/>
      </c>
      <c r="H7" s="12" t="str">
        <f t="shared" si="0"/>
        <v/>
      </c>
      <c r="I7" s="11" t="str">
        <f t="shared" si="0"/>
        <v/>
      </c>
      <c r="L7" s="19"/>
      <c r="M7" s="19"/>
      <c r="N7" s="19" t="s">
        <v>0</v>
      </c>
      <c r="O7" s="7" t="s">
        <v>1</v>
      </c>
      <c r="P7" s="27" t="s">
        <v>7</v>
      </c>
      <c r="Q7" s="27" t="s">
        <v>8</v>
      </c>
      <c r="R7" s="27" t="s">
        <v>9</v>
      </c>
      <c r="S7" s="28" t="s">
        <v>3</v>
      </c>
      <c r="T7" s="25"/>
      <c r="U7" s="14"/>
      <c r="V7" s="14"/>
      <c r="W7" s="37"/>
      <c r="X7" s="38" t="s">
        <v>18</v>
      </c>
      <c r="Y7" s="38"/>
      <c r="Z7" s="38"/>
      <c r="AA7" s="38"/>
      <c r="AB7" s="38"/>
      <c r="AC7" s="38"/>
      <c r="AD7" s="38"/>
      <c r="AE7" s="39"/>
    </row>
    <row r="8" spans="2:31" x14ac:dyDescent="0.25">
      <c r="B8" s="7">
        <v>5</v>
      </c>
      <c r="C8" s="11" t="str">
        <f t="shared" si="1"/>
        <v/>
      </c>
      <c r="D8" s="12" t="str">
        <f t="shared" si="0"/>
        <v/>
      </c>
      <c r="E8" s="12" t="str">
        <f t="shared" si="0"/>
        <v/>
      </c>
      <c r="F8" s="12" t="str">
        <f t="shared" si="0"/>
        <v/>
      </c>
      <c r="G8" s="12" t="str">
        <f t="shared" si="0"/>
        <v/>
      </c>
      <c r="H8" s="12" t="str">
        <f t="shared" si="0"/>
        <v/>
      </c>
      <c r="I8" s="11" t="str">
        <f t="shared" si="0"/>
        <v/>
      </c>
      <c r="L8" s="17">
        <v>1</v>
      </c>
      <c r="M8" s="7" t="s">
        <v>6</v>
      </c>
      <c r="N8" s="7">
        <v>0</v>
      </c>
      <c r="O8" s="7">
        <f>$B$10-$B$3</f>
        <v>1000</v>
      </c>
      <c r="P8" s="17">
        <f>$N$8*$O$9-$O$8*$N$9</f>
        <v>0</v>
      </c>
      <c r="Q8" s="26">
        <f>SQRT($N$9^2+$O$9^2)</f>
        <v>999</v>
      </c>
      <c r="R8" s="26">
        <f>SQRT($N$10^2+$O$10^2)</f>
        <v>1</v>
      </c>
      <c r="S8" s="17">
        <f>IFERROR(Q2/(4*PI())*1/P8*O8*(O9/Q8-O10/R8),0)</f>
        <v>0</v>
      </c>
      <c r="T8" s="16"/>
      <c r="W8" s="3"/>
      <c r="X8" t="s">
        <v>19</v>
      </c>
      <c r="AE8" s="4"/>
    </row>
    <row r="9" spans="2:31" ht="15.75" thickBot="1" x14ac:dyDescent="0.3">
      <c r="B9" s="24">
        <v>6</v>
      </c>
      <c r="C9" s="22" t="str">
        <f t="shared" si="1"/>
        <v/>
      </c>
      <c r="D9" s="23" t="str">
        <f t="shared" si="0"/>
        <v/>
      </c>
      <c r="E9" s="23" t="str">
        <f t="shared" si="0"/>
        <v/>
      </c>
      <c r="F9" s="23" t="str">
        <f t="shared" si="0"/>
        <v/>
      </c>
      <c r="G9" s="23" t="str">
        <f t="shared" si="0"/>
        <v/>
      </c>
      <c r="H9" s="23" t="str">
        <f t="shared" si="0"/>
        <v/>
      </c>
      <c r="I9" s="22" t="str">
        <f t="shared" si="0"/>
        <v/>
      </c>
      <c r="L9" s="17"/>
      <c r="M9" s="7" t="s">
        <v>4</v>
      </c>
      <c r="N9" s="7">
        <f>$N$3-$C$2</f>
        <v>0</v>
      </c>
      <c r="O9" s="7">
        <f>$N$4-$B$10</f>
        <v>-999</v>
      </c>
      <c r="P9" s="17"/>
      <c r="Q9" s="26"/>
      <c r="R9" s="26"/>
      <c r="S9" s="17"/>
      <c r="T9" s="16"/>
      <c r="W9" s="3"/>
      <c r="X9" s="8" t="s">
        <v>17</v>
      </c>
      <c r="Y9" s="8"/>
      <c r="Z9" s="8"/>
      <c r="AA9" s="8"/>
      <c r="AB9" s="8"/>
      <c r="AC9" s="8"/>
      <c r="AD9" s="8"/>
      <c r="AE9" s="4"/>
    </row>
    <row r="10" spans="2:31" x14ac:dyDescent="0.25">
      <c r="B10" s="21">
        <v>1000</v>
      </c>
      <c r="C10" s="20" t="str">
        <f t="shared" si="1"/>
        <v/>
      </c>
      <c r="I10" s="20" t="str">
        <f t="shared" si="0"/>
        <v/>
      </c>
      <c r="L10" s="17"/>
      <c r="M10" s="7" t="s">
        <v>5</v>
      </c>
      <c r="N10" s="7">
        <f>$N$3-$C$2</f>
        <v>0</v>
      </c>
      <c r="O10" s="7">
        <f>$N$4-$B$3</f>
        <v>1</v>
      </c>
      <c r="P10" s="17"/>
      <c r="Q10" s="26"/>
      <c r="R10" s="26"/>
      <c r="S10" s="17"/>
      <c r="T10" s="15"/>
      <c r="W10" s="3"/>
      <c r="X10" s="8" t="s">
        <v>12</v>
      </c>
      <c r="Y10" s="8"/>
      <c r="Z10" s="8"/>
      <c r="AA10" s="8"/>
      <c r="AB10" s="8"/>
      <c r="AC10" s="8"/>
      <c r="AD10" s="8"/>
      <c r="AE10" s="4"/>
    </row>
    <row r="11" spans="2:31" x14ac:dyDescent="0.25">
      <c r="L11" s="17">
        <v>2</v>
      </c>
      <c r="M11" s="7" t="s">
        <v>6</v>
      </c>
      <c r="N11" s="7">
        <f>$I$2-$C$2</f>
        <v>6</v>
      </c>
      <c r="O11" s="7">
        <v>0</v>
      </c>
      <c r="P11" s="17">
        <f>$N$11*$O$12-$O$11*$N$12</f>
        <v>6</v>
      </c>
      <c r="Q11" s="26">
        <f>SQRT($N$12^2+$O$12^2)</f>
        <v>1</v>
      </c>
      <c r="R11" s="26">
        <f>SQRT($N$13^2+$O$13^2)</f>
        <v>6.0827625302982193</v>
      </c>
      <c r="S11" s="17">
        <f>IFERROR(Q2/(4*PI())*1/P11*N11*(N12/Q11-N13/R11),0)</f>
        <v>7.8494734406848093E-2</v>
      </c>
      <c r="T11" s="15"/>
      <c r="W11" s="3"/>
      <c r="X11" s="8" t="s">
        <v>13</v>
      </c>
      <c r="Y11" s="8"/>
      <c r="Z11" s="8"/>
      <c r="AA11" s="8"/>
      <c r="AB11" s="8"/>
      <c r="AC11" s="8"/>
      <c r="AD11" s="8"/>
      <c r="AE11" s="4"/>
    </row>
    <row r="12" spans="2:31" x14ac:dyDescent="0.25">
      <c r="F12" s="13"/>
      <c r="L12" s="17"/>
      <c r="M12" s="7" t="s">
        <v>4</v>
      </c>
      <c r="N12" s="7">
        <f>$N$3-$C$2</f>
        <v>0</v>
      </c>
      <c r="O12" s="7">
        <f>$N$4-$B$3</f>
        <v>1</v>
      </c>
      <c r="P12" s="17"/>
      <c r="Q12" s="26"/>
      <c r="R12" s="26"/>
      <c r="S12" s="17"/>
      <c r="T12" s="15"/>
      <c r="W12" s="3"/>
      <c r="X12" s="8" t="s">
        <v>14</v>
      </c>
      <c r="Y12" s="8"/>
      <c r="Z12" s="8"/>
      <c r="AA12" s="8"/>
      <c r="AB12" s="8"/>
      <c r="AC12" s="8"/>
      <c r="AD12" s="8"/>
      <c r="AE12" s="4"/>
    </row>
    <row r="13" spans="2:31" x14ac:dyDescent="0.25">
      <c r="F13" s="8"/>
      <c r="L13" s="17"/>
      <c r="M13" s="7" t="s">
        <v>5</v>
      </c>
      <c r="N13" s="7">
        <f>$N$3-$I$2</f>
        <v>-6</v>
      </c>
      <c r="O13" s="7">
        <f>$N$4-$B$3</f>
        <v>1</v>
      </c>
      <c r="P13" s="17"/>
      <c r="Q13" s="26"/>
      <c r="R13" s="26"/>
      <c r="S13" s="17"/>
      <c r="T13" s="15"/>
      <c r="W13" s="3"/>
      <c r="X13" s="8" t="s">
        <v>15</v>
      </c>
      <c r="Y13" s="8"/>
      <c r="Z13" s="8"/>
      <c r="AA13" s="8"/>
      <c r="AB13" s="8"/>
      <c r="AC13" s="8"/>
      <c r="AD13" s="8"/>
      <c r="AE13" s="4"/>
    </row>
    <row r="14" spans="2:31" x14ac:dyDescent="0.25">
      <c r="L14" s="17">
        <v>3</v>
      </c>
      <c r="M14" s="7" t="s">
        <v>6</v>
      </c>
      <c r="N14" s="7">
        <v>0</v>
      </c>
      <c r="O14" s="7">
        <f>$B$10-$B$3</f>
        <v>1000</v>
      </c>
      <c r="P14" s="17">
        <f>$N$15*$O$16-$O$15*$N$16</f>
        <v>6000</v>
      </c>
      <c r="Q14" s="26">
        <f>SQRT($N$15^2+$O$15^2)</f>
        <v>6.0827625302982193</v>
      </c>
      <c r="R14" s="26">
        <f>SQRT($N$16^2+$O$16^2)</f>
        <v>999.01801785553403</v>
      </c>
      <c r="S14" s="17">
        <f>IFERROR(Q2/(4*PI())*1/P14*O14*(O15/Q14-O16/R14),0)</f>
        <v>1.5443082009278533E-2</v>
      </c>
      <c r="W14" s="3"/>
      <c r="X14" s="8" t="s">
        <v>16</v>
      </c>
      <c r="Y14" s="8"/>
      <c r="Z14" s="8"/>
      <c r="AA14" s="8"/>
      <c r="AB14" s="8"/>
      <c r="AC14" s="8"/>
      <c r="AD14" s="8"/>
      <c r="AE14" s="4"/>
    </row>
    <row r="15" spans="2:31" x14ac:dyDescent="0.25">
      <c r="L15" s="17"/>
      <c r="M15" s="7" t="s">
        <v>4</v>
      </c>
      <c r="N15" s="7">
        <f>$N$3-$I$2</f>
        <v>-6</v>
      </c>
      <c r="O15" s="7">
        <f>$N$4-$B$3</f>
        <v>1</v>
      </c>
      <c r="P15" s="17"/>
      <c r="Q15" s="26"/>
      <c r="R15" s="26"/>
      <c r="S15" s="17"/>
      <c r="W15" s="3"/>
      <c r="X15" s="8" t="s">
        <v>20</v>
      </c>
      <c r="Y15" s="8"/>
      <c r="Z15" s="8"/>
      <c r="AA15" s="8"/>
      <c r="AB15" s="8"/>
      <c r="AC15" s="8"/>
      <c r="AD15" s="8"/>
      <c r="AE15" s="4"/>
    </row>
    <row r="16" spans="2:31" ht="15.75" thickBot="1" x14ac:dyDescent="0.3">
      <c r="L16" s="31"/>
      <c r="M16" s="32" t="s">
        <v>5</v>
      </c>
      <c r="N16" s="32">
        <f>$N$3-$I$2</f>
        <v>-6</v>
      </c>
      <c r="O16" s="32">
        <f>$N$4-$B$10</f>
        <v>-999</v>
      </c>
      <c r="P16" s="31"/>
      <c r="Q16" s="33"/>
      <c r="R16" s="33"/>
      <c r="S16" s="31"/>
      <c r="W16" s="5"/>
      <c r="X16" s="9"/>
      <c r="Y16" s="9"/>
      <c r="Z16" s="9"/>
      <c r="AA16" s="9"/>
      <c r="AB16" s="9"/>
      <c r="AC16" s="9"/>
      <c r="AD16" s="9"/>
      <c r="AE16" s="6"/>
    </row>
    <row r="17" spans="4:19" ht="15.75" thickBot="1" x14ac:dyDescent="0.3">
      <c r="L17" s="34" t="s">
        <v>11</v>
      </c>
      <c r="M17" s="35"/>
      <c r="N17" s="35"/>
      <c r="O17" s="35"/>
      <c r="P17" s="35"/>
      <c r="Q17" s="35"/>
      <c r="R17" s="35"/>
      <c r="S17" s="36">
        <f>SUM(S8:S16)</f>
        <v>9.3937816416126627E-2</v>
      </c>
    </row>
    <row r="20" spans="4:19" x14ac:dyDescent="0.25">
      <c r="D20" s="10"/>
    </row>
  </sheetData>
  <mergeCells count="19">
    <mergeCell ref="L17:R17"/>
    <mergeCell ref="P14:P16"/>
    <mergeCell ref="Q14:Q16"/>
    <mergeCell ref="R14:R16"/>
    <mergeCell ref="S8:S10"/>
    <mergeCell ref="S11:S13"/>
    <mergeCell ref="S14:S16"/>
    <mergeCell ref="L14:L16"/>
    <mergeCell ref="P8:P10"/>
    <mergeCell ref="Q8:Q10"/>
    <mergeCell ref="R8:R10"/>
    <mergeCell ref="P11:P13"/>
    <mergeCell ref="Q11:Q13"/>
    <mergeCell ref="U7:V7"/>
    <mergeCell ref="T10:T11"/>
    <mergeCell ref="T12:T13"/>
    <mergeCell ref="L8:L10"/>
    <mergeCell ref="L11:L13"/>
    <mergeCell ref="R11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2018-11-22T17:39:28Z</dcterms:created>
  <dcterms:modified xsi:type="dcterms:W3CDTF">2018-11-23T14:30:13Z</dcterms:modified>
</cp:coreProperties>
</file>