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/>
  </bookViews>
  <sheets>
    <sheet name="Sheet1" sheetId="1" r:id="rId1"/>
    <sheet name="data ke 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5" i="2"/>
  <c r="P20" i="1"/>
  <c r="U15" i="1" l="1"/>
  <c r="R15" i="1" l="1"/>
  <c r="B27" i="1"/>
  <c r="B26" i="1"/>
  <c r="B25" i="1"/>
  <c r="B24" i="1"/>
  <c r="B23" i="1"/>
  <c r="B22" i="1"/>
  <c r="B21" i="1"/>
  <c r="S15" i="1" l="1"/>
  <c r="Q16" i="1"/>
  <c r="R16" i="1" s="1"/>
  <c r="S16" i="1" s="1"/>
  <c r="Q17" i="1"/>
  <c r="R17" i="1" s="1"/>
  <c r="S17" i="1" s="1"/>
  <c r="Q19" i="1"/>
  <c r="Q15" i="1"/>
  <c r="O19" i="1"/>
  <c r="O20" i="1"/>
  <c r="O15" i="1"/>
  <c r="O18" i="1"/>
  <c r="Q18" i="1" s="1"/>
  <c r="R18" i="1" s="1"/>
  <c r="S18" i="1" s="1"/>
  <c r="P19" i="1"/>
  <c r="P18" i="1"/>
  <c r="P17" i="1"/>
  <c r="P16" i="1"/>
  <c r="P15" i="1"/>
  <c r="D19" i="1"/>
  <c r="H16" i="1"/>
  <c r="I16" i="1"/>
  <c r="J16" i="1"/>
  <c r="H17" i="1"/>
  <c r="I17" i="1"/>
  <c r="J17" i="1"/>
  <c r="H18" i="1"/>
  <c r="I18" i="1"/>
  <c r="J18" i="1"/>
  <c r="I15" i="1"/>
  <c r="J15" i="1"/>
  <c r="H15" i="1"/>
  <c r="K19" i="1" s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B7" i="1"/>
  <c r="C7" i="1"/>
  <c r="D7" i="1"/>
  <c r="E7" i="1"/>
  <c r="F7" i="1"/>
  <c r="G7" i="1"/>
  <c r="H7" i="1"/>
  <c r="I7" i="1"/>
  <c r="J7" i="1"/>
  <c r="K7" i="1"/>
  <c r="L7" i="1"/>
  <c r="A7" i="1"/>
  <c r="M9" i="1" s="1"/>
  <c r="B20" i="1"/>
  <c r="C20" i="1"/>
  <c r="A20" i="1"/>
  <c r="E16" i="1"/>
  <c r="E17" i="1"/>
  <c r="E18" i="1"/>
  <c r="E15" i="1"/>
  <c r="B19" i="1"/>
  <c r="I19" i="1" s="1"/>
  <c r="C19" i="1"/>
  <c r="J19" i="1" s="1"/>
  <c r="A19" i="1"/>
  <c r="D16" i="1"/>
  <c r="K16" i="1" s="1"/>
  <c r="D17" i="1"/>
  <c r="K17" i="1" s="1"/>
  <c r="D18" i="1"/>
  <c r="K18" i="1" s="1"/>
  <c r="D15" i="1"/>
  <c r="K15" i="1" s="1"/>
  <c r="B5" i="1"/>
  <c r="B10" i="1" s="1"/>
  <c r="C5" i="1"/>
  <c r="C10" i="1" s="1"/>
  <c r="D5" i="1"/>
  <c r="D10" i="1" s="1"/>
  <c r="E5" i="1"/>
  <c r="E10" i="1" s="1"/>
  <c r="F5" i="1"/>
  <c r="F10" i="1" s="1"/>
  <c r="G5" i="1"/>
  <c r="G10" i="1" s="1"/>
  <c r="H5" i="1"/>
  <c r="H10" i="1" s="1"/>
  <c r="I5" i="1"/>
  <c r="I10" i="1" s="1"/>
  <c r="J5" i="1"/>
  <c r="J10" i="1" s="1"/>
  <c r="K5" i="1"/>
  <c r="K10" i="1" s="1"/>
  <c r="L5" i="1"/>
  <c r="L10" i="1" s="1"/>
  <c r="A5" i="1"/>
  <c r="A10" i="1" s="1"/>
  <c r="M10" i="1" l="1"/>
  <c r="O2" i="1"/>
  <c r="O3" i="1" s="1"/>
  <c r="H19" i="1"/>
  <c r="O7" i="1" l="1"/>
  <c r="O8" i="1" s="1"/>
  <c r="O5" i="1"/>
  <c r="O4" i="1"/>
  <c r="O6" i="1" l="1"/>
</calcChain>
</file>

<file path=xl/sharedStrings.xml><?xml version="1.0" encoding="utf-8"?>
<sst xmlns="http://schemas.openxmlformats.org/spreadsheetml/2006/main" count="147" uniqueCount="47">
  <si>
    <t>JKP</t>
  </si>
  <si>
    <t>JKA</t>
  </si>
  <si>
    <t>a0</t>
  </si>
  <si>
    <t>a1</t>
  </si>
  <si>
    <t>a2</t>
  </si>
  <si>
    <t>b0</t>
  </si>
  <si>
    <t>b1</t>
  </si>
  <si>
    <t>b2</t>
  </si>
  <si>
    <t>b3</t>
  </si>
  <si>
    <t>JKB</t>
  </si>
  <si>
    <t>FK</t>
  </si>
  <si>
    <t>JKAB</t>
  </si>
  <si>
    <t>JKT</t>
  </si>
  <si>
    <t>JKG</t>
  </si>
  <si>
    <t>db</t>
  </si>
  <si>
    <t>JK</t>
  </si>
  <si>
    <t>KT</t>
  </si>
  <si>
    <t>Fhit</t>
  </si>
  <si>
    <t>p-value</t>
  </si>
  <si>
    <t>Perlakuan</t>
  </si>
  <si>
    <t>Galat</t>
  </si>
  <si>
    <t>Total</t>
  </si>
  <si>
    <t xml:space="preserve">     a * b</t>
  </si>
  <si>
    <t>SK</t>
  </si>
  <si>
    <t>Sumber keragaman</t>
  </si>
  <si>
    <t>derjat bebas</t>
  </si>
  <si>
    <t>Jumlah Kuadrat</t>
  </si>
  <si>
    <t>Kuadrat tengah</t>
  </si>
  <si>
    <t>F hitung</t>
  </si>
  <si>
    <t>a0bo</t>
  </si>
  <si>
    <t>Prosesor (a)</t>
  </si>
  <si>
    <t>RAM (b)</t>
  </si>
  <si>
    <t>a0b1</t>
  </si>
  <si>
    <t>a0b2</t>
  </si>
  <si>
    <t>a0b3</t>
  </si>
  <si>
    <t>a1b0</t>
  </si>
  <si>
    <t>a1b1</t>
  </si>
  <si>
    <t>a1b2</t>
  </si>
  <si>
    <t>a1b3</t>
  </si>
  <si>
    <t>a2b0</t>
  </si>
  <si>
    <t>a2b1</t>
  </si>
  <si>
    <t>a2b2</t>
  </si>
  <si>
    <t>a2b3</t>
  </si>
  <si>
    <t>CPU</t>
  </si>
  <si>
    <t>RAM</t>
  </si>
  <si>
    <t>ulangan</t>
  </si>
  <si>
    <t>respon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</si>
</sst>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hadow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E0E3"/>
        <bgColor indexed="64"/>
      </patternFill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1" fillId="5" borderId="2" xfId="0" applyFont="1" applyFill="1" applyBorder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3" fillId="0" borderId="0" xfId="0" applyNumberFormat="1" applyFont="1" applyAlignment="1">
      <alignment horizontal="center" vertical="center" readingOrder="1"/>
    </xf>
    <xf numFmtId="0" fontId="3" fillId="5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164" fontId="1" fillId="0" borderId="2" xfId="0" applyNumberFormat="1" applyFont="1" applyBorder="1"/>
    <xf numFmtId="2" fontId="1" fillId="0" borderId="2" xfId="0" applyNumberFormat="1" applyFont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 vertical="center" readingOrder="1"/>
    </xf>
    <xf numFmtId="0" fontId="4" fillId="5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Normal="100" workbookViewId="0">
      <selection sqref="A1:L5"/>
    </sheetView>
  </sheetViews>
  <sheetFormatPr defaultRowHeight="15" x14ac:dyDescent="0.25"/>
  <cols>
    <col min="1" max="13" width="6.140625" style="12" customWidth="1"/>
    <col min="14" max="14" width="13.140625" style="1" customWidth="1"/>
    <col min="15" max="16384" width="9.140625" style="1"/>
  </cols>
  <sheetData>
    <row r="1" spans="1:21" ht="15.75" thickBot="1" x14ac:dyDescent="0.3">
      <c r="A1" s="12" t="s">
        <v>29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</row>
    <row r="2" spans="1:21" ht="15.75" thickBot="1" x14ac:dyDescent="0.3">
      <c r="A2" s="2">
        <v>5</v>
      </c>
      <c r="B2" s="2">
        <v>5</v>
      </c>
      <c r="C2" s="2">
        <v>4</v>
      </c>
      <c r="D2" s="2">
        <v>6</v>
      </c>
      <c r="E2" s="2">
        <v>7</v>
      </c>
      <c r="F2" s="2">
        <v>8</v>
      </c>
      <c r="G2" s="2">
        <v>9</v>
      </c>
      <c r="H2" s="2">
        <v>10</v>
      </c>
      <c r="I2" s="2">
        <v>11</v>
      </c>
      <c r="J2" s="3">
        <v>11</v>
      </c>
      <c r="K2" s="3">
        <v>12</v>
      </c>
      <c r="L2" s="3">
        <v>13</v>
      </c>
      <c r="N2" s="13" t="s">
        <v>10</v>
      </c>
      <c r="O2" s="19">
        <f>D19*D19/36</f>
        <v>2516.6944444444443</v>
      </c>
    </row>
    <row r="3" spans="1:21" ht="15.75" thickBot="1" x14ac:dyDescent="0.3">
      <c r="A3" s="4">
        <v>4</v>
      </c>
      <c r="B3" s="4">
        <v>5</v>
      </c>
      <c r="C3" s="4">
        <v>5</v>
      </c>
      <c r="D3" s="4">
        <v>6</v>
      </c>
      <c r="E3" s="4">
        <v>7</v>
      </c>
      <c r="F3" s="4">
        <v>7</v>
      </c>
      <c r="G3" s="4">
        <v>9</v>
      </c>
      <c r="H3" s="4">
        <v>10</v>
      </c>
      <c r="I3" s="4">
        <v>10</v>
      </c>
      <c r="J3" s="5">
        <v>11</v>
      </c>
      <c r="K3" s="5">
        <v>12</v>
      </c>
      <c r="L3" s="5">
        <v>11</v>
      </c>
      <c r="N3" s="13" t="s">
        <v>0</v>
      </c>
      <c r="O3" s="19">
        <f>K19/3-O2</f>
        <v>261.63888888888914</v>
      </c>
    </row>
    <row r="4" spans="1:21" x14ac:dyDescent="0.25">
      <c r="A4" s="6">
        <v>4</v>
      </c>
      <c r="B4" s="6">
        <v>6</v>
      </c>
      <c r="C4" s="6">
        <v>6</v>
      </c>
      <c r="D4" s="6">
        <v>5</v>
      </c>
      <c r="E4" s="6">
        <v>8</v>
      </c>
      <c r="F4" s="6">
        <v>9</v>
      </c>
      <c r="G4" s="6">
        <v>9</v>
      </c>
      <c r="H4" s="6">
        <v>9</v>
      </c>
      <c r="I4" s="6">
        <v>12</v>
      </c>
      <c r="J4" s="7">
        <v>12</v>
      </c>
      <c r="K4" s="7">
        <v>11</v>
      </c>
      <c r="L4" s="7">
        <v>12</v>
      </c>
      <c r="N4" s="13" t="s">
        <v>9</v>
      </c>
      <c r="O4" s="19">
        <f>(SUM(K15:K18)/9)-O2</f>
        <v>11.41666666666697</v>
      </c>
    </row>
    <row r="5" spans="1:21" s="9" customFormat="1" x14ac:dyDescent="0.25">
      <c r="A5" s="8">
        <f>SUM(A2:A4)</f>
        <v>13</v>
      </c>
      <c r="B5" s="8">
        <f t="shared" ref="B5:L5" si="0">SUM(B2:B4)</f>
        <v>16</v>
      </c>
      <c r="C5" s="8">
        <f t="shared" si="0"/>
        <v>15</v>
      </c>
      <c r="D5" s="8">
        <f t="shared" si="0"/>
        <v>17</v>
      </c>
      <c r="E5" s="8">
        <f t="shared" si="0"/>
        <v>22</v>
      </c>
      <c r="F5" s="8">
        <f t="shared" si="0"/>
        <v>24</v>
      </c>
      <c r="G5" s="8">
        <f t="shared" si="0"/>
        <v>27</v>
      </c>
      <c r="H5" s="8">
        <f t="shared" si="0"/>
        <v>29</v>
      </c>
      <c r="I5" s="8">
        <f t="shared" si="0"/>
        <v>33</v>
      </c>
      <c r="J5" s="8">
        <f t="shared" si="0"/>
        <v>34</v>
      </c>
      <c r="K5" s="8">
        <f t="shared" si="0"/>
        <v>35</v>
      </c>
      <c r="L5" s="8">
        <f t="shared" si="0"/>
        <v>36</v>
      </c>
      <c r="M5" s="12"/>
      <c r="N5" s="17" t="s">
        <v>1</v>
      </c>
      <c r="O5" s="19">
        <f>(SUM(H19:J19)/12)-O2</f>
        <v>247.38888888888914</v>
      </c>
    </row>
    <row r="6" spans="1:21" x14ac:dyDescent="0.25">
      <c r="N6" s="13" t="s">
        <v>11</v>
      </c>
      <c r="O6" s="19">
        <f>O3-O4-O5</f>
        <v>2.8333333333330302</v>
      </c>
    </row>
    <row r="7" spans="1:21" x14ac:dyDescent="0.25">
      <c r="A7" s="14">
        <f>A2*A2</f>
        <v>25</v>
      </c>
      <c r="B7" s="14">
        <f t="shared" ref="B7:L7" si="1">B2*B2</f>
        <v>25</v>
      </c>
      <c r="C7" s="14">
        <f t="shared" si="1"/>
        <v>16</v>
      </c>
      <c r="D7" s="14">
        <f t="shared" si="1"/>
        <v>36</v>
      </c>
      <c r="E7" s="14">
        <f t="shared" si="1"/>
        <v>49</v>
      </c>
      <c r="F7" s="14">
        <f t="shared" si="1"/>
        <v>64</v>
      </c>
      <c r="G7" s="14">
        <f t="shared" si="1"/>
        <v>81</v>
      </c>
      <c r="H7" s="14">
        <f t="shared" si="1"/>
        <v>100</v>
      </c>
      <c r="I7" s="14">
        <f t="shared" si="1"/>
        <v>121</v>
      </c>
      <c r="J7" s="14">
        <f t="shared" si="1"/>
        <v>121</v>
      </c>
      <c r="K7" s="14">
        <f t="shared" si="1"/>
        <v>144</v>
      </c>
      <c r="L7" s="14">
        <f t="shared" si="1"/>
        <v>169</v>
      </c>
      <c r="N7" s="13" t="s">
        <v>12</v>
      </c>
      <c r="O7" s="19">
        <f>M9-O2</f>
        <v>274.30555555555566</v>
      </c>
      <c r="Q7" s="10" t="s">
        <v>23</v>
      </c>
      <c r="R7" s="10" t="s">
        <v>24</v>
      </c>
      <c r="S7" s="10"/>
    </row>
    <row r="8" spans="1:21" x14ac:dyDescent="0.25">
      <c r="A8" s="14">
        <f t="shared" ref="A8:L8" si="2">A3*A3</f>
        <v>16</v>
      </c>
      <c r="B8" s="14">
        <f t="shared" si="2"/>
        <v>25</v>
      </c>
      <c r="C8" s="14">
        <f t="shared" si="2"/>
        <v>25</v>
      </c>
      <c r="D8" s="14">
        <f t="shared" si="2"/>
        <v>36</v>
      </c>
      <c r="E8" s="14">
        <f t="shared" si="2"/>
        <v>49</v>
      </c>
      <c r="F8" s="14">
        <f t="shared" si="2"/>
        <v>49</v>
      </c>
      <c r="G8" s="14">
        <f t="shared" si="2"/>
        <v>81</v>
      </c>
      <c r="H8" s="14">
        <f t="shared" si="2"/>
        <v>100</v>
      </c>
      <c r="I8" s="14">
        <f t="shared" si="2"/>
        <v>100</v>
      </c>
      <c r="J8" s="14">
        <f t="shared" si="2"/>
        <v>121</v>
      </c>
      <c r="K8" s="14">
        <f t="shared" si="2"/>
        <v>144</v>
      </c>
      <c r="L8" s="14">
        <f t="shared" si="2"/>
        <v>121</v>
      </c>
      <c r="N8" s="13" t="s">
        <v>13</v>
      </c>
      <c r="O8" s="19">
        <f>O7-O3</f>
        <v>12.666666666666515</v>
      </c>
      <c r="Q8" s="10" t="s">
        <v>14</v>
      </c>
      <c r="R8" s="10" t="s">
        <v>25</v>
      </c>
      <c r="S8" s="10"/>
    </row>
    <row r="9" spans="1:21" x14ac:dyDescent="0.25">
      <c r="A9" s="14">
        <f t="shared" ref="A9:L10" si="3">A4*A4</f>
        <v>16</v>
      </c>
      <c r="B9" s="14">
        <f t="shared" si="3"/>
        <v>36</v>
      </c>
      <c r="C9" s="14">
        <f t="shared" si="3"/>
        <v>36</v>
      </c>
      <c r="D9" s="14">
        <f t="shared" si="3"/>
        <v>25</v>
      </c>
      <c r="E9" s="14">
        <f t="shared" si="3"/>
        <v>64</v>
      </c>
      <c r="F9" s="14">
        <f t="shared" si="3"/>
        <v>81</v>
      </c>
      <c r="G9" s="14">
        <f t="shared" si="3"/>
        <v>81</v>
      </c>
      <c r="H9" s="14">
        <f t="shared" si="3"/>
        <v>81</v>
      </c>
      <c r="I9" s="14">
        <f t="shared" si="3"/>
        <v>144</v>
      </c>
      <c r="J9" s="14">
        <f t="shared" si="3"/>
        <v>144</v>
      </c>
      <c r="K9" s="14">
        <f t="shared" si="3"/>
        <v>121</v>
      </c>
      <c r="L9" s="14">
        <f t="shared" si="3"/>
        <v>144</v>
      </c>
      <c r="M9" s="14">
        <f>SUM(A7:L9)</f>
        <v>2791</v>
      </c>
      <c r="Q9" s="10" t="s">
        <v>15</v>
      </c>
      <c r="R9" s="10" t="s">
        <v>26</v>
      </c>
      <c r="S9" s="10"/>
    </row>
    <row r="10" spans="1:21" x14ac:dyDescent="0.25">
      <c r="A10" s="14">
        <f>A5*A5</f>
        <v>169</v>
      </c>
      <c r="B10" s="14">
        <f t="shared" si="3"/>
        <v>256</v>
      </c>
      <c r="C10" s="14">
        <f t="shared" si="3"/>
        <v>225</v>
      </c>
      <c r="D10" s="14">
        <f t="shared" si="3"/>
        <v>289</v>
      </c>
      <c r="E10" s="14">
        <f t="shared" si="3"/>
        <v>484</v>
      </c>
      <c r="F10" s="14">
        <f t="shared" si="3"/>
        <v>576</v>
      </c>
      <c r="G10" s="14">
        <f t="shared" si="3"/>
        <v>729</v>
      </c>
      <c r="H10" s="14">
        <f t="shared" si="3"/>
        <v>841</v>
      </c>
      <c r="I10" s="14">
        <f t="shared" si="3"/>
        <v>1089</v>
      </c>
      <c r="J10" s="14">
        <f t="shared" si="3"/>
        <v>1156</v>
      </c>
      <c r="K10" s="14">
        <f t="shared" si="3"/>
        <v>1225</v>
      </c>
      <c r="L10" s="14">
        <f t="shared" si="3"/>
        <v>1296</v>
      </c>
      <c r="M10" s="14">
        <f>SUM(A10:L10)</f>
        <v>8335</v>
      </c>
      <c r="Q10" s="10" t="s">
        <v>16</v>
      </c>
      <c r="R10" s="10" t="s">
        <v>27</v>
      </c>
      <c r="S10" s="10"/>
    </row>
    <row r="11" spans="1:21" x14ac:dyDescent="0.25">
      <c r="Q11" s="10" t="s">
        <v>17</v>
      </c>
      <c r="R11" s="10" t="s">
        <v>28</v>
      </c>
      <c r="S11" s="10"/>
    </row>
    <row r="12" spans="1:21" x14ac:dyDescent="0.25">
      <c r="Q12" s="10" t="s">
        <v>18</v>
      </c>
      <c r="R12" s="10"/>
      <c r="S12" s="10"/>
    </row>
    <row r="14" spans="1:21" x14ac:dyDescent="0.25">
      <c r="A14" s="12" t="s">
        <v>2</v>
      </c>
      <c r="B14" s="12" t="s">
        <v>3</v>
      </c>
      <c r="C14" s="12" t="s">
        <v>4</v>
      </c>
      <c r="H14" s="12" t="s">
        <v>2</v>
      </c>
      <c r="I14" s="12" t="s">
        <v>3</v>
      </c>
      <c r="J14" s="12" t="s">
        <v>4</v>
      </c>
      <c r="M14" s="1"/>
      <c r="N14" s="22" t="s">
        <v>23</v>
      </c>
      <c r="O14" s="22" t="s">
        <v>14</v>
      </c>
      <c r="P14" s="22" t="s">
        <v>15</v>
      </c>
      <c r="Q14" s="22" t="s">
        <v>16</v>
      </c>
      <c r="R14" s="22" t="s">
        <v>17</v>
      </c>
      <c r="S14" s="22" t="s">
        <v>18</v>
      </c>
      <c r="T14" s="1">
        <v>0.05</v>
      </c>
    </row>
    <row r="15" spans="1:21" x14ac:dyDescent="0.25">
      <c r="A15" s="24">
        <v>13</v>
      </c>
      <c r="B15" s="24">
        <v>22</v>
      </c>
      <c r="C15" s="24">
        <v>33</v>
      </c>
      <c r="D15" s="15">
        <f>SUM(A15:C15)</f>
        <v>68</v>
      </c>
      <c r="E15" s="16">
        <f>AVERAGE(A15:C15)</f>
        <v>22.666666666666668</v>
      </c>
      <c r="F15" s="16"/>
      <c r="G15" s="12" t="s">
        <v>5</v>
      </c>
      <c r="H15" s="17">
        <f>A15*A15</f>
        <v>169</v>
      </c>
      <c r="I15" s="17">
        <f t="shared" ref="I15:K15" si="4">B15*B15</f>
        <v>484</v>
      </c>
      <c r="J15" s="17">
        <f t="shared" si="4"/>
        <v>1089</v>
      </c>
      <c r="K15" s="14">
        <f t="shared" si="4"/>
        <v>4624</v>
      </c>
      <c r="M15" s="1"/>
      <c r="N15" s="11" t="s">
        <v>19</v>
      </c>
      <c r="O15" s="11">
        <f>3*4-1</f>
        <v>11</v>
      </c>
      <c r="P15" s="21">
        <f>O3</f>
        <v>261.63888888888914</v>
      </c>
      <c r="Q15" s="21">
        <f>P15/O15</f>
        <v>23.785353535353558</v>
      </c>
      <c r="R15" s="21">
        <f>Q15/Q$19</f>
        <v>45.066985645933599</v>
      </c>
      <c r="S15" s="20">
        <f>_xlfn.F.DIST.RT(R15,O15,O$19)</f>
        <v>2.6393680909463683E-13</v>
      </c>
      <c r="U15" s="1">
        <f>_xlfn.F.DIST.RT(0.89,6,24)</f>
        <v>0.51763851239487524</v>
      </c>
    </row>
    <row r="16" spans="1:21" x14ac:dyDescent="0.25">
      <c r="A16" s="24">
        <v>16</v>
      </c>
      <c r="B16" s="24">
        <v>24</v>
      </c>
      <c r="C16" s="24">
        <v>34</v>
      </c>
      <c r="D16" s="15">
        <f t="shared" ref="D16:D18" si="5">SUM(A16:C16)</f>
        <v>74</v>
      </c>
      <c r="E16" s="16">
        <f t="shared" ref="E16:E18" si="6">AVERAGE(A16:C16)</f>
        <v>24.666666666666668</v>
      </c>
      <c r="F16" s="16"/>
      <c r="G16" s="12" t="s">
        <v>6</v>
      </c>
      <c r="H16" s="17">
        <f t="shared" ref="H16:H18" si="7">A16*A16</f>
        <v>256</v>
      </c>
      <c r="I16" s="17">
        <f t="shared" ref="I16:I18" si="8">B16*B16</f>
        <v>576</v>
      </c>
      <c r="J16" s="17">
        <f t="shared" ref="J16:J18" si="9">C16*C16</f>
        <v>1156</v>
      </c>
      <c r="K16" s="14">
        <f t="shared" ref="K16:K18" si="10">D16*D16</f>
        <v>5476</v>
      </c>
      <c r="M16" s="1"/>
      <c r="N16" s="11" t="s">
        <v>31</v>
      </c>
      <c r="O16" s="11">
        <v>3</v>
      </c>
      <c r="P16" s="21">
        <f>O4</f>
        <v>11.41666666666697</v>
      </c>
      <c r="Q16" s="21">
        <f t="shared" ref="Q16:Q19" si="11">P16/O16</f>
        <v>3.8055555555556566</v>
      </c>
      <c r="R16" s="21">
        <f t="shared" ref="R16:R18" si="12">Q16/Q$19</f>
        <v>7.2105263157897515</v>
      </c>
      <c r="S16" s="20">
        <f t="shared" ref="S16:S18" si="13">_xlfn.F.DIST.RT(R16,O16,O$19)</f>
        <v>1.2942626554820935E-3</v>
      </c>
    </row>
    <row r="17" spans="1:19" x14ac:dyDescent="0.25">
      <c r="A17" s="24">
        <v>15</v>
      </c>
      <c r="B17" s="24">
        <v>27</v>
      </c>
      <c r="C17" s="24">
        <v>35</v>
      </c>
      <c r="D17" s="15">
        <f t="shared" si="5"/>
        <v>77</v>
      </c>
      <c r="E17" s="16">
        <f t="shared" si="6"/>
        <v>25.666666666666668</v>
      </c>
      <c r="F17" s="16"/>
      <c r="G17" s="12" t="s">
        <v>7</v>
      </c>
      <c r="H17" s="17">
        <f t="shared" si="7"/>
        <v>225</v>
      </c>
      <c r="I17" s="17">
        <f t="shared" si="8"/>
        <v>729</v>
      </c>
      <c r="J17" s="17">
        <f t="shared" si="9"/>
        <v>1225</v>
      </c>
      <c r="K17" s="14">
        <f t="shared" si="10"/>
        <v>5929</v>
      </c>
      <c r="M17" s="1"/>
      <c r="N17" s="11" t="s">
        <v>30</v>
      </c>
      <c r="O17" s="11">
        <v>2</v>
      </c>
      <c r="P17" s="21">
        <f>O5</f>
        <v>247.38888888888914</v>
      </c>
      <c r="Q17" s="21">
        <f t="shared" si="11"/>
        <v>123.69444444444457</v>
      </c>
      <c r="R17" s="21">
        <f t="shared" si="12"/>
        <v>234.36842105263463</v>
      </c>
      <c r="S17" s="20">
        <f t="shared" si="13"/>
        <v>1.7830128392081718E-16</v>
      </c>
    </row>
    <row r="18" spans="1:19" x14ac:dyDescent="0.25">
      <c r="A18" s="24">
        <v>17</v>
      </c>
      <c r="B18" s="24">
        <v>29</v>
      </c>
      <c r="C18" s="24">
        <v>36</v>
      </c>
      <c r="D18" s="15">
        <f t="shared" si="5"/>
        <v>82</v>
      </c>
      <c r="E18" s="16">
        <f t="shared" si="6"/>
        <v>27.333333333333332</v>
      </c>
      <c r="F18" s="16"/>
      <c r="G18" s="12" t="s">
        <v>8</v>
      </c>
      <c r="H18" s="17">
        <f t="shared" si="7"/>
        <v>289</v>
      </c>
      <c r="I18" s="17">
        <f t="shared" si="8"/>
        <v>841</v>
      </c>
      <c r="J18" s="17">
        <f t="shared" si="9"/>
        <v>1296</v>
      </c>
      <c r="K18" s="18">
        <f t="shared" si="10"/>
        <v>6724</v>
      </c>
      <c r="M18" s="1"/>
      <c r="N18" s="11" t="s">
        <v>22</v>
      </c>
      <c r="O18" s="11">
        <f>O16*O17</f>
        <v>6</v>
      </c>
      <c r="P18" s="21">
        <f>O6</f>
        <v>2.8333333333330302</v>
      </c>
      <c r="Q18" s="21">
        <f t="shared" si="11"/>
        <v>0.47222222222217169</v>
      </c>
      <c r="R18" s="21">
        <f t="shared" si="12"/>
        <v>0.89473684210517812</v>
      </c>
      <c r="S18" s="20">
        <f t="shared" si="13"/>
        <v>0.51449994089903373</v>
      </c>
    </row>
    <row r="19" spans="1:19" x14ac:dyDescent="0.25">
      <c r="A19" s="15">
        <f>SUM(A15:A18)</f>
        <v>61</v>
      </c>
      <c r="B19" s="15">
        <f t="shared" ref="B19:C19" si="14">SUM(B15:B18)</f>
        <v>102</v>
      </c>
      <c r="C19" s="15">
        <f t="shared" si="14"/>
        <v>138</v>
      </c>
      <c r="D19" s="23">
        <f>SUM(A2:L4)</f>
        <v>301</v>
      </c>
      <c r="E19" s="15"/>
      <c r="F19" s="15"/>
      <c r="H19" s="18">
        <f t="shared" ref="H19" si="15">A19*A19</f>
        <v>3721</v>
      </c>
      <c r="I19" s="18">
        <f t="shared" ref="I19" si="16">B19*B19</f>
        <v>10404</v>
      </c>
      <c r="J19" s="18">
        <f t="shared" ref="J19" si="17">C19*C19</f>
        <v>19044</v>
      </c>
      <c r="K19" s="23">
        <f>SUM(H15:J18)</f>
        <v>8335</v>
      </c>
      <c r="M19" s="1"/>
      <c r="N19" s="11" t="s">
        <v>20</v>
      </c>
      <c r="O19" s="11">
        <f>O20-O15</f>
        <v>24</v>
      </c>
      <c r="P19" s="21">
        <f>O8</f>
        <v>12.666666666666515</v>
      </c>
      <c r="Q19" s="21">
        <f t="shared" si="11"/>
        <v>0.52777777777777146</v>
      </c>
      <c r="R19" s="21"/>
      <c r="S19" s="20"/>
    </row>
    <row r="20" spans="1:19" x14ac:dyDescent="0.25">
      <c r="A20" s="16">
        <f>AVERAGE(A15:A18)</f>
        <v>15.25</v>
      </c>
      <c r="B20" s="16">
        <f t="shared" ref="B20:C20" si="18">AVERAGE(B15:B18)</f>
        <v>25.5</v>
      </c>
      <c r="C20" s="16">
        <f t="shared" si="18"/>
        <v>34.5</v>
      </c>
      <c r="D20" s="15"/>
      <c r="E20" s="15"/>
      <c r="F20" s="15"/>
      <c r="M20" s="1"/>
      <c r="N20" s="11" t="s">
        <v>21</v>
      </c>
      <c r="O20" s="11">
        <f>3*4*3-1</f>
        <v>35</v>
      </c>
      <c r="P20" s="21">
        <f>O7</f>
        <v>274.30555555555566</v>
      </c>
      <c r="Q20" s="11"/>
      <c r="R20" s="11"/>
      <c r="S20" s="11"/>
    </row>
    <row r="21" spans="1:19" x14ac:dyDescent="0.25">
      <c r="A21" s="12" t="s">
        <v>10</v>
      </c>
      <c r="B21" s="12">
        <f>D19*D19/36</f>
        <v>2516.6944444444443</v>
      </c>
    </row>
    <row r="22" spans="1:19" x14ac:dyDescent="0.25">
      <c r="A22" s="12" t="s">
        <v>0</v>
      </c>
      <c r="B22" s="12">
        <f>SUM(H15:J18)/3-B21</f>
        <v>261.63888888888914</v>
      </c>
    </row>
    <row r="23" spans="1:19" x14ac:dyDescent="0.25">
      <c r="A23" s="12" t="s">
        <v>1</v>
      </c>
      <c r="B23" s="12">
        <f>SUM(H19:J19)/12-B21</f>
        <v>247.38888888888914</v>
      </c>
    </row>
    <row r="24" spans="1:19" x14ac:dyDescent="0.25">
      <c r="A24" s="12" t="s">
        <v>9</v>
      </c>
      <c r="B24" s="12">
        <f>SUM(K15:K18)/9-B21</f>
        <v>11.41666666666697</v>
      </c>
    </row>
    <row r="25" spans="1:19" x14ac:dyDescent="0.25">
      <c r="A25" s="12" t="s">
        <v>11</v>
      </c>
      <c r="B25" s="12">
        <f>B22-B23-B24</f>
        <v>2.8333333333330302</v>
      </c>
    </row>
    <row r="26" spans="1:19" x14ac:dyDescent="0.25">
      <c r="A26" s="12" t="s">
        <v>12</v>
      </c>
      <c r="B26" s="12">
        <f>M9-B21</f>
        <v>274.30555555555566</v>
      </c>
    </row>
    <row r="27" spans="1:19" x14ac:dyDescent="0.25">
      <c r="A27" s="12" t="s">
        <v>13</v>
      </c>
      <c r="B27" s="12">
        <f>B26-B22</f>
        <v>12.666666666666515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40" zoomScaleNormal="140" workbookViewId="0">
      <selection activeCell="G1" sqref="G1"/>
    </sheetView>
  </sheetViews>
  <sheetFormatPr defaultRowHeight="15" x14ac:dyDescent="0.25"/>
  <sheetData>
    <row r="1" spans="1:12" ht="15.75" thickBot="1" x14ac:dyDescent="0.3">
      <c r="A1" s="12" t="s">
        <v>29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</row>
    <row r="2" spans="1:12" ht="15.75" thickBot="1" x14ac:dyDescent="0.3">
      <c r="A2" s="2">
        <v>5</v>
      </c>
      <c r="B2" s="2">
        <v>5</v>
      </c>
      <c r="C2" s="2">
        <v>4</v>
      </c>
      <c r="D2" s="2">
        <v>6</v>
      </c>
      <c r="E2" s="2">
        <v>7</v>
      </c>
      <c r="F2" s="2">
        <v>8</v>
      </c>
      <c r="G2" s="2">
        <v>9</v>
      </c>
      <c r="H2" s="2">
        <v>10</v>
      </c>
      <c r="I2" s="2">
        <v>11</v>
      </c>
      <c r="J2" s="3">
        <v>11</v>
      </c>
      <c r="K2" s="3">
        <v>12</v>
      </c>
      <c r="L2" s="3">
        <v>13</v>
      </c>
    </row>
    <row r="3" spans="1:12" ht="15.75" thickBot="1" x14ac:dyDescent="0.3">
      <c r="A3" s="4">
        <v>4</v>
      </c>
      <c r="B3" s="4">
        <v>5</v>
      </c>
      <c r="C3" s="4">
        <v>5</v>
      </c>
      <c r="D3" s="4">
        <v>6</v>
      </c>
      <c r="E3" s="4">
        <v>7</v>
      </c>
      <c r="F3" s="4">
        <v>7</v>
      </c>
      <c r="G3" s="4">
        <v>9</v>
      </c>
      <c r="H3" s="4">
        <v>10</v>
      </c>
      <c r="I3" s="4">
        <v>10</v>
      </c>
      <c r="J3" s="5">
        <v>11</v>
      </c>
      <c r="K3" s="5">
        <v>12</v>
      </c>
      <c r="L3" s="5">
        <v>11</v>
      </c>
    </row>
    <row r="4" spans="1:12" x14ac:dyDescent="0.25">
      <c r="A4" s="6">
        <v>4</v>
      </c>
      <c r="B4" s="6">
        <v>6</v>
      </c>
      <c r="C4" s="6">
        <v>6</v>
      </c>
      <c r="D4" s="6">
        <v>5</v>
      </c>
      <c r="E4" s="6">
        <v>8</v>
      </c>
      <c r="F4" s="6">
        <v>9</v>
      </c>
      <c r="G4" s="6">
        <v>9</v>
      </c>
      <c r="H4" s="6">
        <v>9</v>
      </c>
      <c r="I4" s="6">
        <v>12</v>
      </c>
      <c r="J4" s="7">
        <v>12</v>
      </c>
      <c r="K4" s="7">
        <v>11</v>
      </c>
      <c r="L4" s="7">
        <v>12</v>
      </c>
    </row>
    <row r="5" spans="1:12" x14ac:dyDescent="0.25">
      <c r="A5" s="8">
        <f>SUM(A2:A4)</f>
        <v>13</v>
      </c>
      <c r="B5" s="8">
        <f t="shared" ref="B5:L5" si="0">SUM(B2:B4)</f>
        <v>16</v>
      </c>
      <c r="C5" s="8">
        <f t="shared" si="0"/>
        <v>15</v>
      </c>
      <c r="D5" s="8">
        <f t="shared" si="0"/>
        <v>17</v>
      </c>
      <c r="E5" s="8">
        <f t="shared" si="0"/>
        <v>22</v>
      </c>
      <c r="F5" s="8">
        <f t="shared" si="0"/>
        <v>24</v>
      </c>
      <c r="G5" s="8">
        <f t="shared" si="0"/>
        <v>27</v>
      </c>
      <c r="H5" s="8">
        <f t="shared" si="0"/>
        <v>29</v>
      </c>
      <c r="I5" s="8">
        <f t="shared" si="0"/>
        <v>33</v>
      </c>
      <c r="J5" s="8">
        <f t="shared" si="0"/>
        <v>34</v>
      </c>
      <c r="K5" s="8">
        <f t="shared" si="0"/>
        <v>35</v>
      </c>
      <c r="L5" s="8">
        <f t="shared" si="0"/>
        <v>36</v>
      </c>
    </row>
    <row r="8" spans="1:12" x14ac:dyDescent="0.25">
      <c r="A8" t="s">
        <v>43</v>
      </c>
      <c r="B8" t="s">
        <v>44</v>
      </c>
      <c r="C8" t="s">
        <v>45</v>
      </c>
      <c r="D8" t="s">
        <v>46</v>
      </c>
    </row>
    <row r="9" spans="1:12" x14ac:dyDescent="0.25">
      <c r="A9" t="s">
        <v>2</v>
      </c>
      <c r="B9" t="s">
        <v>5</v>
      </c>
      <c r="C9">
        <v>1</v>
      </c>
      <c r="D9">
        <v>5</v>
      </c>
    </row>
    <row r="10" spans="1:12" x14ac:dyDescent="0.25">
      <c r="A10" t="s">
        <v>2</v>
      </c>
      <c r="B10" t="s">
        <v>6</v>
      </c>
      <c r="C10">
        <v>1</v>
      </c>
      <c r="D10">
        <v>5</v>
      </c>
    </row>
    <row r="11" spans="1:12" x14ac:dyDescent="0.25">
      <c r="A11" t="s">
        <v>2</v>
      </c>
      <c r="B11" t="s">
        <v>7</v>
      </c>
      <c r="C11">
        <v>1</v>
      </c>
      <c r="D11">
        <v>4</v>
      </c>
    </row>
    <row r="12" spans="1:12" x14ac:dyDescent="0.25">
      <c r="A12" t="s">
        <v>2</v>
      </c>
      <c r="B12" t="s">
        <v>8</v>
      </c>
      <c r="C12">
        <v>1</v>
      </c>
      <c r="D12">
        <v>6</v>
      </c>
    </row>
    <row r="13" spans="1:12" x14ac:dyDescent="0.25">
      <c r="A13" t="s">
        <v>2</v>
      </c>
      <c r="B13" t="s">
        <v>5</v>
      </c>
      <c r="C13">
        <v>2</v>
      </c>
      <c r="D13">
        <v>4</v>
      </c>
    </row>
    <row r="14" spans="1:12" x14ac:dyDescent="0.25">
      <c r="A14" t="s">
        <v>2</v>
      </c>
      <c r="B14" t="s">
        <v>6</v>
      </c>
      <c r="C14">
        <v>2</v>
      </c>
      <c r="D14">
        <v>5</v>
      </c>
    </row>
    <row r="15" spans="1:12" x14ac:dyDescent="0.25">
      <c r="A15" t="s">
        <v>2</v>
      </c>
      <c r="B15" t="s">
        <v>7</v>
      </c>
      <c r="C15">
        <v>2</v>
      </c>
      <c r="D15">
        <v>5</v>
      </c>
    </row>
    <row r="16" spans="1:12" x14ac:dyDescent="0.25">
      <c r="A16" t="s">
        <v>2</v>
      </c>
      <c r="B16" t="s">
        <v>8</v>
      </c>
      <c r="C16">
        <v>2</v>
      </c>
      <c r="D16">
        <v>6</v>
      </c>
    </row>
    <row r="17" spans="1:4" x14ac:dyDescent="0.25">
      <c r="A17" t="s">
        <v>2</v>
      </c>
      <c r="B17" t="s">
        <v>5</v>
      </c>
      <c r="C17">
        <v>3</v>
      </c>
      <c r="D17">
        <v>4</v>
      </c>
    </row>
    <row r="18" spans="1:4" x14ac:dyDescent="0.25">
      <c r="A18" t="s">
        <v>2</v>
      </c>
      <c r="B18" t="s">
        <v>6</v>
      </c>
      <c r="C18">
        <v>3</v>
      </c>
      <c r="D18">
        <v>6</v>
      </c>
    </row>
    <row r="19" spans="1:4" x14ac:dyDescent="0.25">
      <c r="A19" t="s">
        <v>2</v>
      </c>
      <c r="B19" t="s">
        <v>7</v>
      </c>
      <c r="C19">
        <v>3</v>
      </c>
      <c r="D19">
        <v>6</v>
      </c>
    </row>
    <row r="20" spans="1:4" x14ac:dyDescent="0.25">
      <c r="A20" t="s">
        <v>2</v>
      </c>
      <c r="B20" t="s">
        <v>8</v>
      </c>
      <c r="C20">
        <v>3</v>
      </c>
      <c r="D20">
        <v>5</v>
      </c>
    </row>
    <row r="21" spans="1:4" x14ac:dyDescent="0.25">
      <c r="A21" t="s">
        <v>3</v>
      </c>
      <c r="B21" t="s">
        <v>5</v>
      </c>
      <c r="C21">
        <v>1</v>
      </c>
      <c r="D21">
        <v>7</v>
      </c>
    </row>
    <row r="22" spans="1:4" x14ac:dyDescent="0.25">
      <c r="A22" t="s">
        <v>3</v>
      </c>
      <c r="B22" t="s">
        <v>6</v>
      </c>
      <c r="C22">
        <v>1</v>
      </c>
      <c r="D22">
        <v>8</v>
      </c>
    </row>
    <row r="23" spans="1:4" x14ac:dyDescent="0.25">
      <c r="A23" t="s">
        <v>3</v>
      </c>
      <c r="B23" t="s">
        <v>7</v>
      </c>
      <c r="C23">
        <v>1</v>
      </c>
      <c r="D23">
        <v>9</v>
      </c>
    </row>
    <row r="24" spans="1:4" x14ac:dyDescent="0.25">
      <c r="A24" t="s">
        <v>3</v>
      </c>
      <c r="B24" t="s">
        <v>8</v>
      </c>
      <c r="C24">
        <v>1</v>
      </c>
      <c r="D24">
        <v>10</v>
      </c>
    </row>
    <row r="25" spans="1:4" x14ac:dyDescent="0.25">
      <c r="A25" t="s">
        <v>3</v>
      </c>
      <c r="B25" t="s">
        <v>5</v>
      </c>
      <c r="C25">
        <v>2</v>
      </c>
      <c r="D25">
        <v>7</v>
      </c>
    </row>
    <row r="26" spans="1:4" x14ac:dyDescent="0.25">
      <c r="A26" t="s">
        <v>3</v>
      </c>
      <c r="B26" t="s">
        <v>6</v>
      </c>
      <c r="C26">
        <v>2</v>
      </c>
      <c r="D26">
        <v>7</v>
      </c>
    </row>
    <row r="27" spans="1:4" x14ac:dyDescent="0.25">
      <c r="A27" t="s">
        <v>3</v>
      </c>
      <c r="B27" t="s">
        <v>7</v>
      </c>
      <c r="C27">
        <v>2</v>
      </c>
      <c r="D27">
        <v>9</v>
      </c>
    </row>
    <row r="28" spans="1:4" x14ac:dyDescent="0.25">
      <c r="A28" t="s">
        <v>3</v>
      </c>
      <c r="B28" t="s">
        <v>8</v>
      </c>
      <c r="C28">
        <v>2</v>
      </c>
      <c r="D28">
        <v>10</v>
      </c>
    </row>
    <row r="29" spans="1:4" x14ac:dyDescent="0.25">
      <c r="A29" t="s">
        <v>3</v>
      </c>
      <c r="B29" t="s">
        <v>5</v>
      </c>
      <c r="C29">
        <v>3</v>
      </c>
      <c r="D29">
        <v>8</v>
      </c>
    </row>
    <row r="30" spans="1:4" x14ac:dyDescent="0.25">
      <c r="A30" t="s">
        <v>3</v>
      </c>
      <c r="B30" t="s">
        <v>6</v>
      </c>
      <c r="C30">
        <v>3</v>
      </c>
      <c r="D30">
        <v>9</v>
      </c>
    </row>
    <row r="31" spans="1:4" x14ac:dyDescent="0.25">
      <c r="A31" t="s">
        <v>3</v>
      </c>
      <c r="B31" t="s">
        <v>7</v>
      </c>
      <c r="C31">
        <v>3</v>
      </c>
      <c r="D31">
        <v>9</v>
      </c>
    </row>
    <row r="32" spans="1:4" x14ac:dyDescent="0.25">
      <c r="A32" t="s">
        <v>3</v>
      </c>
      <c r="B32" t="s">
        <v>8</v>
      </c>
      <c r="C32">
        <v>3</v>
      </c>
      <c r="D32">
        <v>9</v>
      </c>
    </row>
    <row r="33" spans="1:4" x14ac:dyDescent="0.25">
      <c r="A33" t="s">
        <v>4</v>
      </c>
      <c r="B33" t="s">
        <v>5</v>
      </c>
      <c r="C33">
        <v>1</v>
      </c>
      <c r="D33">
        <v>11</v>
      </c>
    </row>
    <row r="34" spans="1:4" x14ac:dyDescent="0.25">
      <c r="A34" t="s">
        <v>4</v>
      </c>
      <c r="B34" t="s">
        <v>6</v>
      </c>
      <c r="C34">
        <v>1</v>
      </c>
      <c r="D34">
        <v>11</v>
      </c>
    </row>
    <row r="35" spans="1:4" x14ac:dyDescent="0.25">
      <c r="A35" t="s">
        <v>4</v>
      </c>
      <c r="B35" t="s">
        <v>7</v>
      </c>
      <c r="C35">
        <v>1</v>
      </c>
      <c r="D35">
        <v>12</v>
      </c>
    </row>
    <row r="36" spans="1:4" x14ac:dyDescent="0.25">
      <c r="A36" t="s">
        <v>4</v>
      </c>
      <c r="B36" t="s">
        <v>8</v>
      </c>
      <c r="C36">
        <v>1</v>
      </c>
      <c r="D36">
        <v>13</v>
      </c>
    </row>
    <row r="37" spans="1:4" x14ac:dyDescent="0.25">
      <c r="A37" t="s">
        <v>4</v>
      </c>
      <c r="B37" t="s">
        <v>5</v>
      </c>
      <c r="C37">
        <v>2</v>
      </c>
      <c r="D37">
        <v>10</v>
      </c>
    </row>
    <row r="38" spans="1:4" x14ac:dyDescent="0.25">
      <c r="A38" t="s">
        <v>4</v>
      </c>
      <c r="B38" t="s">
        <v>6</v>
      </c>
      <c r="C38">
        <v>2</v>
      </c>
      <c r="D38">
        <v>11</v>
      </c>
    </row>
    <row r="39" spans="1:4" x14ac:dyDescent="0.25">
      <c r="A39" t="s">
        <v>4</v>
      </c>
      <c r="B39" t="s">
        <v>7</v>
      </c>
      <c r="C39">
        <v>2</v>
      </c>
      <c r="D39">
        <v>12</v>
      </c>
    </row>
    <row r="40" spans="1:4" x14ac:dyDescent="0.25">
      <c r="A40" t="s">
        <v>4</v>
      </c>
      <c r="B40" t="s">
        <v>8</v>
      </c>
      <c r="C40">
        <v>2</v>
      </c>
      <c r="D40">
        <v>11</v>
      </c>
    </row>
    <row r="41" spans="1:4" x14ac:dyDescent="0.25">
      <c r="A41" t="s">
        <v>4</v>
      </c>
      <c r="B41" t="s">
        <v>5</v>
      </c>
      <c r="C41">
        <v>3</v>
      </c>
      <c r="D41">
        <v>12</v>
      </c>
    </row>
    <row r="42" spans="1:4" x14ac:dyDescent="0.25">
      <c r="A42" t="s">
        <v>4</v>
      </c>
      <c r="B42" t="s">
        <v>6</v>
      </c>
      <c r="C42">
        <v>3</v>
      </c>
      <c r="D42">
        <v>12</v>
      </c>
    </row>
    <row r="43" spans="1:4" x14ac:dyDescent="0.25">
      <c r="A43" t="s">
        <v>4</v>
      </c>
      <c r="B43" t="s">
        <v>7</v>
      </c>
      <c r="C43">
        <v>3</v>
      </c>
      <c r="D43">
        <v>11</v>
      </c>
    </row>
    <row r="44" spans="1:4" x14ac:dyDescent="0.25">
      <c r="A44" t="s">
        <v>4</v>
      </c>
      <c r="B44" t="s">
        <v>8</v>
      </c>
      <c r="C44">
        <v>3</v>
      </c>
      <c r="D4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ke R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2014-09-09T04:36:52Z</dcterms:created>
  <dcterms:modified xsi:type="dcterms:W3CDTF">2015-09-08T09:48:05Z</dcterms:modified>
</cp:coreProperties>
</file>