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lajar\TugasKuliah\CodeMetKuan\tugas\quiz\"/>
    </mc:Choice>
  </mc:AlternateContent>
  <bookViews>
    <workbookView xWindow="240" yWindow="60" windowWidth="20115" windowHeight="8010"/>
  </bookViews>
  <sheets>
    <sheet name="K-Means" sheetId="1" r:id="rId1"/>
    <sheet name="HierClustManual" sheetId="2" r:id="rId2"/>
    <sheet name="HierClustMatlab" sheetId="3" r:id="rId3"/>
    <sheet name="SOM_LVQ" sheetId="4" r:id="rId4"/>
  </sheets>
  <calcPr calcId="152511"/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  <c r="D36" i="1" l="1"/>
  <c r="G36" i="1" s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G9" i="1" l="1"/>
  <c r="G13" i="1"/>
  <c r="G17" i="1"/>
  <c r="G21" i="1"/>
  <c r="G25" i="1"/>
  <c r="G29" i="1"/>
  <c r="G33" i="1"/>
  <c r="G8" i="1"/>
  <c r="G12" i="1"/>
  <c r="G16" i="1"/>
  <c r="G20" i="1"/>
  <c r="G24" i="1"/>
  <c r="G28" i="1"/>
  <c r="G32" i="1"/>
  <c r="G7" i="1"/>
  <c r="G11" i="1"/>
  <c r="G15" i="1"/>
  <c r="G19" i="1"/>
  <c r="G23" i="1"/>
  <c r="G27" i="1"/>
  <c r="G31" i="1"/>
  <c r="G35" i="1"/>
  <c r="G10" i="1"/>
  <c r="G14" i="1"/>
  <c r="G18" i="1"/>
  <c r="G22" i="1"/>
  <c r="G26" i="1"/>
  <c r="G30" i="1"/>
  <c r="G34" i="1"/>
  <c r="J4" i="1" l="1"/>
  <c r="J2" i="1"/>
  <c r="I3" i="1"/>
  <c r="I4" i="1"/>
  <c r="J3" i="1"/>
  <c r="I2" i="1"/>
  <c r="L7" i="1" l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36" i="1"/>
  <c r="L32" i="1"/>
  <c r="L28" i="1"/>
  <c r="L24" i="1"/>
  <c r="L20" i="1"/>
  <c r="L16" i="1"/>
  <c r="L12" i="1"/>
  <c r="L8" i="1"/>
  <c r="L34" i="1"/>
  <c r="L30" i="1"/>
  <c r="L26" i="1"/>
  <c r="L22" i="1"/>
  <c r="L18" i="1"/>
  <c r="L14" i="1"/>
  <c r="L10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35" i="1"/>
  <c r="N31" i="1"/>
  <c r="N27" i="1"/>
  <c r="N23" i="1"/>
  <c r="N19" i="1"/>
  <c r="N15" i="1"/>
  <c r="N11" i="1"/>
  <c r="N7" i="1"/>
  <c r="N33" i="1"/>
  <c r="N29" i="1"/>
  <c r="N25" i="1"/>
  <c r="N21" i="1"/>
  <c r="N17" i="1"/>
  <c r="N13" i="1"/>
  <c r="N9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33" i="1"/>
  <c r="M29" i="1"/>
  <c r="M25" i="1"/>
  <c r="M21" i="1"/>
  <c r="M17" i="1"/>
  <c r="M13" i="1"/>
  <c r="M9" i="1"/>
  <c r="M35" i="1"/>
  <c r="M31" i="1"/>
  <c r="M27" i="1"/>
  <c r="M23" i="1"/>
  <c r="M19" i="1"/>
  <c r="M15" i="1"/>
  <c r="M11" i="1"/>
  <c r="M7" i="1"/>
  <c r="O10" i="1" l="1"/>
  <c r="O18" i="1"/>
  <c r="O26" i="1"/>
  <c r="O34" i="1"/>
  <c r="O12" i="1"/>
  <c r="O20" i="1"/>
  <c r="O28" i="1"/>
  <c r="O36" i="1"/>
  <c r="O11" i="1"/>
  <c r="O15" i="1"/>
  <c r="O19" i="1"/>
  <c r="O23" i="1"/>
  <c r="O27" i="1"/>
  <c r="O31" i="1"/>
  <c r="O35" i="1"/>
  <c r="O14" i="1"/>
  <c r="O22" i="1"/>
  <c r="O30" i="1"/>
  <c r="O8" i="1"/>
  <c r="O16" i="1"/>
  <c r="O24" i="1"/>
  <c r="O32" i="1"/>
  <c r="O9" i="1"/>
  <c r="O13" i="1"/>
  <c r="O17" i="1"/>
  <c r="O21" i="1"/>
  <c r="O25" i="1"/>
  <c r="O29" i="1"/>
  <c r="O33" i="1"/>
  <c r="O7" i="1"/>
  <c r="R4" i="1" l="1"/>
  <c r="R2" i="1"/>
  <c r="Q3" i="1"/>
  <c r="R3" i="1"/>
  <c r="Q2" i="1"/>
  <c r="Q4" i="1"/>
  <c r="V35" i="1" l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36" i="1"/>
  <c r="V32" i="1"/>
  <c r="V28" i="1"/>
  <c r="V24" i="1"/>
  <c r="V20" i="1"/>
  <c r="V16" i="1"/>
  <c r="V12" i="1"/>
  <c r="V8" i="1"/>
  <c r="V7" i="1"/>
  <c r="V34" i="1"/>
  <c r="V30" i="1"/>
  <c r="V26" i="1"/>
  <c r="V22" i="1"/>
  <c r="V18" i="1"/>
  <c r="V14" i="1"/>
  <c r="V10" i="1"/>
  <c r="T35" i="1"/>
  <c r="T33" i="1"/>
  <c r="T31" i="1"/>
  <c r="T29" i="1"/>
  <c r="W29" i="1" s="1"/>
  <c r="T27" i="1"/>
  <c r="T25" i="1"/>
  <c r="T23" i="1"/>
  <c r="T21" i="1"/>
  <c r="W21" i="1" s="1"/>
  <c r="T19" i="1"/>
  <c r="T17" i="1"/>
  <c r="T15" i="1"/>
  <c r="T13" i="1"/>
  <c r="W13" i="1" s="1"/>
  <c r="T11" i="1"/>
  <c r="T9" i="1"/>
  <c r="T34" i="1"/>
  <c r="T30" i="1"/>
  <c r="T26" i="1"/>
  <c r="T22" i="1"/>
  <c r="T18" i="1"/>
  <c r="T14" i="1"/>
  <c r="T10" i="1"/>
  <c r="T36" i="1"/>
  <c r="W36" i="1" s="1"/>
  <c r="T32" i="1"/>
  <c r="T28" i="1"/>
  <c r="W28" i="1" s="1"/>
  <c r="T24" i="1"/>
  <c r="T20" i="1"/>
  <c r="W20" i="1" s="1"/>
  <c r="T16" i="1"/>
  <c r="T12" i="1"/>
  <c r="W12" i="1" s="1"/>
  <c r="T8" i="1"/>
  <c r="T7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" i="1"/>
  <c r="U35" i="1"/>
  <c r="U31" i="1"/>
  <c r="U27" i="1"/>
  <c r="U23" i="1"/>
  <c r="U19" i="1"/>
  <c r="U15" i="1"/>
  <c r="U11" i="1"/>
  <c r="U33" i="1"/>
  <c r="U29" i="1"/>
  <c r="U25" i="1"/>
  <c r="U21" i="1"/>
  <c r="U17" i="1"/>
  <c r="U13" i="1"/>
  <c r="U9" i="1"/>
  <c r="W7" i="1" l="1"/>
  <c r="W14" i="1"/>
  <c r="W22" i="1"/>
  <c r="W30" i="1"/>
  <c r="W9" i="1"/>
  <c r="W17" i="1"/>
  <c r="W25" i="1"/>
  <c r="W33" i="1"/>
  <c r="W8" i="1"/>
  <c r="W16" i="1"/>
  <c r="W24" i="1"/>
  <c r="W32" i="1"/>
  <c r="W10" i="1"/>
  <c r="W18" i="1"/>
  <c r="W26" i="1"/>
  <c r="W34" i="1"/>
  <c r="W11" i="1"/>
  <c r="W15" i="1"/>
  <c r="W19" i="1"/>
  <c r="W23" i="1"/>
  <c r="W27" i="1"/>
  <c r="W31" i="1"/>
  <c r="W35" i="1"/>
  <c r="Z3" i="1" l="1"/>
  <c r="Y4" i="1"/>
  <c r="Y2" i="1"/>
  <c r="Z2" i="1"/>
  <c r="Y3" i="1"/>
  <c r="Z4" i="1"/>
  <c r="AD36" i="1" l="1"/>
  <c r="AD34" i="1"/>
  <c r="AD32" i="1"/>
  <c r="AD30" i="1"/>
  <c r="AD28" i="1"/>
  <c r="AD26" i="1"/>
  <c r="AD24" i="1"/>
  <c r="AD35" i="1"/>
  <c r="AD31" i="1"/>
  <c r="AD27" i="1"/>
  <c r="AD23" i="1"/>
  <c r="AD21" i="1"/>
  <c r="AD19" i="1"/>
  <c r="AD17" i="1"/>
  <c r="AD15" i="1"/>
  <c r="AD13" i="1"/>
  <c r="AD11" i="1"/>
  <c r="AD9" i="1"/>
  <c r="AD7" i="1"/>
  <c r="AD33" i="1"/>
  <c r="AD25" i="1"/>
  <c r="AD20" i="1"/>
  <c r="AD16" i="1"/>
  <c r="AD12" i="1"/>
  <c r="AD8" i="1"/>
  <c r="AD29" i="1"/>
  <c r="AD18" i="1"/>
  <c r="AD10" i="1"/>
  <c r="AD22" i="1"/>
  <c r="AD14" i="1"/>
  <c r="AC35" i="1"/>
  <c r="AC33" i="1"/>
  <c r="AC31" i="1"/>
  <c r="AC29" i="1"/>
  <c r="AC27" i="1"/>
  <c r="AC25" i="1"/>
  <c r="AC34" i="1"/>
  <c r="AC30" i="1"/>
  <c r="AC26" i="1"/>
  <c r="AC22" i="1"/>
  <c r="AC20" i="1"/>
  <c r="AC18" i="1"/>
  <c r="AC16" i="1"/>
  <c r="AC14" i="1"/>
  <c r="AC12" i="1"/>
  <c r="AC10" i="1"/>
  <c r="AC8" i="1"/>
  <c r="AC36" i="1"/>
  <c r="AC28" i="1"/>
  <c r="AC23" i="1"/>
  <c r="AC19" i="1"/>
  <c r="AC15" i="1"/>
  <c r="AC11" i="1"/>
  <c r="AC7" i="1"/>
  <c r="AC24" i="1"/>
  <c r="AC21" i="1"/>
  <c r="AC13" i="1"/>
  <c r="AC32" i="1"/>
  <c r="AC17" i="1"/>
  <c r="AC9" i="1"/>
  <c r="AB36" i="1"/>
  <c r="AE36" i="1" s="1"/>
  <c r="AB34" i="1"/>
  <c r="AE34" i="1" s="1"/>
  <c r="AB32" i="1"/>
  <c r="AE32" i="1" s="1"/>
  <c r="AB30" i="1"/>
  <c r="AE30" i="1" s="1"/>
  <c r="AB28" i="1"/>
  <c r="AE28" i="1" s="1"/>
  <c r="AB26" i="1"/>
  <c r="AE26" i="1" s="1"/>
  <c r="AB24" i="1"/>
  <c r="AE24" i="1" s="1"/>
  <c r="AB33" i="1"/>
  <c r="AE33" i="1" s="1"/>
  <c r="AB29" i="1"/>
  <c r="AE29" i="1" s="1"/>
  <c r="AB25" i="1"/>
  <c r="AE25" i="1" s="1"/>
  <c r="AB23" i="1"/>
  <c r="AE23" i="1" s="1"/>
  <c r="AB21" i="1"/>
  <c r="AE21" i="1" s="1"/>
  <c r="AB19" i="1"/>
  <c r="AE19" i="1" s="1"/>
  <c r="AB17" i="1"/>
  <c r="AE17" i="1" s="1"/>
  <c r="AB15" i="1"/>
  <c r="AE15" i="1" s="1"/>
  <c r="AB13" i="1"/>
  <c r="AE13" i="1" s="1"/>
  <c r="AB11" i="1"/>
  <c r="AE11" i="1" s="1"/>
  <c r="AB9" i="1"/>
  <c r="AE9" i="1" s="1"/>
  <c r="AB7" i="1"/>
  <c r="AE7" i="1" s="1"/>
  <c r="AB31" i="1"/>
  <c r="AE31" i="1" s="1"/>
  <c r="AB22" i="1"/>
  <c r="AE22" i="1" s="1"/>
  <c r="AB18" i="1"/>
  <c r="AE18" i="1" s="1"/>
  <c r="AB14" i="1"/>
  <c r="AE14" i="1" s="1"/>
  <c r="AB10" i="1"/>
  <c r="AE10" i="1" s="1"/>
  <c r="AB35" i="1"/>
  <c r="AE35" i="1" s="1"/>
  <c r="AB16" i="1"/>
  <c r="AE16" i="1" s="1"/>
  <c r="AB8" i="1"/>
  <c r="AE8" i="1" s="1"/>
  <c r="AB27" i="1"/>
  <c r="AE27" i="1" s="1"/>
  <c r="AB20" i="1"/>
  <c r="AE20" i="1" s="1"/>
  <c r="AB12" i="1"/>
  <c r="AE12" i="1" s="1"/>
  <c r="AH3" i="1" l="1"/>
  <c r="AG4" i="1"/>
  <c r="AG2" i="1"/>
  <c r="AH2" i="1"/>
  <c r="AG3" i="1"/>
  <c r="AH4" i="1"/>
  <c r="AK36" i="1" l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K35" i="1"/>
  <c r="AK31" i="1"/>
  <c r="AK27" i="1"/>
  <c r="AK23" i="1"/>
  <c r="AK19" i="1"/>
  <c r="AK15" i="1"/>
  <c r="AK11" i="1"/>
  <c r="AK7" i="1"/>
  <c r="AK29" i="1"/>
  <c r="AK21" i="1"/>
  <c r="AK13" i="1"/>
  <c r="AK25" i="1"/>
  <c r="AK9" i="1"/>
  <c r="AK33" i="1"/>
  <c r="AK17" i="1"/>
  <c r="AL35" i="1"/>
  <c r="AL33" i="1"/>
  <c r="AL31" i="1"/>
  <c r="AL29" i="1"/>
  <c r="AL27" i="1"/>
  <c r="AL25" i="1"/>
  <c r="AL23" i="1"/>
  <c r="AL21" i="1"/>
  <c r="AL19" i="1"/>
  <c r="AL17" i="1"/>
  <c r="AL15" i="1"/>
  <c r="AL13" i="1"/>
  <c r="AL11" i="1"/>
  <c r="AL9" i="1"/>
  <c r="AL7" i="1"/>
  <c r="AL36" i="1"/>
  <c r="AL32" i="1"/>
  <c r="AL28" i="1"/>
  <c r="AL24" i="1"/>
  <c r="AL20" i="1"/>
  <c r="AL16" i="1"/>
  <c r="AL12" i="1"/>
  <c r="AL8" i="1"/>
  <c r="AL34" i="1"/>
  <c r="AL26" i="1"/>
  <c r="AL18" i="1"/>
  <c r="AL10" i="1"/>
  <c r="AL30" i="1"/>
  <c r="AL14" i="1"/>
  <c r="AL22" i="1"/>
  <c r="AJ35" i="1"/>
  <c r="AM35" i="1" s="1"/>
  <c r="AJ33" i="1"/>
  <c r="AM33" i="1" s="1"/>
  <c r="AJ31" i="1"/>
  <c r="AM31" i="1" s="1"/>
  <c r="AJ29" i="1"/>
  <c r="AM29" i="1" s="1"/>
  <c r="AJ27" i="1"/>
  <c r="AM27" i="1" s="1"/>
  <c r="AJ25" i="1"/>
  <c r="AM25" i="1" s="1"/>
  <c r="AJ23" i="1"/>
  <c r="AM23" i="1" s="1"/>
  <c r="AJ21" i="1"/>
  <c r="AM21" i="1" s="1"/>
  <c r="AJ19" i="1"/>
  <c r="AM19" i="1" s="1"/>
  <c r="AJ17" i="1"/>
  <c r="AM17" i="1" s="1"/>
  <c r="AJ15" i="1"/>
  <c r="AM15" i="1" s="1"/>
  <c r="AJ13" i="1"/>
  <c r="AM13" i="1" s="1"/>
  <c r="AJ11" i="1"/>
  <c r="AM11" i="1" s="1"/>
  <c r="AJ9" i="1"/>
  <c r="AM9" i="1" s="1"/>
  <c r="AJ7" i="1"/>
  <c r="AM7" i="1" s="1"/>
  <c r="AJ34" i="1"/>
  <c r="AM34" i="1" s="1"/>
  <c r="AJ30" i="1"/>
  <c r="AM30" i="1" s="1"/>
  <c r="AJ26" i="1"/>
  <c r="AM26" i="1" s="1"/>
  <c r="AJ22" i="1"/>
  <c r="AM22" i="1" s="1"/>
  <c r="AJ18" i="1"/>
  <c r="AM18" i="1" s="1"/>
  <c r="AJ14" i="1"/>
  <c r="AM14" i="1" s="1"/>
  <c r="AJ10" i="1"/>
  <c r="AM10" i="1" s="1"/>
  <c r="AJ32" i="1"/>
  <c r="AM32" i="1" s="1"/>
  <c r="AJ24" i="1"/>
  <c r="AM24" i="1" s="1"/>
  <c r="AJ16" i="1"/>
  <c r="AM16" i="1" s="1"/>
  <c r="AJ8" i="1"/>
  <c r="AM8" i="1" s="1"/>
  <c r="AJ36" i="1"/>
  <c r="AM36" i="1" s="1"/>
  <c r="AJ20" i="1"/>
  <c r="AM20" i="1" s="1"/>
  <c r="AJ28" i="1"/>
  <c r="AM28" i="1" s="1"/>
  <c r="AJ12" i="1"/>
  <c r="AM12" i="1" s="1"/>
  <c r="AP4" i="1" l="1"/>
  <c r="AP3" i="1"/>
  <c r="AO4" i="1"/>
  <c r="AO2" i="1"/>
  <c r="AP2" i="1"/>
  <c r="AO3" i="1"/>
</calcChain>
</file>

<file path=xl/sharedStrings.xml><?xml version="1.0" encoding="utf-8"?>
<sst xmlns="http://schemas.openxmlformats.org/spreadsheetml/2006/main" count="91" uniqueCount="38">
  <si>
    <t>Sepal Length</t>
  </si>
  <si>
    <t>Sepal Width</t>
  </si>
  <si>
    <t>Cluster</t>
  </si>
  <si>
    <t>C0</t>
  </si>
  <si>
    <t>C1</t>
  </si>
  <si>
    <t>C2</t>
  </si>
  <si>
    <t>Centroid X</t>
  </si>
  <si>
    <t>Centroid Y</t>
  </si>
  <si>
    <t>X1</t>
  </si>
  <si>
    <t>X2</t>
  </si>
  <si>
    <t>cp</t>
  </si>
  <si>
    <t>c1</t>
  </si>
  <si>
    <t>c2</t>
  </si>
  <si>
    <t>c3</t>
  </si>
  <si>
    <t>c4</t>
  </si>
  <si>
    <t>Class</t>
  </si>
  <si>
    <t>im</t>
  </si>
  <si>
    <t>*</t>
  </si>
  <si>
    <t>alpha</t>
  </si>
  <si>
    <t>penurunan alpha</t>
  </si>
  <si>
    <t>iterasi 0</t>
  </si>
  <si>
    <t>d(C0)</t>
  </si>
  <si>
    <t>d(C1)</t>
  </si>
  <si>
    <t>d(C2)</t>
  </si>
  <si>
    <t>Centroid Baru</t>
  </si>
  <si>
    <t>X</t>
  </si>
  <si>
    <t>Y</t>
  </si>
  <si>
    <t>iterasi 1</t>
  </si>
  <si>
    <t>iterasi 2</t>
  </si>
  <si>
    <t>iterasi 3</t>
  </si>
  <si>
    <t>iterasi 4</t>
  </si>
  <si>
    <t>&gt;&gt; load fisheriris</t>
  </si>
  <si>
    <t>&gt;&gt; [idx,ctrs]=kmeans(meas,3)</t>
  </si>
  <si>
    <t>idx =</t>
  </si>
  <si>
    <t>ctrs =</t>
  </si>
  <si>
    <t xml:space="preserve">    6.8500    3.0737    5.7421    2.0711</t>
  </si>
  <si>
    <t xml:space="preserve">    5.9016    2.7484    4.3935    1.4339</t>
  </si>
  <si>
    <t xml:space="preserve">    5.0060    3.4280    1.4620    0.2460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</si>
</sst>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9"/>
  <sheetViews>
    <sheetView tabSelected="1" topLeftCell="A27" zoomScale="98" zoomScaleNormal="98" workbookViewId="0">
      <selection activeCell="A53" sqref="A53"/>
    </sheetView>
  </sheetViews>
  <sheetFormatPr defaultRowHeight="15" x14ac:dyDescent="0.25"/>
  <cols>
    <col min="1" max="1" width="14.42578125" customWidth="1"/>
    <col min="2" max="2" width="12.7109375" customWidth="1"/>
    <col min="8" max="8" width="13.28515625" bestFit="1" customWidth="1"/>
    <col min="16" max="16" width="13.28515625" bestFit="1" customWidth="1"/>
    <col min="24" max="24" width="13.28515625" bestFit="1" customWidth="1"/>
    <col min="32" max="32" width="13.28515625" bestFit="1" customWidth="1"/>
    <col min="40" max="40" width="13.28515625" bestFit="1" customWidth="1"/>
  </cols>
  <sheetData>
    <row r="1" spans="1:42" x14ac:dyDescent="0.25">
      <c r="A1" t="s">
        <v>2</v>
      </c>
      <c r="B1" t="s">
        <v>6</v>
      </c>
      <c r="C1" t="s">
        <v>7</v>
      </c>
      <c r="H1" t="s">
        <v>24</v>
      </c>
      <c r="I1" t="s">
        <v>25</v>
      </c>
      <c r="J1" t="s">
        <v>26</v>
      </c>
      <c r="P1" t="s">
        <v>24</v>
      </c>
      <c r="Q1" t="s">
        <v>25</v>
      </c>
      <c r="R1" t="s">
        <v>26</v>
      </c>
      <c r="X1" t="s">
        <v>24</v>
      </c>
      <c r="Y1" t="s">
        <v>25</v>
      </c>
      <c r="Z1" t="s">
        <v>26</v>
      </c>
      <c r="AF1" t="s">
        <v>24</v>
      </c>
      <c r="AG1" t="s">
        <v>25</v>
      </c>
      <c r="AH1" t="s">
        <v>26</v>
      </c>
      <c r="AN1" t="s">
        <v>24</v>
      </c>
      <c r="AO1" t="s">
        <v>25</v>
      </c>
      <c r="AP1" t="s">
        <v>26</v>
      </c>
    </row>
    <row r="2" spans="1:42" x14ac:dyDescent="0.25">
      <c r="A2" t="s">
        <v>3</v>
      </c>
      <c r="B2">
        <f>AVERAGE(A7:A16)</f>
        <v>4.8599999999999994</v>
      </c>
      <c r="C2">
        <f>AVERAGE(B7:B16)</f>
        <v>3.3099999999999996</v>
      </c>
      <c r="H2" t="s">
        <v>3</v>
      </c>
      <c r="I2" s="3">
        <f>SUMIF($G$7:$G$36,"=C0",$A$7:$A$36)/COUNTIF($G$7:$G$36,"C0")</f>
        <v>4.8923076923076918</v>
      </c>
      <c r="J2" s="3">
        <f>SUMIF($G$7:$G$36,"=C0",$B$7:$B$36)/COUNTIF($G$7:$G$36,"C0")</f>
        <v>3.1307692307692303</v>
      </c>
      <c r="P2" t="s">
        <v>3</v>
      </c>
      <c r="Q2" s="3">
        <f>SUMIF($O$7:$O$36,"=C0",$A$7:$A$36)/COUNTIF($O$7:$O$36,"C0")</f>
        <v>4.8923076923076918</v>
      </c>
      <c r="R2" s="3">
        <f>SUMIF($O$7:$O$36,"=C0",$B$7:$B$36)/COUNTIF($O$7:$O$36,"C0")</f>
        <v>3.1307692307692303</v>
      </c>
      <c r="X2" t="s">
        <v>3</v>
      </c>
      <c r="Y2" s="3">
        <f>SUMIF($W$7:$W$36,"=C0",$A$7:$A$36)/COUNTIF($W$7:$W$36,"C0")</f>
        <v>4.8666666666666663</v>
      </c>
      <c r="Z2" s="3">
        <f>SUMIF($W$7:$W$36,"=C0",$B$7:$B$36)/COUNTIF($W$7:$W$36,"C0")</f>
        <v>3.1666666666666661</v>
      </c>
      <c r="AF2" t="s">
        <v>3</v>
      </c>
      <c r="AG2" s="3">
        <f>SUMIF($AE$7:$AE$36,"=C0",$A$7:$A$36)/COUNTIF($AE$7:$AE$36,"C0")</f>
        <v>4.8599999999999994</v>
      </c>
      <c r="AH2" s="3">
        <f>SUMIF($AE$7:$AE$36,"=C0",$B$7:$B$36)/COUNTIF($AE$7:$AE$36,"C0")</f>
        <v>3.3099999999999996</v>
      </c>
      <c r="AN2" t="s">
        <v>3</v>
      </c>
      <c r="AO2" s="3">
        <f>SUMIF($AM$7:$AM$36,"=C0",$A$7:$A$36)/COUNTIF($AM$7:$AM$36,"C0")</f>
        <v>4.8599999999999994</v>
      </c>
      <c r="AP2" s="3">
        <f>SUMIF($AM$7:$AM$36,"=C0",$B$7:$B$36)/COUNTIF($AM$7:$AM$36,"C0")</f>
        <v>3.3099999999999996</v>
      </c>
    </row>
    <row r="3" spans="1:42" x14ac:dyDescent="0.25">
      <c r="A3" t="s">
        <v>4</v>
      </c>
      <c r="B3">
        <f>AVERAGE(A17:A26)</f>
        <v>6.1</v>
      </c>
      <c r="C3">
        <f>AVERAGE(B17:B26)</f>
        <v>2.87</v>
      </c>
      <c r="H3" t="s">
        <v>4</v>
      </c>
      <c r="I3" s="3">
        <f>SUMIF($G$7:$G$36,"=C1",$A$7:$A$36)/COUNTIF($G$7:$G$36,"C1")</f>
        <v>5.8250000000000002</v>
      </c>
      <c r="J3" s="3">
        <f>SUMIF($G$7:$G$36,"=C1",$B$7:$B$36)/COUNTIF($G$7:$G$36,"C1")</f>
        <v>2.6749999999999998</v>
      </c>
      <c r="P3" t="s">
        <v>4</v>
      </c>
      <c r="Q3" s="3">
        <f>SUMIF($O$7:$O$36,"=C1",$A$7:$A$36)/COUNTIF($O$7:$O$36,"C1")</f>
        <v>5.666666666666667</v>
      </c>
      <c r="R3" s="3">
        <f>SUMIF($O$7:$O$36,"=C1",$B$7:$B$36)/COUNTIF($O$7:$O$36,"C1")</f>
        <v>2.6</v>
      </c>
      <c r="X3" t="s">
        <v>4</v>
      </c>
      <c r="Y3" s="3">
        <f>SUMIF($W$7:$W$36,"=C1",$A$7:$A$36)/COUNTIF($W$7:$W$36,"C1")</f>
        <v>5.55</v>
      </c>
      <c r="Z3" s="3">
        <f>SUMIF($W$7:$W$36,"=C1",$B$7:$B$36)/COUNTIF($W$7:$W$36,"C1")</f>
        <v>2.625</v>
      </c>
      <c r="AF3" t="s">
        <v>4</v>
      </c>
      <c r="AG3" s="3">
        <f>SUMIF($AE$7:$AE$36,"=C1",$A$7:$A$36)/COUNTIF($AE$7:$AE$36,"C1")</f>
        <v>5.333333333333333</v>
      </c>
      <c r="AH3" s="3">
        <f>SUMIF($AE$7:$AE$36,"=C1",$B$7:$B$36)/COUNTIF($AE$7:$AE$36,"C1")</f>
        <v>2.5666666666666664</v>
      </c>
      <c r="AN3" t="s">
        <v>4</v>
      </c>
      <c r="AO3" s="3">
        <f>SUMIF($AM$7:$AM$36,"=C1",$A$7:$A$36)/COUNTIF($AM$7:$AM$36,"C1")</f>
        <v>5.333333333333333</v>
      </c>
      <c r="AP3" s="3">
        <f>SUMIF($AM$7:$AM$36,"=C1",$B$7:$B$36)/COUNTIF($AM$7:$AM$36,"C1")</f>
        <v>2.5666666666666664</v>
      </c>
    </row>
    <row r="4" spans="1:42" x14ac:dyDescent="0.25">
      <c r="A4" t="s">
        <v>5</v>
      </c>
      <c r="B4">
        <f>AVERAGE(A27:A36)</f>
        <v>6.57</v>
      </c>
      <c r="C4">
        <f>AVERAGE(B27:B36)</f>
        <v>2.94</v>
      </c>
      <c r="H4" t="s">
        <v>5</v>
      </c>
      <c r="I4" s="3">
        <f>SUMIF($G$7:$G$36,"=C2",$A$7:$A$36)/COUNTIF($G$7:$G$36,"C2")</f>
        <v>6.8000000000000007</v>
      </c>
      <c r="J4" s="3">
        <f>SUMIF($G$7:$G$36,"=C2",$B$7:$B$36)/COUNTIF($G$7:$G$36,"C2")</f>
        <v>3.0615384615384618</v>
      </c>
      <c r="P4" t="s">
        <v>5</v>
      </c>
      <c r="Q4" s="3">
        <f>SUMIF($O$7:$O$36,"=C2",$A$7:$A$36)/COUNTIF($O$7:$O$36,"C2")</f>
        <v>6.7642857142857142</v>
      </c>
      <c r="R4" s="3">
        <f>SUMIF($O$7:$O$36,"=C2",$B$7:$B$36)/COUNTIF($O$7:$O$36,"C2")</f>
        <v>3.0500000000000003</v>
      </c>
      <c r="X4" t="s">
        <v>5</v>
      </c>
      <c r="Y4" s="3">
        <f>SUMIF($W$7:$W$36,"=C2",$A$7:$A$36)/COUNTIF($W$7:$W$36,"C2")</f>
        <v>6.7642857142857142</v>
      </c>
      <c r="Z4" s="3">
        <f>SUMIF($W$7:$W$36,"=C2",$B$7:$B$36)/COUNTIF($W$7:$W$36,"C2")</f>
        <v>3.0500000000000003</v>
      </c>
      <c r="AF4" t="s">
        <v>5</v>
      </c>
      <c r="AG4" s="3">
        <f>SUMIF($AE$7:$AE$36,"=C2",$A$7:$A$36)/COUNTIF($AE$7:$AE$36,"C2")</f>
        <v>6.7642857142857142</v>
      </c>
      <c r="AH4" s="3">
        <f>SUMIF($AE$7:$AE$36,"=C2",$B$7:$B$36)/COUNTIF($AE$7:$AE$36,"C2")</f>
        <v>3.0500000000000003</v>
      </c>
      <c r="AN4" t="s">
        <v>5</v>
      </c>
      <c r="AO4" s="3">
        <f>SUMIF($AM$7:$AM$36,"=C2",$A$7:$A$36)/COUNTIF($AM$7:$AM$36,"C2")</f>
        <v>6.7642857142857142</v>
      </c>
      <c r="AP4" s="3">
        <f>SUMIF($AM$7:$AM$36,"=C2",$B$7:$B$36)/COUNTIF($AM$7:$AM$36,"C2")</f>
        <v>3.0500000000000003</v>
      </c>
    </row>
    <row r="6" spans="1:42" x14ac:dyDescent="0.25">
      <c r="A6" t="s">
        <v>0</v>
      </c>
      <c r="B6" t="s">
        <v>1</v>
      </c>
      <c r="C6" t="s">
        <v>20</v>
      </c>
      <c r="D6" t="s">
        <v>21</v>
      </c>
      <c r="E6" t="s">
        <v>22</v>
      </c>
      <c r="F6" t="s">
        <v>23</v>
      </c>
      <c r="G6" t="s">
        <v>2</v>
      </c>
      <c r="K6" t="s">
        <v>27</v>
      </c>
      <c r="L6" t="s">
        <v>21</v>
      </c>
      <c r="M6" t="s">
        <v>22</v>
      </c>
      <c r="N6" t="s">
        <v>23</v>
      </c>
      <c r="O6" t="s">
        <v>2</v>
      </c>
      <c r="S6" t="s">
        <v>28</v>
      </c>
      <c r="T6" t="s">
        <v>21</v>
      </c>
      <c r="U6" t="s">
        <v>22</v>
      </c>
      <c r="V6" t="s">
        <v>23</v>
      </c>
      <c r="W6" t="s">
        <v>2</v>
      </c>
      <c r="AA6" t="s">
        <v>29</v>
      </c>
      <c r="AB6" t="s">
        <v>21</v>
      </c>
      <c r="AC6" t="s">
        <v>22</v>
      </c>
      <c r="AD6" t="s">
        <v>23</v>
      </c>
      <c r="AE6" t="s">
        <v>2</v>
      </c>
      <c r="AI6" t="s">
        <v>30</v>
      </c>
      <c r="AJ6" t="s">
        <v>21</v>
      </c>
      <c r="AK6" t="s">
        <v>22</v>
      </c>
      <c r="AL6" t="s">
        <v>23</v>
      </c>
      <c r="AM6" t="s">
        <v>2</v>
      </c>
    </row>
    <row r="7" spans="1:42" x14ac:dyDescent="0.25">
      <c r="A7">
        <v>5.0999999999999996</v>
      </c>
      <c r="B7">
        <v>3.5</v>
      </c>
      <c r="D7">
        <f>SQRT((A7-$B$2)^2+(B7-$C$2)^2)</f>
        <v>0.30610455730027974</v>
      </c>
      <c r="E7">
        <f>SQRT((A7-$B$3)^2+(B7-$C$3)^2)</f>
        <v>1.1819052415485769</v>
      </c>
      <c r="F7">
        <f>SQRT((A7-$B$4)^2+(B7-$C$4)^2)</f>
        <v>1.5730543537970969</v>
      </c>
      <c r="G7" t="str">
        <f>IF(MIN(D7,E7,F7)=D7,$A$2,IF(MIN(D7,E7,F7)=E7,$A$3,$A$4))</f>
        <v>C0</v>
      </c>
      <c r="L7">
        <f>SQRT(($A7-$I$2)^2+($B7-$J$2)^2)</f>
        <v>0.42363599424659631</v>
      </c>
      <c r="M7">
        <f>SQRT(($A7-$I$3)^2+($B7-$J$3)^2)</f>
        <v>1.0982941318244404</v>
      </c>
      <c r="N7">
        <f>SQRT(($A7-$I$4)^2+($B7-$J$4)^2)</f>
        <v>1.7556333673948163</v>
      </c>
      <c r="O7" t="str">
        <f>IF(MIN(L7,M7,N7)=L7,$A$2,IF(MIN(L7,M7,N7)=M7,$A$3,$A$4))</f>
        <v>C0</v>
      </c>
      <c r="T7">
        <f>SQRT(($A7-$Q$2)^2+($B7-$R$2)^2)</f>
        <v>0.42363599424659631</v>
      </c>
      <c r="U7">
        <f>SQRT(($A7-$Q$3)^2+($B7-$R$3)^2)</f>
        <v>1.0635370755695881</v>
      </c>
      <c r="V7">
        <f>SQRT(($A7-$Q$4)^2+($B7-$R$4)^2)</f>
        <v>1.7240495754981964</v>
      </c>
      <c r="W7" t="str">
        <f>IF(MIN(T7,U7,V7)=T7,$A$2,IF(MIN(T7,U7,V7)=U7,$A$3,$A$4))</f>
        <v>C0</v>
      </c>
      <c r="AB7">
        <f>SQRT(($A7-$Y$2)^2+($B7-$Z$2)^2)</f>
        <v>0.40688518719112393</v>
      </c>
      <c r="AC7">
        <f>SQRT(($A7-$Y$3)^2+($B7-$Z$3)^2)</f>
        <v>0.98393343270772138</v>
      </c>
      <c r="AD7">
        <f>SQRT(($A7-$Y$4)^2+($B7-$Z$4)^2)</f>
        <v>1.7240495754981964</v>
      </c>
      <c r="AE7" t="str">
        <f>IF(MIN(AB7,AC7,AD7)=AB7,$A$2,IF(MIN(AB7,AC7,AD7)=AC7,$A$3,$A$4))</f>
        <v>C0</v>
      </c>
      <c r="AJ7">
        <f>SQRT(($A7-$AG$2)^2+($B7-$AH$2)^2)</f>
        <v>0.30610455730027974</v>
      </c>
      <c r="AK7">
        <f>SQRT(($A7-$AG$3)^2+($B7-$AH$3)^2)</f>
        <v>0.96205797931078774</v>
      </c>
      <c r="AL7">
        <f>SQRT(($A7-$AG$4)^2+($B7-$AH$4)^2)</f>
        <v>1.7240495754981964</v>
      </c>
      <c r="AM7" t="str">
        <f>IF(MIN(AJ7,AK7,AL7)=AJ7,$A$2,IF(MIN(AJ7,AK7,AL7)=AK7,$A$3,$A$4))</f>
        <v>C0</v>
      </c>
    </row>
    <row r="8" spans="1:42" x14ac:dyDescent="0.25">
      <c r="A8">
        <v>4.9000000000000004</v>
      </c>
      <c r="B8">
        <v>3</v>
      </c>
      <c r="D8">
        <f t="shared" ref="D8:D36" si="0">SQRT((A8-$B$2)^2+(B8-$C$2)^2)</f>
        <v>0.31256999216175541</v>
      </c>
      <c r="E8">
        <f t="shared" ref="E8:E36" si="1">SQRT((A8-$B$3)^2+(B8-$C$3)^2)</f>
        <v>1.2070211265756694</v>
      </c>
      <c r="F8">
        <f t="shared" ref="F8:F36" si="2">SQRT((A8-$B$4)^2+(B8-$C$4)^2)</f>
        <v>1.6710774967068402</v>
      </c>
      <c r="G8" t="str">
        <f t="shared" ref="G8:G36" si="3">IF(MIN(D8,E8,F8)=D8,$A$2,IF(MIN(D8,E8,F8)=E8,$A$3,$A$4))</f>
        <v>C0</v>
      </c>
      <c r="L8">
        <f t="shared" ref="L8:L36" si="4">SQRT((A8-$I$2)^2+(B8-$J$2)^2)</f>
        <v>0.13099527973789499</v>
      </c>
      <c r="M8">
        <f t="shared" ref="M8:M36" si="5">SQRT(($A8-$I$3)^2+($B8-$J$3)^2)</f>
        <v>0.98043357755637872</v>
      </c>
      <c r="N8">
        <f t="shared" ref="N8:N36" si="6">SQRT(($A8-$I$4)^2+($B8-$J$4)^2)</f>
        <v>1.9009963130549521</v>
      </c>
      <c r="O8" t="str">
        <f t="shared" ref="O8:O36" si="7">IF(MIN(L8,M8,N8)=L8,$A$2,IF(MIN(L8,M8,N8)=M8,$A$3,$A$4))</f>
        <v>C0</v>
      </c>
      <c r="T8">
        <f t="shared" ref="T8:T36" si="8">SQRT(($A8-$Q$2)^2+($B8-$R$2)^2)</f>
        <v>0.13099527973789499</v>
      </c>
      <c r="U8">
        <f t="shared" ref="U8:U36" si="9">SQRT(($A8-$Q$3)^2+($B8-$R$3)^2)</f>
        <v>0.86474145140485636</v>
      </c>
      <c r="V8">
        <f t="shared" ref="V8:V36" si="10">SQRT(($A8-$Q$4)^2+($B8-$R$4)^2)</f>
        <v>1.8649560918396428</v>
      </c>
      <c r="W8" t="str">
        <f t="shared" ref="W8:W36" si="11">IF(MIN(T8,U8,V8)=T8,$A$2,IF(MIN(T8,U8,V8)=U8,$A$3,$A$4))</f>
        <v>C0</v>
      </c>
      <c r="AB8">
        <f t="shared" ref="AB8:AB36" si="12">SQRT(($A8-$Y$2)^2+($B8-$Z$2)^2)</f>
        <v>0.16996731711975907</v>
      </c>
      <c r="AC8">
        <f t="shared" ref="AC8:AC36" si="13">SQRT(($A8-$Y$3)^2+($B8-$Z$3)^2)</f>
        <v>0.75041655099018123</v>
      </c>
      <c r="AD8">
        <f t="shared" ref="AD8:AD36" si="14">SQRT(($A8-$Y$4)^2+($B8-$Z$4)^2)</f>
        <v>1.8649560918396428</v>
      </c>
      <c r="AE8" t="str">
        <f t="shared" ref="AE8:AE36" si="15">IF(MIN(AB8,AC8,AD8)=AB8,$A$2,IF(MIN(AB8,AC8,AD8)=AC8,$A$3,$A$4))</f>
        <v>C0</v>
      </c>
      <c r="AJ8">
        <f t="shared" ref="AJ8:AJ36" si="16">SQRT(($A8-$AG$2)^2+($B8-$AH$2)^2)</f>
        <v>0.31256999216175541</v>
      </c>
      <c r="AK8">
        <f t="shared" ref="AK8:AK36" si="17">SQRT(($A8-$AG$3)^2+($B8-$AH$3)^2)</f>
        <v>0.6128258770283409</v>
      </c>
      <c r="AL8">
        <f t="shared" ref="AL8:AL36" si="18">SQRT(($A8-$AG$4)^2+($B8-$AH$4)^2)</f>
        <v>1.8649560918396428</v>
      </c>
      <c r="AM8" t="str">
        <f t="shared" ref="AM8:AM36" si="19">IF(MIN(AJ8,AK8,AL8)=AJ8,$A$2,IF(MIN(AJ8,AK8,AL8)=AK8,$A$3,$A$4))</f>
        <v>C0</v>
      </c>
    </row>
    <row r="9" spans="1:42" x14ac:dyDescent="0.25">
      <c r="A9">
        <v>4.7</v>
      </c>
      <c r="B9">
        <v>3.2</v>
      </c>
      <c r="D9">
        <f t="shared" si="0"/>
        <v>0.19416487838947505</v>
      </c>
      <c r="E9">
        <f t="shared" si="1"/>
        <v>1.4383671297690304</v>
      </c>
      <c r="F9">
        <f t="shared" si="2"/>
        <v>1.8879883474216679</v>
      </c>
      <c r="G9" t="str">
        <f t="shared" si="3"/>
        <v>C0</v>
      </c>
      <c r="L9">
        <f t="shared" si="4"/>
        <v>0.2043896962397907</v>
      </c>
      <c r="M9">
        <f t="shared" si="5"/>
        <v>1.2414709017935139</v>
      </c>
      <c r="N9">
        <f t="shared" si="6"/>
        <v>2.1045597158629494</v>
      </c>
      <c r="O9" t="str">
        <f t="shared" si="7"/>
        <v>C0</v>
      </c>
      <c r="T9">
        <f t="shared" si="8"/>
        <v>0.2043896962397907</v>
      </c>
      <c r="U9">
        <f t="shared" si="9"/>
        <v>1.1377365443917342</v>
      </c>
      <c r="V9">
        <f t="shared" si="10"/>
        <v>2.0697283662848323</v>
      </c>
      <c r="W9" t="str">
        <f t="shared" si="11"/>
        <v>C0</v>
      </c>
      <c r="AB9">
        <f t="shared" si="12"/>
        <v>0.16996731711975907</v>
      </c>
      <c r="AC9">
        <f t="shared" si="13"/>
        <v>1.0262187875886895</v>
      </c>
      <c r="AD9">
        <f t="shared" si="14"/>
        <v>2.0697283662848323</v>
      </c>
      <c r="AE9" t="str">
        <f t="shared" si="15"/>
        <v>C0</v>
      </c>
      <c r="AJ9">
        <f t="shared" si="16"/>
        <v>0.19416487838947505</v>
      </c>
      <c r="AK9">
        <f t="shared" si="17"/>
        <v>0.89566858950296013</v>
      </c>
      <c r="AL9">
        <f t="shared" si="18"/>
        <v>2.0697283662848323</v>
      </c>
      <c r="AM9" t="str">
        <f t="shared" si="19"/>
        <v>C0</v>
      </c>
    </row>
    <row r="10" spans="1:42" x14ac:dyDescent="0.25">
      <c r="A10">
        <v>4.5999999999999996</v>
      </c>
      <c r="B10">
        <v>3.1</v>
      </c>
      <c r="D10">
        <f t="shared" si="0"/>
        <v>0.33421549934136763</v>
      </c>
      <c r="E10">
        <f t="shared" si="1"/>
        <v>1.5175308893067054</v>
      </c>
      <c r="F10">
        <f t="shared" si="2"/>
        <v>1.9764867821465446</v>
      </c>
      <c r="G10" t="str">
        <f t="shared" si="3"/>
        <v>C0</v>
      </c>
      <c r="L10">
        <f t="shared" si="4"/>
        <v>0.2939226642237352</v>
      </c>
      <c r="M10">
        <f t="shared" si="5"/>
        <v>1.2966302479889946</v>
      </c>
      <c r="N10">
        <f t="shared" si="6"/>
        <v>2.2003361765741234</v>
      </c>
      <c r="O10" t="str">
        <f t="shared" si="7"/>
        <v>C0</v>
      </c>
      <c r="T10">
        <f t="shared" si="8"/>
        <v>0.2939226642237352</v>
      </c>
      <c r="U10">
        <f t="shared" si="9"/>
        <v>1.1780398031381534</v>
      </c>
      <c r="V10">
        <f t="shared" si="10"/>
        <v>2.164863194998988</v>
      </c>
      <c r="W10" t="str">
        <f t="shared" si="11"/>
        <v>C0</v>
      </c>
      <c r="AB10">
        <f t="shared" si="12"/>
        <v>0.27487370837451047</v>
      </c>
      <c r="AC10">
        <f t="shared" si="13"/>
        <v>1.0621322893124003</v>
      </c>
      <c r="AD10">
        <f t="shared" si="14"/>
        <v>2.164863194998988</v>
      </c>
      <c r="AE10" t="str">
        <f t="shared" si="15"/>
        <v>C0</v>
      </c>
      <c r="AJ10">
        <f t="shared" si="16"/>
        <v>0.33421549934136763</v>
      </c>
      <c r="AK10">
        <f t="shared" si="17"/>
        <v>0.90676470058236314</v>
      </c>
      <c r="AL10">
        <f t="shared" si="18"/>
        <v>2.164863194998988</v>
      </c>
      <c r="AM10" t="str">
        <f t="shared" si="19"/>
        <v>C0</v>
      </c>
    </row>
    <row r="11" spans="1:42" x14ac:dyDescent="0.25">
      <c r="A11">
        <v>5</v>
      </c>
      <c r="B11">
        <v>3.6</v>
      </c>
      <c r="D11">
        <f t="shared" si="0"/>
        <v>0.32202484376209306</v>
      </c>
      <c r="E11">
        <f t="shared" si="1"/>
        <v>1.3201893803541973</v>
      </c>
      <c r="F11">
        <f t="shared" si="2"/>
        <v>1.7030854353202605</v>
      </c>
      <c r="G11" t="str">
        <f t="shared" si="3"/>
        <v>C0</v>
      </c>
      <c r="L11">
        <f t="shared" si="4"/>
        <v>0.48143031471750375</v>
      </c>
      <c r="M11">
        <f t="shared" si="5"/>
        <v>1.2394555256240543</v>
      </c>
      <c r="N11">
        <f t="shared" si="6"/>
        <v>1.8788136758077874</v>
      </c>
      <c r="O11" t="str">
        <f t="shared" si="7"/>
        <v>C0</v>
      </c>
      <c r="T11">
        <f t="shared" si="8"/>
        <v>0.48143031471750375</v>
      </c>
      <c r="U11">
        <f t="shared" si="9"/>
        <v>1.2018504251546633</v>
      </c>
      <c r="V11">
        <f t="shared" si="10"/>
        <v>1.8480270781654291</v>
      </c>
      <c r="W11" t="str">
        <f t="shared" si="11"/>
        <v>C0</v>
      </c>
      <c r="AB11">
        <f t="shared" si="12"/>
        <v>0.45338235029118223</v>
      </c>
      <c r="AC11">
        <f t="shared" si="13"/>
        <v>1.1194306588619056</v>
      </c>
      <c r="AD11">
        <f t="shared" si="14"/>
        <v>1.8480270781654291</v>
      </c>
      <c r="AE11" t="str">
        <f t="shared" si="15"/>
        <v>C0</v>
      </c>
      <c r="AJ11">
        <f t="shared" si="16"/>
        <v>0.32202484376209306</v>
      </c>
      <c r="AK11">
        <f t="shared" si="17"/>
        <v>1.0857664983268223</v>
      </c>
      <c r="AL11">
        <f t="shared" si="18"/>
        <v>1.8480270781654291</v>
      </c>
      <c r="AM11" t="str">
        <f t="shared" si="19"/>
        <v>C0</v>
      </c>
    </row>
    <row r="12" spans="1:42" x14ac:dyDescent="0.25">
      <c r="A12">
        <v>5.4</v>
      </c>
      <c r="B12">
        <v>3.9</v>
      </c>
      <c r="D12">
        <f t="shared" si="0"/>
        <v>0.79981247802219324</v>
      </c>
      <c r="E12">
        <f t="shared" si="1"/>
        <v>1.2453513560437466</v>
      </c>
      <c r="F12">
        <f t="shared" si="2"/>
        <v>1.5134397906755326</v>
      </c>
      <c r="G12" t="str">
        <f t="shared" si="3"/>
        <v>C0</v>
      </c>
      <c r="L12">
        <f t="shared" si="4"/>
        <v>0.92166558773847207</v>
      </c>
      <c r="M12">
        <f t="shared" si="5"/>
        <v>1.296630247988994</v>
      </c>
      <c r="N12">
        <f t="shared" si="6"/>
        <v>1.6318755318587537</v>
      </c>
      <c r="O12" t="str">
        <f t="shared" si="7"/>
        <v>C0</v>
      </c>
      <c r="T12">
        <f t="shared" si="8"/>
        <v>0.92166558773847207</v>
      </c>
      <c r="U12">
        <f t="shared" si="9"/>
        <v>1.3270686158262921</v>
      </c>
      <c r="V12">
        <f t="shared" si="10"/>
        <v>1.6074126757631595</v>
      </c>
      <c r="W12" t="str">
        <f t="shared" si="11"/>
        <v>C0</v>
      </c>
      <c r="AB12">
        <f t="shared" si="12"/>
        <v>0.90676470058236369</v>
      </c>
      <c r="AC12">
        <f t="shared" si="13"/>
        <v>1.2837932076467766</v>
      </c>
      <c r="AD12">
        <f t="shared" si="14"/>
        <v>1.6074126757631595</v>
      </c>
      <c r="AE12" t="str">
        <f t="shared" si="15"/>
        <v>C0</v>
      </c>
      <c r="AJ12">
        <f t="shared" si="16"/>
        <v>0.79981247802219324</v>
      </c>
      <c r="AK12">
        <f t="shared" si="17"/>
        <v>1.3349989596333858</v>
      </c>
      <c r="AL12">
        <f t="shared" si="18"/>
        <v>1.6074126757631595</v>
      </c>
      <c r="AM12" t="str">
        <f t="shared" si="19"/>
        <v>C0</v>
      </c>
    </row>
    <row r="13" spans="1:42" x14ac:dyDescent="0.25">
      <c r="A13">
        <v>4.5999999999999996</v>
      </c>
      <c r="B13">
        <v>3.4</v>
      </c>
      <c r="D13">
        <f t="shared" si="0"/>
        <v>0.27513632984395198</v>
      </c>
      <c r="E13">
        <f t="shared" si="1"/>
        <v>1.5908802594790092</v>
      </c>
      <c r="F13">
        <f t="shared" si="2"/>
        <v>2.0229928324143915</v>
      </c>
      <c r="G13" t="str">
        <f t="shared" si="3"/>
        <v>C0</v>
      </c>
      <c r="L13">
        <f t="shared" si="4"/>
        <v>0.39740281086429213</v>
      </c>
      <c r="M13">
        <f t="shared" si="5"/>
        <v>1.4234640845486763</v>
      </c>
      <c r="N13">
        <f t="shared" si="6"/>
        <v>2.2258832433480773</v>
      </c>
      <c r="O13" t="str">
        <f t="shared" si="7"/>
        <v>C0</v>
      </c>
      <c r="T13">
        <f t="shared" si="8"/>
        <v>0.39740281086429213</v>
      </c>
      <c r="U13">
        <f t="shared" si="9"/>
        <v>1.3333333333333337</v>
      </c>
      <c r="V13">
        <f t="shared" si="10"/>
        <v>2.1924033965174439</v>
      </c>
      <c r="W13" t="str">
        <f t="shared" si="11"/>
        <v>C0</v>
      </c>
      <c r="AB13">
        <f t="shared" si="12"/>
        <v>0.35433819375782194</v>
      </c>
      <c r="AC13">
        <f t="shared" si="13"/>
        <v>1.2260199835239229</v>
      </c>
      <c r="AD13">
        <f t="shared" si="14"/>
        <v>2.1924033965174439</v>
      </c>
      <c r="AE13" t="str">
        <f t="shared" si="15"/>
        <v>C0</v>
      </c>
      <c r="AJ13">
        <f t="shared" si="16"/>
        <v>0.27513632984395198</v>
      </c>
      <c r="AK13">
        <f t="shared" si="17"/>
        <v>1.1100550536897811</v>
      </c>
      <c r="AL13">
        <f t="shared" si="18"/>
        <v>2.1924033965174439</v>
      </c>
      <c r="AM13" t="str">
        <f t="shared" si="19"/>
        <v>C0</v>
      </c>
    </row>
    <row r="14" spans="1:42" x14ac:dyDescent="0.25">
      <c r="A14">
        <v>5</v>
      </c>
      <c r="B14">
        <v>3.4</v>
      </c>
      <c r="D14">
        <f t="shared" si="0"/>
        <v>0.16643316977093303</v>
      </c>
      <c r="E14">
        <f t="shared" si="1"/>
        <v>1.2210241602851268</v>
      </c>
      <c r="F14">
        <f t="shared" si="2"/>
        <v>1.6360012224934311</v>
      </c>
      <c r="G14" t="str">
        <f t="shared" si="3"/>
        <v>C0</v>
      </c>
      <c r="L14">
        <f t="shared" si="4"/>
        <v>0.28997041269185847</v>
      </c>
      <c r="M14">
        <f t="shared" si="5"/>
        <v>1.0982941318244399</v>
      </c>
      <c r="N14">
        <f t="shared" si="6"/>
        <v>1.83154476140163</v>
      </c>
      <c r="O14" t="str">
        <f t="shared" si="7"/>
        <v>C0</v>
      </c>
      <c r="T14">
        <f t="shared" si="8"/>
        <v>0.28997041269185847</v>
      </c>
      <c r="U14">
        <f t="shared" si="9"/>
        <v>1.0413666234542207</v>
      </c>
      <c r="V14">
        <f t="shared" si="10"/>
        <v>1.7986673071006358</v>
      </c>
      <c r="W14" t="str">
        <f t="shared" si="11"/>
        <v>C0</v>
      </c>
      <c r="AB14">
        <f t="shared" si="12"/>
        <v>0.26874192494328564</v>
      </c>
      <c r="AC14">
        <f t="shared" si="13"/>
        <v>0.95032889043741053</v>
      </c>
      <c r="AD14">
        <f t="shared" si="14"/>
        <v>1.7986673071006358</v>
      </c>
      <c r="AE14" t="str">
        <f t="shared" si="15"/>
        <v>C0</v>
      </c>
      <c r="AJ14">
        <f t="shared" si="16"/>
        <v>0.16643316977093303</v>
      </c>
      <c r="AK14">
        <f t="shared" si="17"/>
        <v>0.89752746785575066</v>
      </c>
      <c r="AL14">
        <f t="shared" si="18"/>
        <v>1.7986673071006358</v>
      </c>
      <c r="AM14" t="str">
        <f t="shared" si="19"/>
        <v>C0</v>
      </c>
    </row>
    <row r="15" spans="1:42" x14ac:dyDescent="0.25">
      <c r="A15">
        <v>4.4000000000000004</v>
      </c>
      <c r="B15">
        <v>2.9</v>
      </c>
      <c r="D15">
        <f t="shared" si="0"/>
        <v>0.61619802012015501</v>
      </c>
      <c r="E15">
        <f t="shared" si="1"/>
        <v>1.7002646852769712</v>
      </c>
      <c r="F15">
        <f t="shared" si="2"/>
        <v>2.1703686322834654</v>
      </c>
      <c r="G15" t="str">
        <f t="shared" si="3"/>
        <v>C0</v>
      </c>
      <c r="L15">
        <f t="shared" si="4"/>
        <v>0.54371067837145415</v>
      </c>
      <c r="M15">
        <f t="shared" si="5"/>
        <v>1.4426538046253508</v>
      </c>
      <c r="N15">
        <f t="shared" si="6"/>
        <v>2.4054302472855484</v>
      </c>
      <c r="O15" t="str">
        <f t="shared" si="7"/>
        <v>C0</v>
      </c>
      <c r="T15">
        <f t="shared" si="8"/>
        <v>0.54371067837145415</v>
      </c>
      <c r="U15">
        <f t="shared" si="9"/>
        <v>1.3017082793177757</v>
      </c>
      <c r="V15">
        <f t="shared" si="10"/>
        <v>2.3690392438234342</v>
      </c>
      <c r="W15" t="str">
        <f t="shared" si="11"/>
        <v>C0</v>
      </c>
      <c r="AB15">
        <f t="shared" si="12"/>
        <v>0.53748384988656905</v>
      </c>
      <c r="AC15">
        <f t="shared" si="13"/>
        <v>1.1824233590385462</v>
      </c>
      <c r="AD15">
        <f t="shared" si="14"/>
        <v>2.3690392438234342</v>
      </c>
      <c r="AE15" t="str">
        <f t="shared" si="15"/>
        <v>C0</v>
      </c>
      <c r="AJ15">
        <f t="shared" si="16"/>
        <v>0.61619802012015501</v>
      </c>
      <c r="AK15">
        <f t="shared" si="17"/>
        <v>0.99107124982123318</v>
      </c>
      <c r="AL15">
        <f t="shared" si="18"/>
        <v>2.3690392438234342</v>
      </c>
      <c r="AM15" t="str">
        <f t="shared" si="19"/>
        <v>C0</v>
      </c>
    </row>
    <row r="16" spans="1:42" x14ac:dyDescent="0.25">
      <c r="A16">
        <v>4.9000000000000004</v>
      </c>
      <c r="B16">
        <v>3.1</v>
      </c>
      <c r="D16">
        <f t="shared" si="0"/>
        <v>0.2137755832643192</v>
      </c>
      <c r="E16">
        <f t="shared" si="1"/>
        <v>1.2218428704215605</v>
      </c>
      <c r="F16">
        <f t="shared" si="2"/>
        <v>1.6776471619503308</v>
      </c>
      <c r="G16" t="str">
        <f t="shared" si="3"/>
        <v>C0</v>
      </c>
      <c r="L16">
        <f t="shared" si="4"/>
        <v>3.1716197120135521E-2</v>
      </c>
      <c r="M16">
        <f t="shared" si="5"/>
        <v>1.0179636535751166</v>
      </c>
      <c r="N16">
        <f t="shared" si="6"/>
        <v>1.9003892469546415</v>
      </c>
      <c r="O16" t="str">
        <f t="shared" si="7"/>
        <v>C0</v>
      </c>
      <c r="T16">
        <f t="shared" si="8"/>
        <v>3.1716197120135521E-2</v>
      </c>
      <c r="U16">
        <f t="shared" si="9"/>
        <v>0.9153020145163987</v>
      </c>
      <c r="V16">
        <f t="shared" si="10"/>
        <v>1.8649560918396428</v>
      </c>
      <c r="W16" t="str">
        <f t="shared" si="11"/>
        <v>C0</v>
      </c>
      <c r="AB16">
        <f t="shared" si="12"/>
        <v>7.4535599249992729E-2</v>
      </c>
      <c r="AC16">
        <f t="shared" si="13"/>
        <v>0.8050621094052306</v>
      </c>
      <c r="AD16">
        <f t="shared" si="14"/>
        <v>1.8649560918396428</v>
      </c>
      <c r="AE16" t="str">
        <f t="shared" si="15"/>
        <v>C0</v>
      </c>
      <c r="AJ16">
        <f t="shared" si="16"/>
        <v>0.2137755832643192</v>
      </c>
      <c r="AK16">
        <f t="shared" si="17"/>
        <v>0.68718427093627654</v>
      </c>
      <c r="AL16">
        <f t="shared" si="18"/>
        <v>1.8649560918396428</v>
      </c>
      <c r="AM16" t="str">
        <f t="shared" si="19"/>
        <v>C0</v>
      </c>
    </row>
    <row r="17" spans="1:39" x14ac:dyDescent="0.25">
      <c r="A17">
        <v>7</v>
      </c>
      <c r="B17">
        <v>3.2</v>
      </c>
      <c r="D17">
        <f t="shared" si="0"/>
        <v>2.1428252378577222</v>
      </c>
      <c r="E17">
        <f t="shared" si="1"/>
        <v>0.95859271852022787</v>
      </c>
      <c r="F17">
        <f t="shared" si="2"/>
        <v>0.50249378105604436</v>
      </c>
      <c r="G17" t="str">
        <f t="shared" si="3"/>
        <v>C2</v>
      </c>
      <c r="L17">
        <f t="shared" si="4"/>
        <v>2.1088290028623971</v>
      </c>
      <c r="M17">
        <f t="shared" si="5"/>
        <v>1.2869537676233751</v>
      </c>
      <c r="N17">
        <f t="shared" si="6"/>
        <v>0.24325212770525934</v>
      </c>
      <c r="O17" t="str">
        <f t="shared" si="7"/>
        <v>C2</v>
      </c>
      <c r="T17">
        <f t="shared" si="8"/>
        <v>2.1088290028623971</v>
      </c>
      <c r="U17">
        <f t="shared" si="9"/>
        <v>1.4621141466307537</v>
      </c>
      <c r="V17">
        <f t="shared" si="10"/>
        <v>0.27939438879439921</v>
      </c>
      <c r="W17" t="str">
        <f t="shared" si="11"/>
        <v>C2</v>
      </c>
      <c r="AB17">
        <f t="shared" si="12"/>
        <v>2.1335937341073685</v>
      </c>
      <c r="AC17">
        <f t="shared" si="13"/>
        <v>1.5598477489806499</v>
      </c>
      <c r="AD17">
        <f t="shared" si="14"/>
        <v>0.27939438879439921</v>
      </c>
      <c r="AE17" t="str">
        <f t="shared" si="15"/>
        <v>C2</v>
      </c>
      <c r="AJ17">
        <f t="shared" si="16"/>
        <v>2.1428252378577222</v>
      </c>
      <c r="AK17">
        <f t="shared" si="17"/>
        <v>1.7829438827088446</v>
      </c>
      <c r="AL17">
        <f t="shared" si="18"/>
        <v>0.27939438879439921</v>
      </c>
      <c r="AM17" t="str">
        <f t="shared" si="19"/>
        <v>C2</v>
      </c>
    </row>
    <row r="18" spans="1:39" x14ac:dyDescent="0.25">
      <c r="A18">
        <v>6.4</v>
      </c>
      <c r="B18">
        <v>3.2</v>
      </c>
      <c r="D18">
        <f t="shared" si="0"/>
        <v>1.5439235732380028</v>
      </c>
      <c r="E18">
        <f t="shared" si="1"/>
        <v>0.44598206241955568</v>
      </c>
      <c r="F18">
        <f t="shared" si="2"/>
        <v>0.31064449134018146</v>
      </c>
      <c r="G18" t="str">
        <f t="shared" si="3"/>
        <v>C2</v>
      </c>
      <c r="L18">
        <f t="shared" si="4"/>
        <v>1.5092809526668132</v>
      </c>
      <c r="M18">
        <f t="shared" si="5"/>
        <v>0.77862057511987226</v>
      </c>
      <c r="N18">
        <f t="shared" si="6"/>
        <v>0.42328666129838816</v>
      </c>
      <c r="O18" t="str">
        <f t="shared" si="7"/>
        <v>C2</v>
      </c>
      <c r="T18">
        <f t="shared" si="8"/>
        <v>1.5092809526668132</v>
      </c>
      <c r="U18">
        <f t="shared" si="9"/>
        <v>0.94751136023679317</v>
      </c>
      <c r="V18">
        <f t="shared" si="10"/>
        <v>0.39395949237536176</v>
      </c>
      <c r="W18" t="str">
        <f t="shared" si="11"/>
        <v>C2</v>
      </c>
      <c r="AB18">
        <f t="shared" si="12"/>
        <v>1.5336956093769796</v>
      </c>
      <c r="AC18">
        <f t="shared" si="13"/>
        <v>1.0262187875886901</v>
      </c>
      <c r="AD18">
        <f t="shared" si="14"/>
        <v>0.39395949237536176</v>
      </c>
      <c r="AE18" t="str">
        <f t="shared" si="15"/>
        <v>C2</v>
      </c>
      <c r="AJ18">
        <f t="shared" si="16"/>
        <v>1.5439235732380028</v>
      </c>
      <c r="AK18">
        <f t="shared" si="17"/>
        <v>1.2405196043952271</v>
      </c>
      <c r="AL18">
        <f t="shared" si="18"/>
        <v>0.39395949237536176</v>
      </c>
      <c r="AM18" t="str">
        <f t="shared" si="19"/>
        <v>C2</v>
      </c>
    </row>
    <row r="19" spans="1:39" x14ac:dyDescent="0.25">
      <c r="A19">
        <v>6.9</v>
      </c>
      <c r="B19">
        <v>3.1</v>
      </c>
      <c r="D19">
        <f t="shared" si="0"/>
        <v>2.0507803392855126</v>
      </c>
      <c r="E19">
        <f t="shared" si="1"/>
        <v>0.83240615086627101</v>
      </c>
      <c r="F19">
        <f t="shared" si="2"/>
        <v>0.36674241641784511</v>
      </c>
      <c r="G19" t="str">
        <f t="shared" si="3"/>
        <v>C2</v>
      </c>
      <c r="L19">
        <f t="shared" si="4"/>
        <v>2.0079280733953091</v>
      </c>
      <c r="M19">
        <f t="shared" si="5"/>
        <v>1.1559628021696895</v>
      </c>
      <c r="N19">
        <f t="shared" si="6"/>
        <v>0.10714144828603131</v>
      </c>
      <c r="O19" t="str">
        <f t="shared" si="7"/>
        <v>C2</v>
      </c>
      <c r="T19">
        <f t="shared" si="8"/>
        <v>2.0079280733953091</v>
      </c>
      <c r="U19">
        <f t="shared" si="9"/>
        <v>1.3308309851784754</v>
      </c>
      <c r="V19">
        <f t="shared" si="10"/>
        <v>0.14463183379511879</v>
      </c>
      <c r="W19" t="str">
        <f t="shared" si="11"/>
        <v>C2</v>
      </c>
      <c r="AB19">
        <f t="shared" si="12"/>
        <v>2.034425935955618</v>
      </c>
      <c r="AC19">
        <f t="shared" si="13"/>
        <v>1.4311271781361716</v>
      </c>
      <c r="AD19">
        <f t="shared" si="14"/>
        <v>0.14463183379511879</v>
      </c>
      <c r="AE19" t="str">
        <f t="shared" si="15"/>
        <v>C2</v>
      </c>
      <c r="AJ19">
        <f t="shared" si="16"/>
        <v>2.0507803392855126</v>
      </c>
      <c r="AK19">
        <f t="shared" si="17"/>
        <v>1.654958878307522</v>
      </c>
      <c r="AL19">
        <f t="shared" si="18"/>
        <v>0.14463183379511879</v>
      </c>
      <c r="AM19" t="str">
        <f t="shared" si="19"/>
        <v>C2</v>
      </c>
    </row>
    <row r="20" spans="1:39" x14ac:dyDescent="0.25">
      <c r="A20">
        <v>5.5</v>
      </c>
      <c r="B20">
        <v>2.2999999999999998</v>
      </c>
      <c r="D20">
        <f t="shared" si="0"/>
        <v>1.1957006314291216</v>
      </c>
      <c r="E20">
        <f t="shared" si="1"/>
        <v>0.82758685344802319</v>
      </c>
      <c r="F20">
        <f t="shared" si="2"/>
        <v>1.2467958934805652</v>
      </c>
      <c r="G20" t="str">
        <f t="shared" si="3"/>
        <v>C1</v>
      </c>
      <c r="L20">
        <f t="shared" si="4"/>
        <v>1.0293043551939833</v>
      </c>
      <c r="M20">
        <f t="shared" si="5"/>
        <v>0.49623583103198032</v>
      </c>
      <c r="N20">
        <f t="shared" si="6"/>
        <v>1.5066322804196017</v>
      </c>
      <c r="O20" t="str">
        <f t="shared" si="7"/>
        <v>C1</v>
      </c>
      <c r="T20">
        <f t="shared" si="8"/>
        <v>1.0293043551939833</v>
      </c>
      <c r="U20">
        <f t="shared" si="9"/>
        <v>0.34318767136623374</v>
      </c>
      <c r="V20">
        <f t="shared" si="10"/>
        <v>1.4700062473836426</v>
      </c>
      <c r="W20" t="str">
        <f t="shared" si="11"/>
        <v>C1</v>
      </c>
      <c r="AB20">
        <f t="shared" si="12"/>
        <v>1.0734161458736411</v>
      </c>
      <c r="AC20">
        <f t="shared" si="13"/>
        <v>0.32882366094914778</v>
      </c>
      <c r="AD20">
        <f t="shared" si="14"/>
        <v>1.4700062473836426</v>
      </c>
      <c r="AE20" t="str">
        <f t="shared" si="15"/>
        <v>C1</v>
      </c>
      <c r="AJ20">
        <f t="shared" si="16"/>
        <v>1.1957006314291216</v>
      </c>
      <c r="AK20">
        <f t="shared" si="17"/>
        <v>0.31446603773522025</v>
      </c>
      <c r="AL20">
        <f t="shared" si="18"/>
        <v>1.4700062473836426</v>
      </c>
      <c r="AM20" t="str">
        <f t="shared" si="19"/>
        <v>C1</v>
      </c>
    </row>
    <row r="21" spans="1:39" x14ac:dyDescent="0.25">
      <c r="A21">
        <v>6.5</v>
      </c>
      <c r="B21">
        <v>2.8</v>
      </c>
      <c r="D21">
        <f t="shared" si="0"/>
        <v>1.7174690681348534</v>
      </c>
      <c r="E21">
        <f t="shared" si="1"/>
        <v>0.40607881008493946</v>
      </c>
      <c r="F21">
        <f t="shared" si="2"/>
        <v>0.15652475842498551</v>
      </c>
      <c r="G21" t="str">
        <f t="shared" si="3"/>
        <v>C2</v>
      </c>
      <c r="L21">
        <f t="shared" si="4"/>
        <v>1.6413661505699109</v>
      </c>
      <c r="M21">
        <f t="shared" si="5"/>
        <v>0.68647651088729889</v>
      </c>
      <c r="N21">
        <f t="shared" si="6"/>
        <v>0.39799794831620172</v>
      </c>
      <c r="O21" t="str">
        <f t="shared" si="7"/>
        <v>C2</v>
      </c>
      <c r="T21">
        <f t="shared" si="8"/>
        <v>1.6413661505699109</v>
      </c>
      <c r="U21">
        <f t="shared" si="9"/>
        <v>0.85699734214549572</v>
      </c>
      <c r="V21">
        <f t="shared" si="10"/>
        <v>0.36379518794991006</v>
      </c>
      <c r="W21" t="str">
        <f t="shared" si="11"/>
        <v>C2</v>
      </c>
      <c r="AB21">
        <f t="shared" si="12"/>
        <v>1.6739839372652963</v>
      </c>
      <c r="AC21">
        <f t="shared" si="13"/>
        <v>0.96598395431808293</v>
      </c>
      <c r="AD21">
        <f t="shared" si="14"/>
        <v>0.36379518794991006</v>
      </c>
      <c r="AE21" t="str">
        <f t="shared" si="15"/>
        <v>C2</v>
      </c>
      <c r="AJ21">
        <f t="shared" si="16"/>
        <v>1.7174690681348534</v>
      </c>
      <c r="AK21">
        <f t="shared" si="17"/>
        <v>1.1897712198383168</v>
      </c>
      <c r="AL21">
        <f t="shared" si="18"/>
        <v>0.36379518794991006</v>
      </c>
      <c r="AM21" t="str">
        <f t="shared" si="19"/>
        <v>C2</v>
      </c>
    </row>
    <row r="22" spans="1:39" x14ac:dyDescent="0.25">
      <c r="A22">
        <v>5.7</v>
      </c>
      <c r="B22">
        <v>2.8</v>
      </c>
      <c r="D22">
        <f t="shared" si="0"/>
        <v>0.98270036124955251</v>
      </c>
      <c r="E22">
        <f t="shared" si="1"/>
        <v>0.40607881008493862</v>
      </c>
      <c r="F22">
        <f t="shared" si="2"/>
        <v>0.88119237400240835</v>
      </c>
      <c r="G22" t="str">
        <f t="shared" si="3"/>
        <v>C1</v>
      </c>
      <c r="L22">
        <f t="shared" si="4"/>
        <v>0.8727973120541761</v>
      </c>
      <c r="M22">
        <f t="shared" si="5"/>
        <v>0.17677669529663689</v>
      </c>
      <c r="N22">
        <f t="shared" si="6"/>
        <v>1.1306645686780437</v>
      </c>
      <c r="O22" t="str">
        <f t="shared" si="7"/>
        <v>C1</v>
      </c>
      <c r="T22">
        <f t="shared" si="8"/>
        <v>0.8727973120541761</v>
      </c>
      <c r="U22">
        <f t="shared" si="9"/>
        <v>0.2027587510099404</v>
      </c>
      <c r="V22">
        <f t="shared" si="10"/>
        <v>1.0932538962348375</v>
      </c>
      <c r="W22" t="str">
        <f t="shared" si="11"/>
        <v>C1</v>
      </c>
      <c r="AB22">
        <f t="shared" si="12"/>
        <v>0.91043335224984456</v>
      </c>
      <c r="AC22">
        <f t="shared" si="13"/>
        <v>0.2304886114323223</v>
      </c>
      <c r="AD22">
        <f t="shared" si="14"/>
        <v>1.0932538962348375</v>
      </c>
      <c r="AE22" t="str">
        <f t="shared" si="15"/>
        <v>C1</v>
      </c>
      <c r="AJ22">
        <f t="shared" si="16"/>
        <v>0.98270036124955251</v>
      </c>
      <c r="AK22">
        <f t="shared" si="17"/>
        <v>0.43461349368017699</v>
      </c>
      <c r="AL22">
        <f t="shared" si="18"/>
        <v>1.0932538962348375</v>
      </c>
      <c r="AM22" t="str">
        <f t="shared" si="19"/>
        <v>C1</v>
      </c>
    </row>
    <row r="23" spans="1:39" x14ac:dyDescent="0.25">
      <c r="A23">
        <v>6.3</v>
      </c>
      <c r="B23">
        <v>3.3</v>
      </c>
      <c r="D23">
        <f t="shared" si="0"/>
        <v>1.4400347218036103</v>
      </c>
      <c r="E23">
        <f t="shared" si="1"/>
        <v>0.47423622805517485</v>
      </c>
      <c r="F23">
        <f t="shared" si="2"/>
        <v>0.45000000000000018</v>
      </c>
      <c r="G23" t="str">
        <f t="shared" si="3"/>
        <v>C2</v>
      </c>
      <c r="L23">
        <f t="shared" si="4"/>
        <v>1.4178281582725509</v>
      </c>
      <c r="M23">
        <f t="shared" si="5"/>
        <v>0.78501592340537885</v>
      </c>
      <c r="N23">
        <f t="shared" si="6"/>
        <v>0.55395298115042624</v>
      </c>
      <c r="O23" t="str">
        <f t="shared" si="7"/>
        <v>C2</v>
      </c>
      <c r="T23">
        <f t="shared" si="8"/>
        <v>1.4178281582725509</v>
      </c>
      <c r="U23">
        <f t="shared" si="9"/>
        <v>0.94398681723375255</v>
      </c>
      <c r="V23">
        <f t="shared" si="10"/>
        <v>0.5273151092940499</v>
      </c>
      <c r="W23" t="str">
        <f t="shared" si="11"/>
        <v>C2</v>
      </c>
      <c r="AB23">
        <f t="shared" si="12"/>
        <v>1.4395215254459459</v>
      </c>
      <c r="AC23">
        <f t="shared" si="13"/>
        <v>1.0090218035305281</v>
      </c>
      <c r="AD23">
        <f t="shared" si="14"/>
        <v>0.5273151092940499</v>
      </c>
      <c r="AE23" t="str">
        <f t="shared" si="15"/>
        <v>C2</v>
      </c>
      <c r="AJ23">
        <f t="shared" si="16"/>
        <v>1.4400347218036103</v>
      </c>
      <c r="AK23">
        <f t="shared" si="17"/>
        <v>1.2133516482134199</v>
      </c>
      <c r="AL23">
        <f t="shared" si="18"/>
        <v>0.5273151092940499</v>
      </c>
      <c r="AM23" t="str">
        <f t="shared" si="19"/>
        <v>C2</v>
      </c>
    </row>
    <row r="24" spans="1:39" x14ac:dyDescent="0.25">
      <c r="A24">
        <v>4.9000000000000004</v>
      </c>
      <c r="B24">
        <v>2.4</v>
      </c>
      <c r="D24">
        <f t="shared" si="0"/>
        <v>0.91087869664406995</v>
      </c>
      <c r="E24">
        <f t="shared" si="1"/>
        <v>1.2887590930814024</v>
      </c>
      <c r="F24">
        <f t="shared" si="2"/>
        <v>1.7551353224181889</v>
      </c>
      <c r="G24" t="str">
        <f t="shared" si="3"/>
        <v>C0</v>
      </c>
      <c r="L24">
        <f t="shared" si="4"/>
        <v>0.73080971547776086</v>
      </c>
      <c r="M24">
        <f t="shared" si="5"/>
        <v>0.96501295328093895</v>
      </c>
      <c r="N24">
        <f t="shared" si="6"/>
        <v>2.0118730417436077</v>
      </c>
      <c r="O24" t="str">
        <f t="shared" si="7"/>
        <v>C0</v>
      </c>
      <c r="T24">
        <f t="shared" si="8"/>
        <v>0.73080971547776086</v>
      </c>
      <c r="U24">
        <f t="shared" si="9"/>
        <v>0.79232428826698087</v>
      </c>
      <c r="V24">
        <f t="shared" si="10"/>
        <v>1.9743508362218187</v>
      </c>
      <c r="W24" t="str">
        <f t="shared" si="11"/>
        <v>C0</v>
      </c>
      <c r="AB24">
        <f t="shared" si="12"/>
        <v>0.76739096221475533</v>
      </c>
      <c r="AC24">
        <f t="shared" si="13"/>
        <v>0.68784082460987972</v>
      </c>
      <c r="AD24">
        <f t="shared" si="14"/>
        <v>1.9743508362218187</v>
      </c>
      <c r="AE24" t="str">
        <f t="shared" si="15"/>
        <v>C1</v>
      </c>
      <c r="AJ24">
        <f t="shared" si="16"/>
        <v>0.91087869664406995</v>
      </c>
      <c r="AK24">
        <f t="shared" si="17"/>
        <v>0.46427960923946998</v>
      </c>
      <c r="AL24">
        <f t="shared" si="18"/>
        <v>1.9743508362218187</v>
      </c>
      <c r="AM24" t="str">
        <f t="shared" si="19"/>
        <v>C1</v>
      </c>
    </row>
    <row r="25" spans="1:39" x14ac:dyDescent="0.25">
      <c r="A25">
        <v>6.6</v>
      </c>
      <c r="B25">
        <v>2.9</v>
      </c>
      <c r="D25">
        <f t="shared" si="0"/>
        <v>1.7876520914316636</v>
      </c>
      <c r="E25">
        <f t="shared" si="1"/>
        <v>0.50089919145472772</v>
      </c>
      <c r="F25">
        <f t="shared" si="2"/>
        <v>4.9999999999999642E-2</v>
      </c>
      <c r="G25" t="str">
        <f t="shared" si="3"/>
        <v>C2</v>
      </c>
      <c r="L25">
        <f t="shared" si="4"/>
        <v>1.7232142802394896</v>
      </c>
      <c r="M25">
        <f t="shared" si="5"/>
        <v>0.80700061957844815</v>
      </c>
      <c r="N25">
        <f t="shared" si="6"/>
        <v>0.25708884564720724</v>
      </c>
      <c r="O25" t="str">
        <f t="shared" si="7"/>
        <v>C2</v>
      </c>
      <c r="T25">
        <f t="shared" si="8"/>
        <v>1.7232142802394896</v>
      </c>
      <c r="U25">
        <f t="shared" si="9"/>
        <v>0.98036274465684881</v>
      </c>
      <c r="V25">
        <f t="shared" si="10"/>
        <v>0.22246302146282099</v>
      </c>
      <c r="W25" t="str">
        <f t="shared" si="11"/>
        <v>C2</v>
      </c>
      <c r="AB25">
        <f t="shared" si="12"/>
        <v>1.7537261917287874</v>
      </c>
      <c r="AC25">
        <f t="shared" si="13"/>
        <v>1.0854146673046203</v>
      </c>
      <c r="AD25">
        <f t="shared" si="14"/>
        <v>0.22246302146282099</v>
      </c>
      <c r="AE25" t="str">
        <f t="shared" si="15"/>
        <v>C2</v>
      </c>
      <c r="AJ25">
        <f t="shared" si="16"/>
        <v>1.7876520914316636</v>
      </c>
      <c r="AK25">
        <f t="shared" si="17"/>
        <v>1.3097921802925667</v>
      </c>
      <c r="AL25">
        <f t="shared" si="18"/>
        <v>0.22246302146282099</v>
      </c>
      <c r="AM25" t="str">
        <f t="shared" si="19"/>
        <v>C2</v>
      </c>
    </row>
    <row r="26" spans="1:39" x14ac:dyDescent="0.25">
      <c r="A26">
        <v>5.2</v>
      </c>
      <c r="B26">
        <v>2.7</v>
      </c>
      <c r="D26">
        <f t="shared" si="0"/>
        <v>0.69835521047673144</v>
      </c>
      <c r="E26">
        <f t="shared" si="1"/>
        <v>0.91591484320323091</v>
      </c>
      <c r="F26">
        <f t="shared" si="2"/>
        <v>1.3908630414242806</v>
      </c>
      <c r="G26" t="str">
        <f t="shared" si="3"/>
        <v>C0</v>
      </c>
      <c r="L26">
        <f t="shared" si="4"/>
        <v>0.5293738625872384</v>
      </c>
      <c r="M26">
        <f t="shared" si="5"/>
        <v>0.62549980015984019</v>
      </c>
      <c r="N26">
        <f t="shared" si="6"/>
        <v>1.6403383977617543</v>
      </c>
      <c r="O26" t="str">
        <f t="shared" si="7"/>
        <v>C0</v>
      </c>
      <c r="T26">
        <f t="shared" si="8"/>
        <v>0.5293738625872384</v>
      </c>
      <c r="U26">
        <f t="shared" si="9"/>
        <v>0.4772607021092119</v>
      </c>
      <c r="V26">
        <f t="shared" si="10"/>
        <v>1.6029628180086919</v>
      </c>
      <c r="W26" t="str">
        <f t="shared" si="11"/>
        <v>C1</v>
      </c>
      <c r="AB26">
        <f t="shared" si="12"/>
        <v>0.5734883511361748</v>
      </c>
      <c r="AC26">
        <f t="shared" si="13"/>
        <v>0.35794552658190848</v>
      </c>
      <c r="AD26">
        <f t="shared" si="14"/>
        <v>1.6029628180086919</v>
      </c>
      <c r="AE26" t="str">
        <f t="shared" si="15"/>
        <v>C1</v>
      </c>
      <c r="AJ26">
        <f t="shared" si="16"/>
        <v>0.69835521047673144</v>
      </c>
      <c r="AK26">
        <f t="shared" si="17"/>
        <v>0.18856180831641264</v>
      </c>
      <c r="AL26">
        <f t="shared" si="18"/>
        <v>1.6029628180086919</v>
      </c>
      <c r="AM26" t="str">
        <f t="shared" si="19"/>
        <v>C1</v>
      </c>
    </row>
    <row r="27" spans="1:39" x14ac:dyDescent="0.25">
      <c r="A27">
        <v>6.3</v>
      </c>
      <c r="B27">
        <v>3.3</v>
      </c>
      <c r="D27">
        <f t="shared" si="0"/>
        <v>1.4400347218036103</v>
      </c>
      <c r="E27">
        <f t="shared" si="1"/>
        <v>0.47423622805517485</v>
      </c>
      <c r="F27">
        <f t="shared" si="2"/>
        <v>0.45000000000000018</v>
      </c>
      <c r="G27" t="str">
        <f t="shared" si="3"/>
        <v>C2</v>
      </c>
      <c r="L27">
        <f t="shared" si="4"/>
        <v>1.4178281582725509</v>
      </c>
      <c r="M27">
        <f t="shared" si="5"/>
        <v>0.78501592340537885</v>
      </c>
      <c r="N27">
        <f t="shared" si="6"/>
        <v>0.55395298115042624</v>
      </c>
      <c r="O27" t="str">
        <f t="shared" si="7"/>
        <v>C2</v>
      </c>
      <c r="T27">
        <f t="shared" si="8"/>
        <v>1.4178281582725509</v>
      </c>
      <c r="U27">
        <f t="shared" si="9"/>
        <v>0.94398681723375255</v>
      </c>
      <c r="V27">
        <f t="shared" si="10"/>
        <v>0.5273151092940499</v>
      </c>
      <c r="W27" t="str">
        <f t="shared" si="11"/>
        <v>C2</v>
      </c>
      <c r="AB27">
        <f t="shared" si="12"/>
        <v>1.4395215254459459</v>
      </c>
      <c r="AC27">
        <f t="shared" si="13"/>
        <v>1.0090218035305281</v>
      </c>
      <c r="AD27">
        <f t="shared" si="14"/>
        <v>0.5273151092940499</v>
      </c>
      <c r="AE27" t="str">
        <f t="shared" si="15"/>
        <v>C2</v>
      </c>
      <c r="AJ27">
        <f t="shared" si="16"/>
        <v>1.4400347218036103</v>
      </c>
      <c r="AK27">
        <f t="shared" si="17"/>
        <v>1.2133516482134199</v>
      </c>
      <c r="AL27">
        <f t="shared" si="18"/>
        <v>0.5273151092940499</v>
      </c>
      <c r="AM27" t="str">
        <f t="shared" si="19"/>
        <v>C2</v>
      </c>
    </row>
    <row r="28" spans="1:39" x14ac:dyDescent="0.25">
      <c r="A28">
        <v>5.8</v>
      </c>
      <c r="B28">
        <v>2.7</v>
      </c>
      <c r="D28">
        <f t="shared" si="0"/>
        <v>1.1205802068571442</v>
      </c>
      <c r="E28">
        <f t="shared" si="1"/>
        <v>0.34481879299133317</v>
      </c>
      <c r="F28">
        <f t="shared" si="2"/>
        <v>0.80653580205716879</v>
      </c>
      <c r="G28" t="str">
        <f t="shared" si="3"/>
        <v>C1</v>
      </c>
      <c r="L28">
        <f t="shared" si="4"/>
        <v>1.0047225764465044</v>
      </c>
      <c r="M28">
        <f t="shared" si="5"/>
        <v>3.5355339059327882E-2</v>
      </c>
      <c r="N28">
        <f t="shared" si="6"/>
        <v>1.0633485125637783</v>
      </c>
      <c r="O28" t="str">
        <f t="shared" si="7"/>
        <v>C1</v>
      </c>
      <c r="T28">
        <f t="shared" si="8"/>
        <v>1.0047225764465044</v>
      </c>
      <c r="U28">
        <f t="shared" si="9"/>
        <v>0.16666666666666635</v>
      </c>
      <c r="V28">
        <f t="shared" si="10"/>
        <v>1.0258396262455016</v>
      </c>
      <c r="W28" t="str">
        <f t="shared" si="11"/>
        <v>C1</v>
      </c>
      <c r="AB28">
        <f t="shared" si="12"/>
        <v>1.0434983894999017</v>
      </c>
      <c r="AC28">
        <f t="shared" si="13"/>
        <v>0.26100766272276382</v>
      </c>
      <c r="AD28">
        <f t="shared" si="14"/>
        <v>1.0258396262455016</v>
      </c>
      <c r="AE28" t="str">
        <f t="shared" si="15"/>
        <v>C1</v>
      </c>
      <c r="AJ28">
        <f t="shared" si="16"/>
        <v>1.1205802068571442</v>
      </c>
      <c r="AK28">
        <f t="shared" si="17"/>
        <v>0.48534065928536813</v>
      </c>
      <c r="AL28">
        <f t="shared" si="18"/>
        <v>1.0258396262455016</v>
      </c>
      <c r="AM28" t="str">
        <f t="shared" si="19"/>
        <v>C1</v>
      </c>
    </row>
    <row r="29" spans="1:39" x14ac:dyDescent="0.25">
      <c r="A29">
        <v>7.1</v>
      </c>
      <c r="B29">
        <v>3</v>
      </c>
      <c r="D29">
        <f t="shared" si="0"/>
        <v>2.2613491548188662</v>
      </c>
      <c r="E29">
        <f t="shared" si="1"/>
        <v>1.0084145972763385</v>
      </c>
      <c r="F29">
        <f t="shared" si="2"/>
        <v>0.53338541412378282</v>
      </c>
      <c r="G29" t="str">
        <f t="shared" si="3"/>
        <v>C2</v>
      </c>
      <c r="L29">
        <f t="shared" si="4"/>
        <v>2.2115618727857838</v>
      </c>
      <c r="M29">
        <f t="shared" si="5"/>
        <v>1.3157697366940762</v>
      </c>
      <c r="N29">
        <f t="shared" si="6"/>
        <v>0.30624660365222028</v>
      </c>
      <c r="O29" t="str">
        <f t="shared" si="7"/>
        <v>C2</v>
      </c>
      <c r="T29">
        <f t="shared" si="8"/>
        <v>2.2115618727857838</v>
      </c>
      <c r="U29">
        <f t="shared" si="9"/>
        <v>1.4881009523699804</v>
      </c>
      <c r="V29">
        <f t="shared" si="10"/>
        <v>0.33941726772904895</v>
      </c>
      <c r="W29" t="str">
        <f t="shared" si="11"/>
        <v>C2</v>
      </c>
      <c r="AB29">
        <f t="shared" si="12"/>
        <v>2.2395436042987766</v>
      </c>
      <c r="AC29">
        <f t="shared" si="13"/>
        <v>1.594717843381706</v>
      </c>
      <c r="AD29">
        <f t="shared" si="14"/>
        <v>0.33941726772904895</v>
      </c>
      <c r="AE29" t="str">
        <f t="shared" si="15"/>
        <v>C2</v>
      </c>
      <c r="AJ29">
        <f t="shared" si="16"/>
        <v>2.2613491548188662</v>
      </c>
      <c r="AK29">
        <f t="shared" si="17"/>
        <v>1.8190351532856337</v>
      </c>
      <c r="AL29">
        <f t="shared" si="18"/>
        <v>0.33941726772904895</v>
      </c>
      <c r="AM29" t="str">
        <f t="shared" si="19"/>
        <v>C2</v>
      </c>
    </row>
    <row r="30" spans="1:39" x14ac:dyDescent="0.25">
      <c r="A30">
        <v>6.3</v>
      </c>
      <c r="B30">
        <v>2.9</v>
      </c>
      <c r="D30">
        <f t="shared" si="0"/>
        <v>1.4972307771349083</v>
      </c>
      <c r="E30">
        <f t="shared" si="1"/>
        <v>0.202237484161567</v>
      </c>
      <c r="F30">
        <f t="shared" si="2"/>
        <v>0.27294688127912409</v>
      </c>
      <c r="G30" t="str">
        <f t="shared" si="3"/>
        <v>C1</v>
      </c>
      <c r="L30">
        <f t="shared" si="4"/>
        <v>1.4264824117408241</v>
      </c>
      <c r="M30">
        <f t="shared" si="5"/>
        <v>0.52559490104071571</v>
      </c>
      <c r="N30">
        <f t="shared" si="6"/>
        <v>0.52544711870578753</v>
      </c>
      <c r="O30" t="str">
        <f t="shared" si="7"/>
        <v>C2</v>
      </c>
      <c r="T30">
        <f t="shared" si="8"/>
        <v>1.4264824117408241</v>
      </c>
      <c r="U30">
        <f t="shared" si="9"/>
        <v>0.7007932013876208</v>
      </c>
      <c r="V30">
        <f t="shared" si="10"/>
        <v>0.48791518165537351</v>
      </c>
      <c r="W30" t="str">
        <f t="shared" si="11"/>
        <v>C2</v>
      </c>
      <c r="AB30">
        <f t="shared" si="12"/>
        <v>1.4579285152419359</v>
      </c>
      <c r="AC30">
        <f t="shared" si="13"/>
        <v>0.79882726543352278</v>
      </c>
      <c r="AD30">
        <f t="shared" si="14"/>
        <v>0.48791518165537351</v>
      </c>
      <c r="AE30" t="str">
        <f t="shared" si="15"/>
        <v>C2</v>
      </c>
      <c r="AJ30">
        <f t="shared" si="16"/>
        <v>1.4972307771349083</v>
      </c>
      <c r="AK30">
        <f t="shared" si="17"/>
        <v>1.0225241100118647</v>
      </c>
      <c r="AL30">
        <f t="shared" si="18"/>
        <v>0.48791518165537351</v>
      </c>
      <c r="AM30" t="str">
        <f t="shared" si="19"/>
        <v>C2</v>
      </c>
    </row>
    <row r="31" spans="1:39" x14ac:dyDescent="0.25">
      <c r="A31">
        <v>6.5</v>
      </c>
      <c r="B31">
        <v>3</v>
      </c>
      <c r="D31">
        <f t="shared" si="0"/>
        <v>1.6690416411821491</v>
      </c>
      <c r="E31">
        <f t="shared" si="1"/>
        <v>0.4205948168962621</v>
      </c>
      <c r="F31">
        <f t="shared" si="2"/>
        <v>9.2195444572929122E-2</v>
      </c>
      <c r="G31" t="str">
        <f t="shared" si="3"/>
        <v>C2</v>
      </c>
      <c r="L31">
        <f t="shared" si="4"/>
        <v>1.6130019057425182</v>
      </c>
      <c r="M31">
        <f t="shared" si="5"/>
        <v>0.74916620318858484</v>
      </c>
      <c r="N31">
        <f t="shared" si="6"/>
        <v>0.306246603652222</v>
      </c>
      <c r="O31" t="str">
        <f t="shared" si="7"/>
        <v>C2</v>
      </c>
      <c r="T31">
        <f t="shared" si="8"/>
        <v>1.6130019057425182</v>
      </c>
      <c r="U31">
        <f t="shared" si="9"/>
        <v>0.92436164159080292</v>
      </c>
      <c r="V31">
        <f t="shared" si="10"/>
        <v>0.26897386262518186</v>
      </c>
      <c r="W31" t="str">
        <f t="shared" si="11"/>
        <v>C2</v>
      </c>
      <c r="AB31">
        <f t="shared" si="12"/>
        <v>1.6418147141366339</v>
      </c>
      <c r="AC31">
        <f t="shared" si="13"/>
        <v>1.021334910790775</v>
      </c>
      <c r="AD31">
        <f t="shared" si="14"/>
        <v>0.26897386262518186</v>
      </c>
      <c r="AE31" t="str">
        <f t="shared" si="15"/>
        <v>C2</v>
      </c>
      <c r="AJ31">
        <f t="shared" si="16"/>
        <v>1.6690416411821491</v>
      </c>
      <c r="AK31">
        <f t="shared" si="17"/>
        <v>1.2445436468396316</v>
      </c>
      <c r="AL31">
        <f t="shared" si="18"/>
        <v>0.26897386262518186</v>
      </c>
      <c r="AM31" t="str">
        <f t="shared" si="19"/>
        <v>C2</v>
      </c>
    </row>
    <row r="32" spans="1:39" x14ac:dyDescent="0.25">
      <c r="A32">
        <v>7.6</v>
      </c>
      <c r="B32">
        <v>3</v>
      </c>
      <c r="D32">
        <f t="shared" si="0"/>
        <v>2.7574807342935328</v>
      </c>
      <c r="E32">
        <f t="shared" si="1"/>
        <v>1.505622794726488</v>
      </c>
      <c r="F32">
        <f t="shared" si="2"/>
        <v>1.0317460927960904</v>
      </c>
      <c r="G32" t="str">
        <f t="shared" si="3"/>
        <v>C2</v>
      </c>
      <c r="L32">
        <f t="shared" si="4"/>
        <v>2.7108482482153207</v>
      </c>
      <c r="M32">
        <f t="shared" si="5"/>
        <v>1.8045082432618584</v>
      </c>
      <c r="N32">
        <f t="shared" si="6"/>
        <v>0.80236337294801729</v>
      </c>
      <c r="O32" t="str">
        <f t="shared" si="7"/>
        <v>C2</v>
      </c>
      <c r="T32">
        <f t="shared" si="8"/>
        <v>2.7108482482153207</v>
      </c>
      <c r="U32">
        <f t="shared" si="9"/>
        <v>1.9742790526614455</v>
      </c>
      <c r="V32">
        <f t="shared" si="10"/>
        <v>0.83720867610586691</v>
      </c>
      <c r="W32" t="str">
        <f t="shared" si="11"/>
        <v>C2</v>
      </c>
      <c r="AB32">
        <f t="shared" si="12"/>
        <v>2.7384099198054495</v>
      </c>
      <c r="AC32">
        <f t="shared" si="13"/>
        <v>2.0840165546367428</v>
      </c>
      <c r="AD32">
        <f t="shared" si="14"/>
        <v>0.83720867610586691</v>
      </c>
      <c r="AE32" t="str">
        <f t="shared" si="15"/>
        <v>C2</v>
      </c>
      <c r="AJ32">
        <f t="shared" si="16"/>
        <v>2.7574807342935328</v>
      </c>
      <c r="AK32">
        <f t="shared" si="17"/>
        <v>2.3077165240894635</v>
      </c>
      <c r="AL32">
        <f t="shared" si="18"/>
        <v>0.83720867610586691</v>
      </c>
      <c r="AM32" t="str">
        <f t="shared" si="19"/>
        <v>C2</v>
      </c>
    </row>
    <row r="33" spans="1:39" x14ac:dyDescent="0.25">
      <c r="A33">
        <v>4.9000000000000004</v>
      </c>
      <c r="B33">
        <v>2.5</v>
      </c>
      <c r="D33">
        <f t="shared" si="0"/>
        <v>0.81098705291761553</v>
      </c>
      <c r="E33">
        <f t="shared" si="1"/>
        <v>1.2557467897629675</v>
      </c>
      <c r="F33">
        <f t="shared" si="2"/>
        <v>1.7269916039170543</v>
      </c>
      <c r="G33" t="str">
        <f t="shared" si="3"/>
        <v>C0</v>
      </c>
      <c r="L33">
        <f t="shared" si="4"/>
        <v>0.63081613334064279</v>
      </c>
      <c r="M33">
        <f t="shared" si="5"/>
        <v>0.94140851918813628</v>
      </c>
      <c r="N33">
        <f t="shared" si="6"/>
        <v>1.9812434085157189</v>
      </c>
      <c r="O33" t="str">
        <f t="shared" si="7"/>
        <v>C0</v>
      </c>
      <c r="T33">
        <f t="shared" si="8"/>
        <v>0.63081613334064279</v>
      </c>
      <c r="U33">
        <f t="shared" si="9"/>
        <v>0.77316090031621343</v>
      </c>
      <c r="V33">
        <f t="shared" si="10"/>
        <v>1.9437235463125393</v>
      </c>
      <c r="W33" t="str">
        <f t="shared" si="11"/>
        <v>C0</v>
      </c>
      <c r="AB33">
        <f t="shared" si="12"/>
        <v>0.66749947981669233</v>
      </c>
      <c r="AC33">
        <f t="shared" si="13"/>
        <v>0.66191011474368577</v>
      </c>
      <c r="AD33">
        <f t="shared" si="14"/>
        <v>1.9437235463125393</v>
      </c>
      <c r="AE33" t="str">
        <f t="shared" si="15"/>
        <v>C1</v>
      </c>
      <c r="AJ33">
        <f t="shared" si="16"/>
        <v>0.81098705291761553</v>
      </c>
      <c r="AK33">
        <f t="shared" si="17"/>
        <v>0.43843154793219619</v>
      </c>
      <c r="AL33">
        <f t="shared" si="18"/>
        <v>1.9437235463125393</v>
      </c>
      <c r="AM33" t="str">
        <f t="shared" si="19"/>
        <v>C1</v>
      </c>
    </row>
    <row r="34" spans="1:39" x14ac:dyDescent="0.25">
      <c r="A34">
        <v>7.3</v>
      </c>
      <c r="B34">
        <v>2.9</v>
      </c>
      <c r="D34">
        <f t="shared" si="0"/>
        <v>2.474206943648813</v>
      </c>
      <c r="E34">
        <f t="shared" si="1"/>
        <v>1.2003749414245535</v>
      </c>
      <c r="F34">
        <f t="shared" si="2"/>
        <v>0.73109506905736921</v>
      </c>
      <c r="G34" t="str">
        <f t="shared" si="3"/>
        <v>C2</v>
      </c>
      <c r="L34">
        <f t="shared" si="4"/>
        <v>2.4187262528840532</v>
      </c>
      <c r="M34">
        <f t="shared" si="5"/>
        <v>1.4920623311376771</v>
      </c>
      <c r="N34">
        <f t="shared" si="6"/>
        <v>0.52544711870578586</v>
      </c>
      <c r="O34" t="str">
        <f t="shared" si="7"/>
        <v>C2</v>
      </c>
      <c r="T34">
        <f t="shared" si="8"/>
        <v>2.4187262528840532</v>
      </c>
      <c r="U34">
        <f t="shared" si="9"/>
        <v>1.6606558276108194</v>
      </c>
      <c r="V34">
        <f t="shared" si="10"/>
        <v>0.55631807081773588</v>
      </c>
      <c r="W34" t="str">
        <f t="shared" si="11"/>
        <v>C2</v>
      </c>
      <c r="AB34">
        <f t="shared" si="12"/>
        <v>2.4479015956982875</v>
      </c>
      <c r="AC34">
        <f t="shared" si="13"/>
        <v>1.7714753738056874</v>
      </c>
      <c r="AD34">
        <f t="shared" si="14"/>
        <v>0.55631807081773588</v>
      </c>
      <c r="AE34" t="str">
        <f t="shared" si="15"/>
        <v>C2</v>
      </c>
      <c r="AJ34">
        <f t="shared" si="16"/>
        <v>2.474206943648813</v>
      </c>
      <c r="AK34">
        <f t="shared" si="17"/>
        <v>1.994715240050291</v>
      </c>
      <c r="AL34">
        <f t="shared" si="18"/>
        <v>0.55631807081773588</v>
      </c>
      <c r="AM34" t="str">
        <f t="shared" si="19"/>
        <v>C2</v>
      </c>
    </row>
    <row r="35" spans="1:39" x14ac:dyDescent="0.25">
      <c r="A35">
        <v>6.7</v>
      </c>
      <c r="B35">
        <v>2.5</v>
      </c>
      <c r="D35">
        <f t="shared" si="0"/>
        <v>2.0103979705520998</v>
      </c>
      <c r="E35">
        <f t="shared" si="1"/>
        <v>0.70491134194308491</v>
      </c>
      <c r="F35">
        <f t="shared" si="2"/>
        <v>0.45880278987817841</v>
      </c>
      <c r="G35" t="str">
        <f t="shared" si="3"/>
        <v>C2</v>
      </c>
      <c r="L35">
        <f t="shared" si="4"/>
        <v>1.9145812340496682</v>
      </c>
      <c r="M35">
        <f t="shared" si="5"/>
        <v>0.89232841487873726</v>
      </c>
      <c r="N35">
        <f t="shared" si="6"/>
        <v>0.57037307421281958</v>
      </c>
      <c r="O35" t="str">
        <f t="shared" si="7"/>
        <v>C2</v>
      </c>
      <c r="T35">
        <f t="shared" si="8"/>
        <v>1.9145812340496682</v>
      </c>
      <c r="U35">
        <f t="shared" si="9"/>
        <v>1.0381607668264956</v>
      </c>
      <c r="V35">
        <f t="shared" si="10"/>
        <v>0.55374421266612328</v>
      </c>
      <c r="W35" t="str">
        <f t="shared" si="11"/>
        <v>C2</v>
      </c>
      <c r="AB35">
        <f t="shared" si="12"/>
        <v>1.9507833184532712</v>
      </c>
      <c r="AC35">
        <f t="shared" si="13"/>
        <v>1.1567735301259279</v>
      </c>
      <c r="AD35">
        <f t="shared" si="14"/>
        <v>0.55374421266612328</v>
      </c>
      <c r="AE35" t="str">
        <f t="shared" si="15"/>
        <v>C2</v>
      </c>
      <c r="AJ35">
        <f t="shared" si="16"/>
        <v>2.0103979705520998</v>
      </c>
      <c r="AK35">
        <f t="shared" si="17"/>
        <v>1.36829171678492</v>
      </c>
      <c r="AL35">
        <f t="shared" si="18"/>
        <v>0.55374421266612328</v>
      </c>
      <c r="AM35" t="str">
        <f t="shared" si="19"/>
        <v>C2</v>
      </c>
    </row>
    <row r="36" spans="1:39" x14ac:dyDescent="0.25">
      <c r="A36">
        <v>7.2</v>
      </c>
      <c r="B36">
        <v>3.6</v>
      </c>
      <c r="D36">
        <f t="shared" si="0"/>
        <v>2.3579016094824659</v>
      </c>
      <c r="E36">
        <f t="shared" si="1"/>
        <v>1.320189380354198</v>
      </c>
      <c r="F36">
        <f t="shared" si="2"/>
        <v>0.91241437954473292</v>
      </c>
      <c r="G36" t="str">
        <f t="shared" si="3"/>
        <v>C2</v>
      </c>
      <c r="L36">
        <f t="shared" si="4"/>
        <v>2.3549142875644438</v>
      </c>
      <c r="M36">
        <f t="shared" si="5"/>
        <v>1.6571813419176553</v>
      </c>
      <c r="N36">
        <f t="shared" si="6"/>
        <v>0.670776287895127</v>
      </c>
      <c r="O36" t="str">
        <f t="shared" si="7"/>
        <v>C2</v>
      </c>
      <c r="T36">
        <f t="shared" si="8"/>
        <v>2.3549142875644438</v>
      </c>
      <c r="U36">
        <f t="shared" si="9"/>
        <v>1.8306040290327974</v>
      </c>
      <c r="V36">
        <f t="shared" si="10"/>
        <v>0.70167438229958934</v>
      </c>
      <c r="W36" t="str">
        <f t="shared" si="11"/>
        <v>C2</v>
      </c>
      <c r="AB36">
        <f t="shared" si="12"/>
        <v>2.3732303348436758</v>
      </c>
      <c r="AC36">
        <f t="shared" si="13"/>
        <v>1.9165398508770959</v>
      </c>
      <c r="AD36">
        <f t="shared" si="14"/>
        <v>0.70167438229958934</v>
      </c>
      <c r="AE36" t="str">
        <f t="shared" si="15"/>
        <v>C2</v>
      </c>
      <c r="AJ36">
        <f t="shared" si="16"/>
        <v>2.3579016094824659</v>
      </c>
      <c r="AK36">
        <f t="shared" si="17"/>
        <v>2.1335937341073685</v>
      </c>
      <c r="AL36">
        <f t="shared" si="18"/>
        <v>0.70167438229958934</v>
      </c>
      <c r="AM36" t="str">
        <f t="shared" si="19"/>
        <v>C2</v>
      </c>
    </row>
    <row r="38" spans="1:39" x14ac:dyDescent="0.25">
      <c r="A38" t="s">
        <v>31</v>
      </c>
    </row>
    <row r="39" spans="1:39" x14ac:dyDescent="0.25">
      <c r="A39" t="s">
        <v>32</v>
      </c>
    </row>
    <row r="41" spans="1:39" x14ac:dyDescent="0.25">
      <c r="A41" t="s">
        <v>33</v>
      </c>
    </row>
    <row r="43" spans="1:39" x14ac:dyDescent="0.25">
      <c r="A43">
        <v>3</v>
      </c>
    </row>
    <row r="44" spans="1:39" x14ac:dyDescent="0.25">
      <c r="A44">
        <v>3</v>
      </c>
    </row>
    <row r="45" spans="1:39" x14ac:dyDescent="0.25">
      <c r="A45">
        <v>3</v>
      </c>
    </row>
    <row r="46" spans="1:39" x14ac:dyDescent="0.25">
      <c r="A46">
        <v>3</v>
      </c>
    </row>
    <row r="47" spans="1:39" x14ac:dyDescent="0.25">
      <c r="A47">
        <v>3</v>
      </c>
    </row>
    <row r="48" spans="1:39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3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3</v>
      </c>
    </row>
    <row r="82" spans="1:1" x14ac:dyDescent="0.25">
      <c r="A82">
        <v>3</v>
      </c>
    </row>
    <row r="83" spans="1:1" x14ac:dyDescent="0.25">
      <c r="A83">
        <v>3</v>
      </c>
    </row>
    <row r="84" spans="1:1" x14ac:dyDescent="0.25">
      <c r="A84">
        <v>3</v>
      </c>
    </row>
    <row r="85" spans="1:1" x14ac:dyDescent="0.25">
      <c r="A85">
        <v>3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3</v>
      </c>
    </row>
    <row r="90" spans="1:1" x14ac:dyDescent="0.25">
      <c r="A90">
        <v>3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2</v>
      </c>
    </row>
    <row r="100" spans="1:1" x14ac:dyDescent="0.25">
      <c r="A100">
        <v>2</v>
      </c>
    </row>
    <row r="101" spans="1:1" x14ac:dyDescent="0.25">
      <c r="A101">
        <v>2</v>
      </c>
    </row>
    <row r="102" spans="1:1" x14ac:dyDescent="0.25">
      <c r="A102">
        <v>2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2</v>
      </c>
    </row>
    <row r="106" spans="1:1" x14ac:dyDescent="0.25">
      <c r="A106">
        <v>2</v>
      </c>
    </row>
    <row r="107" spans="1:1" x14ac:dyDescent="0.25">
      <c r="A107">
        <v>2</v>
      </c>
    </row>
    <row r="108" spans="1:1" x14ac:dyDescent="0.25">
      <c r="A108">
        <v>2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2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2</v>
      </c>
    </row>
    <row r="127" spans="1:1" x14ac:dyDescent="0.25">
      <c r="A127">
        <v>2</v>
      </c>
    </row>
    <row r="128" spans="1:1" x14ac:dyDescent="0.25">
      <c r="A128">
        <v>2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2</v>
      </c>
    </row>
    <row r="133" spans="1:1" x14ac:dyDescent="0.25">
      <c r="A133">
        <v>2</v>
      </c>
    </row>
    <row r="134" spans="1:1" x14ac:dyDescent="0.25">
      <c r="A134">
        <v>2</v>
      </c>
    </row>
    <row r="135" spans="1:1" x14ac:dyDescent="0.25">
      <c r="A135">
        <v>2</v>
      </c>
    </row>
    <row r="136" spans="1:1" x14ac:dyDescent="0.25">
      <c r="A136">
        <v>2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2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2</v>
      </c>
    </row>
    <row r="157" spans="1:1" x14ac:dyDescent="0.25">
      <c r="A157">
        <v>2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2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1</v>
      </c>
    </row>
    <row r="166" spans="1:1" x14ac:dyDescent="0.25">
      <c r="A166">
        <v>2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2</v>
      </c>
    </row>
    <row r="170" spans="1:1" x14ac:dyDescent="0.25">
      <c r="A170">
        <v>2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2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2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2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2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2</v>
      </c>
    </row>
    <row r="195" spans="1:1" x14ac:dyDescent="0.25">
      <c r="A195" t="s">
        <v>34</v>
      </c>
    </row>
    <row r="197" spans="1:1" x14ac:dyDescent="0.25">
      <c r="A197" t="s">
        <v>35</v>
      </c>
    </row>
    <row r="198" spans="1:1" x14ac:dyDescent="0.25">
      <c r="A198" t="s">
        <v>36</v>
      </c>
    </row>
    <row r="199" spans="1:1" x14ac:dyDescent="0.25">
      <c r="A19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1.55</v>
      </c>
      <c r="B2">
        <v>0.36</v>
      </c>
    </row>
    <row r="3" spans="1:2" x14ac:dyDescent="0.25">
      <c r="A3">
        <v>0.16</v>
      </c>
      <c r="B3">
        <v>0.56000000000000005</v>
      </c>
    </row>
    <row r="4" spans="1:2" x14ac:dyDescent="0.25">
      <c r="A4">
        <v>0.45</v>
      </c>
      <c r="B4">
        <v>0.56000000000000005</v>
      </c>
    </row>
    <row r="5" spans="1:2" x14ac:dyDescent="0.25">
      <c r="A5">
        <v>0.93</v>
      </c>
      <c r="B5">
        <v>2.0299999999999998</v>
      </c>
    </row>
    <row r="6" spans="1:2" x14ac:dyDescent="0.25">
      <c r="A6">
        <v>0.26</v>
      </c>
      <c r="B6">
        <v>0.73</v>
      </c>
    </row>
    <row r="7" spans="1:2" x14ac:dyDescent="0.25">
      <c r="A7">
        <v>0.81</v>
      </c>
      <c r="B7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defaultRowHeight="15" x14ac:dyDescent="0.25"/>
  <sheetData>
    <row r="1" spans="1:2" ht="15.75" thickBot="1" x14ac:dyDescent="0.3">
      <c r="A1" t="s">
        <v>8</v>
      </c>
      <c r="B1" t="s">
        <v>9</v>
      </c>
    </row>
    <row r="2" spans="1:2" ht="15.75" thickBot="1" x14ac:dyDescent="0.3">
      <c r="A2" s="1">
        <v>0.49</v>
      </c>
      <c r="B2" s="1">
        <v>0.28999999999999998</v>
      </c>
    </row>
    <row r="3" spans="1:2" ht="15.75" thickBot="1" x14ac:dyDescent="0.3">
      <c r="A3" s="1">
        <v>7.0000000000000007E-2</v>
      </c>
      <c r="B3" s="1">
        <v>0.4</v>
      </c>
    </row>
    <row r="4" spans="1:2" ht="15.75" thickBot="1" x14ac:dyDescent="0.3">
      <c r="A4" s="1">
        <v>0.56000000000000005</v>
      </c>
      <c r="B4" s="1">
        <v>0.4</v>
      </c>
    </row>
    <row r="5" spans="1:2" ht="15.75" thickBot="1" x14ac:dyDescent="0.3">
      <c r="A5" s="1">
        <v>0.59</v>
      </c>
      <c r="B5" s="1">
        <v>0.49</v>
      </c>
    </row>
    <row r="6" spans="1:2" ht="15.75" thickBot="1" x14ac:dyDescent="0.3">
      <c r="A6" s="1">
        <v>0.23</v>
      </c>
      <c r="B6" s="1">
        <v>0.32</v>
      </c>
    </row>
    <row r="7" spans="1:2" ht="15.75" thickBot="1" x14ac:dyDescent="0.3">
      <c r="A7" s="1">
        <v>0.67</v>
      </c>
      <c r="B7" s="1">
        <v>0.39</v>
      </c>
    </row>
    <row r="8" spans="1:2" ht="15.75" thickBot="1" x14ac:dyDescent="0.3">
      <c r="A8" s="1">
        <v>0.28999999999999998</v>
      </c>
      <c r="B8" s="1">
        <v>0.28000000000000003</v>
      </c>
    </row>
    <row r="9" spans="1:2" ht="15.75" thickBot="1" x14ac:dyDescent="0.3">
      <c r="A9" s="1">
        <v>0.21</v>
      </c>
      <c r="B9" s="1">
        <v>0.34</v>
      </c>
    </row>
    <row r="10" spans="1:2" ht="15.75" thickBot="1" x14ac:dyDescent="0.3">
      <c r="A10" s="1">
        <v>0.2</v>
      </c>
      <c r="B10" s="1">
        <v>0.44</v>
      </c>
    </row>
    <row r="11" spans="1:2" ht="15.75" thickBot="1" x14ac:dyDescent="0.3">
      <c r="A11" s="1">
        <v>0.42</v>
      </c>
      <c r="B11" s="1">
        <v>0.4</v>
      </c>
    </row>
    <row r="12" spans="1:2" ht="15.75" thickBot="1" x14ac:dyDescent="0.3">
      <c r="A12" s="1">
        <v>0.42</v>
      </c>
      <c r="B12" s="1">
        <v>0.24</v>
      </c>
    </row>
    <row r="13" spans="1:2" ht="15.75" thickBot="1" x14ac:dyDescent="0.3">
      <c r="A13" s="1">
        <v>0.25</v>
      </c>
      <c r="B13" s="1">
        <v>0.48</v>
      </c>
    </row>
    <row r="14" spans="1:2" ht="15.75" thickBot="1" x14ac:dyDescent="0.3">
      <c r="A14" s="1">
        <v>0.39</v>
      </c>
      <c r="B14" s="1">
        <v>0.32</v>
      </c>
    </row>
    <row r="15" spans="1:2" ht="15.75" thickBot="1" x14ac:dyDescent="0.3">
      <c r="A15" s="1">
        <v>0.51</v>
      </c>
      <c r="B15" s="1">
        <v>0.5</v>
      </c>
    </row>
    <row r="16" spans="1:2" ht="15.75" thickBot="1" x14ac:dyDescent="0.3">
      <c r="A16" s="1">
        <v>0.22</v>
      </c>
      <c r="B16" s="1">
        <v>0.43</v>
      </c>
    </row>
    <row r="17" spans="1:2" ht="15.75" thickBot="1" x14ac:dyDescent="0.3">
      <c r="A17" s="1">
        <v>0.25</v>
      </c>
      <c r="B17" s="1">
        <v>0.4</v>
      </c>
    </row>
    <row r="18" spans="1:2" ht="15.75" thickBot="1" x14ac:dyDescent="0.3">
      <c r="A18" s="1">
        <v>0.34</v>
      </c>
      <c r="B18" s="1">
        <v>0.45</v>
      </c>
    </row>
    <row r="19" spans="1:2" ht="15.75" thickBot="1" x14ac:dyDescent="0.3">
      <c r="A19" s="1">
        <v>0.44</v>
      </c>
      <c r="B19" s="1">
        <v>0.27</v>
      </c>
    </row>
    <row r="20" spans="1:2" ht="15.75" thickBot="1" x14ac:dyDescent="0.3">
      <c r="A20" s="1">
        <v>0.23</v>
      </c>
      <c r="B20" s="1">
        <v>0.4</v>
      </c>
    </row>
    <row r="21" spans="1:2" ht="15.75" thickBot="1" x14ac:dyDescent="0.3">
      <c r="A21" s="1">
        <v>0.41</v>
      </c>
      <c r="B21" s="1">
        <v>0.56999999999999995</v>
      </c>
    </row>
    <row r="22" spans="1:2" ht="15.75" thickBot="1" x14ac:dyDescent="0.3">
      <c r="A22" s="1">
        <v>0.4</v>
      </c>
      <c r="B22" s="1">
        <v>0.45</v>
      </c>
    </row>
    <row r="23" spans="1:2" ht="15.75" thickBot="1" x14ac:dyDescent="0.3">
      <c r="A23" s="1">
        <v>0.31</v>
      </c>
      <c r="B23" s="1">
        <v>0.23</v>
      </c>
    </row>
    <row r="24" spans="1:2" ht="15.75" thickBot="1" x14ac:dyDescent="0.3">
      <c r="A24" s="1">
        <v>0.51</v>
      </c>
      <c r="B24" s="1">
        <v>0.54</v>
      </c>
    </row>
    <row r="25" spans="1:2" ht="15.75" thickBot="1" x14ac:dyDescent="0.3">
      <c r="A25" s="1">
        <v>0.3</v>
      </c>
      <c r="B25" s="1">
        <v>0.16</v>
      </c>
    </row>
    <row r="26" spans="1:2" ht="15.75" thickBot="1" x14ac:dyDescent="0.3">
      <c r="A26" s="1">
        <v>0.36</v>
      </c>
      <c r="B26" s="1">
        <v>0.39</v>
      </c>
    </row>
    <row r="27" spans="1:2" ht="15.75" thickBot="1" x14ac:dyDescent="0.3">
      <c r="A27" s="1">
        <v>0.28999999999999998</v>
      </c>
      <c r="B27" s="1">
        <v>0.37</v>
      </c>
    </row>
    <row r="28" spans="1:2" ht="15.75" thickBot="1" x14ac:dyDescent="0.3">
      <c r="A28" s="1">
        <v>0.25</v>
      </c>
      <c r="B28" s="1">
        <v>0.4</v>
      </c>
    </row>
    <row r="29" spans="1:2" ht="15.75" thickBot="1" x14ac:dyDescent="0.3">
      <c r="A29" s="1">
        <v>0.21</v>
      </c>
      <c r="B29" s="1">
        <v>0.51</v>
      </c>
    </row>
    <row r="30" spans="1:2" ht="15.75" thickBot="1" x14ac:dyDescent="0.3">
      <c r="A30" s="1">
        <v>0.43</v>
      </c>
      <c r="B30" s="1">
        <v>0.37</v>
      </c>
    </row>
    <row r="31" spans="1:2" ht="15.75" thickBot="1" x14ac:dyDescent="0.3">
      <c r="A31" s="1">
        <v>0.43</v>
      </c>
      <c r="B31" s="1">
        <v>0.39</v>
      </c>
    </row>
    <row r="32" spans="1:2" ht="15.75" thickBot="1" x14ac:dyDescent="0.3">
      <c r="A32" s="1">
        <v>0.53</v>
      </c>
      <c r="B32" s="1">
        <v>0.38</v>
      </c>
    </row>
    <row r="33" spans="1:2" ht="15.75" thickBot="1" x14ac:dyDescent="0.3">
      <c r="A33" s="1">
        <v>0.34</v>
      </c>
      <c r="B33" s="1">
        <v>0.33</v>
      </c>
    </row>
    <row r="34" spans="1:2" ht="15.75" thickBot="1" x14ac:dyDescent="0.3">
      <c r="A34" s="1">
        <v>0.56000000000000005</v>
      </c>
      <c r="B34" s="1">
        <v>0.51</v>
      </c>
    </row>
    <row r="35" spans="1:2" ht="15.75" thickBot="1" x14ac:dyDescent="0.3">
      <c r="A35" s="1">
        <v>0.4</v>
      </c>
      <c r="B35" s="1">
        <v>0.28999999999999998</v>
      </c>
    </row>
    <row r="36" spans="1:2" ht="15.75" thickBot="1" x14ac:dyDescent="0.3">
      <c r="A36" s="1">
        <v>0.24</v>
      </c>
      <c r="B36" s="1">
        <v>0.35</v>
      </c>
    </row>
    <row r="37" spans="1:2" ht="15.75" thickBot="1" x14ac:dyDescent="0.3">
      <c r="A37" s="1">
        <v>0.36</v>
      </c>
      <c r="B37" s="1">
        <v>0.54</v>
      </c>
    </row>
    <row r="38" spans="1:2" ht="15.75" thickBot="1" x14ac:dyDescent="0.3">
      <c r="A38" s="1">
        <v>0.28999999999999998</v>
      </c>
      <c r="B38" s="1">
        <v>0.52</v>
      </c>
    </row>
    <row r="39" spans="1:2" ht="15.75" thickBot="1" x14ac:dyDescent="0.3">
      <c r="A39" s="1">
        <v>0.65</v>
      </c>
      <c r="B39" s="1">
        <v>0.47</v>
      </c>
    </row>
    <row r="40" spans="1:2" ht="15.75" thickBot="1" x14ac:dyDescent="0.3">
      <c r="A40" s="1">
        <v>0.32</v>
      </c>
      <c r="B40" s="1">
        <v>0.42</v>
      </c>
    </row>
    <row r="41" spans="1:2" ht="15.75" thickBot="1" x14ac:dyDescent="0.3">
      <c r="A41" s="1">
        <v>0.38</v>
      </c>
      <c r="B41" s="1">
        <v>0.46</v>
      </c>
    </row>
    <row r="42" spans="1:2" ht="15.75" thickBot="1" x14ac:dyDescent="0.3">
      <c r="A42" s="1">
        <v>0.33</v>
      </c>
      <c r="B42" s="1">
        <v>0.45</v>
      </c>
    </row>
    <row r="43" spans="1:2" ht="15.75" thickBot="1" x14ac:dyDescent="0.3">
      <c r="A43" s="1">
        <v>0.3</v>
      </c>
      <c r="B43" s="1">
        <v>0.37</v>
      </c>
    </row>
    <row r="44" spans="1:2" ht="15.75" thickBot="1" x14ac:dyDescent="0.3">
      <c r="A44" s="1">
        <v>0.4</v>
      </c>
      <c r="B44" s="1">
        <v>0.5</v>
      </c>
    </row>
    <row r="45" spans="1:2" ht="15.75" thickBot="1" x14ac:dyDescent="0.3">
      <c r="A45" s="1">
        <v>0.28000000000000003</v>
      </c>
      <c r="B45" s="1">
        <v>0.38</v>
      </c>
    </row>
    <row r="46" spans="1:2" ht="15.75" thickBot="1" x14ac:dyDescent="0.3">
      <c r="A46" s="1">
        <v>0.61</v>
      </c>
      <c r="B46" s="1">
        <v>0.45</v>
      </c>
    </row>
    <row r="47" spans="1:2" ht="15.75" thickBot="1" x14ac:dyDescent="0.3">
      <c r="A47" s="1">
        <v>0.17</v>
      </c>
      <c r="B47" s="1">
        <v>0.38</v>
      </c>
    </row>
    <row r="48" spans="1:2" ht="15.75" thickBot="1" x14ac:dyDescent="0.3">
      <c r="A48" s="1">
        <v>0.44</v>
      </c>
      <c r="B48" s="1">
        <v>0.35</v>
      </c>
    </row>
    <row r="49" spans="1:2" ht="15.75" thickBot="1" x14ac:dyDescent="0.3">
      <c r="A49" s="1">
        <v>0.43</v>
      </c>
      <c r="B49" s="1">
        <v>0.4</v>
      </c>
    </row>
    <row r="50" spans="1:2" ht="15.75" thickBot="1" x14ac:dyDescent="0.3">
      <c r="A50" s="1">
        <v>0.42</v>
      </c>
      <c r="B50" s="1">
        <v>0.35</v>
      </c>
    </row>
    <row r="51" spans="1:2" ht="15.75" thickBot="1" x14ac:dyDescent="0.3">
      <c r="A51" s="1">
        <v>0.23</v>
      </c>
      <c r="B51" s="1">
        <v>0.33</v>
      </c>
    </row>
    <row r="52" spans="1:2" ht="15.75" thickBot="1" x14ac:dyDescent="0.3">
      <c r="A52" s="1">
        <v>0.37</v>
      </c>
      <c r="B52" s="1">
        <v>0.52</v>
      </c>
    </row>
    <row r="53" spans="1:2" ht="15.75" thickBot="1" x14ac:dyDescent="0.3">
      <c r="A53" s="1">
        <v>0.28999999999999998</v>
      </c>
      <c r="B53" s="1">
        <v>0.3</v>
      </c>
    </row>
    <row r="54" spans="1:2" ht="15.75" thickBot="1" x14ac:dyDescent="0.3">
      <c r="A54" s="1">
        <v>0.22</v>
      </c>
      <c r="B54" s="1">
        <v>0.36</v>
      </c>
    </row>
    <row r="55" spans="1:2" ht="15.75" thickBot="1" x14ac:dyDescent="0.3">
      <c r="A55" s="1">
        <v>0.23</v>
      </c>
      <c r="B55" s="1">
        <v>0.57999999999999996</v>
      </c>
    </row>
    <row r="56" spans="1:2" ht="15.75" thickBot="1" x14ac:dyDescent="0.3">
      <c r="A56" s="1">
        <v>0.47</v>
      </c>
      <c r="B56" s="1">
        <v>0.47</v>
      </c>
    </row>
    <row r="57" spans="1:2" ht="15.75" thickBot="1" x14ac:dyDescent="0.3">
      <c r="A57" s="1">
        <v>0.54</v>
      </c>
      <c r="B57" s="1">
        <v>0.47</v>
      </c>
    </row>
    <row r="58" spans="1:2" ht="15.75" thickBot="1" x14ac:dyDescent="0.3">
      <c r="A58" s="1">
        <v>0.51</v>
      </c>
      <c r="B58" s="1">
        <v>0.37</v>
      </c>
    </row>
    <row r="59" spans="1:2" ht="15.75" thickBot="1" x14ac:dyDescent="0.3">
      <c r="A59" s="1">
        <v>0.4</v>
      </c>
      <c r="B59" s="1">
        <v>0.35</v>
      </c>
    </row>
    <row r="60" spans="1:2" ht="15.75" thickBot="1" x14ac:dyDescent="0.3">
      <c r="A60" s="1">
        <v>0.44</v>
      </c>
      <c r="B60" s="1">
        <v>0.34</v>
      </c>
    </row>
    <row r="61" spans="1:2" ht="15.75" thickBot="1" x14ac:dyDescent="0.3">
      <c r="A61" s="1">
        <v>0.42</v>
      </c>
      <c r="B61" s="1">
        <v>0.38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8" sqref="H8"/>
    </sheetView>
  </sheetViews>
  <sheetFormatPr defaultRowHeight="15" x14ac:dyDescent="0.25"/>
  <cols>
    <col min="8" max="8" width="16" customWidth="1"/>
  </cols>
  <sheetData>
    <row r="1" spans="1:8" ht="15.75" thickBot="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G1" t="s">
        <v>18</v>
      </c>
      <c r="H1" t="s">
        <v>19</v>
      </c>
    </row>
    <row r="2" spans="1:8" ht="15.75" thickBot="1" x14ac:dyDescent="0.3">
      <c r="A2" s="1">
        <v>0.49</v>
      </c>
      <c r="B2" s="1">
        <v>0.28999999999999998</v>
      </c>
      <c r="C2" s="1">
        <v>0.48</v>
      </c>
      <c r="D2" s="1">
        <v>0.5</v>
      </c>
      <c r="E2" s="1" t="s">
        <v>10</v>
      </c>
      <c r="F2" t="s">
        <v>17</v>
      </c>
      <c r="G2" s="2">
        <v>0.34</v>
      </c>
      <c r="H2" s="2">
        <v>0.5</v>
      </c>
    </row>
    <row r="3" spans="1:8" ht="15.75" thickBot="1" x14ac:dyDescent="0.3">
      <c r="A3" s="1">
        <v>7.0000000000000007E-2</v>
      </c>
      <c r="B3" s="1">
        <v>0.4</v>
      </c>
      <c r="C3" s="1">
        <v>0.48</v>
      </c>
      <c r="D3" s="1">
        <v>0.5</v>
      </c>
      <c r="E3" s="1" t="s">
        <v>10</v>
      </c>
    </row>
    <row r="4" spans="1:8" ht="15.75" thickBot="1" x14ac:dyDescent="0.3">
      <c r="A4" s="1">
        <v>0.56000000000000005</v>
      </c>
      <c r="B4" s="1">
        <v>0.4</v>
      </c>
      <c r="C4" s="1">
        <v>0.48</v>
      </c>
      <c r="D4" s="1">
        <v>0.5</v>
      </c>
      <c r="E4" s="1" t="s">
        <v>10</v>
      </c>
    </row>
    <row r="5" spans="1:8" ht="15.75" thickBot="1" x14ac:dyDescent="0.3">
      <c r="A5" s="1">
        <v>0.59</v>
      </c>
      <c r="B5" s="1">
        <v>0.49</v>
      </c>
      <c r="C5" s="1">
        <v>0.48</v>
      </c>
      <c r="D5" s="1">
        <v>0.5</v>
      </c>
      <c r="E5" s="1" t="s">
        <v>10</v>
      </c>
    </row>
    <row r="6" spans="1:8" ht="15.75" thickBot="1" x14ac:dyDescent="0.3">
      <c r="A6" s="1">
        <v>0.06</v>
      </c>
      <c r="B6" s="1">
        <v>0.61</v>
      </c>
      <c r="C6" s="1">
        <v>0.48</v>
      </c>
      <c r="D6" s="1">
        <v>0.5</v>
      </c>
      <c r="E6" s="1" t="s">
        <v>16</v>
      </c>
      <c r="F6" t="s">
        <v>17</v>
      </c>
    </row>
    <row r="7" spans="1:8" ht="15.75" thickBot="1" x14ac:dyDescent="0.3">
      <c r="A7" s="1">
        <v>0.44</v>
      </c>
      <c r="B7" s="1">
        <v>0.52</v>
      </c>
      <c r="C7" s="1">
        <v>0.48</v>
      </c>
      <c r="D7" s="1">
        <v>0.5</v>
      </c>
      <c r="E7" s="1" t="s">
        <v>16</v>
      </c>
    </row>
    <row r="8" spans="1:8" ht="15.75" thickBot="1" x14ac:dyDescent="0.3">
      <c r="A8" s="1">
        <v>0.63</v>
      </c>
      <c r="B8" s="1">
        <v>0.47</v>
      </c>
      <c r="C8" s="1">
        <v>0.48</v>
      </c>
      <c r="D8" s="1">
        <v>0.5</v>
      </c>
      <c r="E8" s="1" t="s">
        <v>16</v>
      </c>
    </row>
    <row r="9" spans="1:8" ht="15.75" thickBot="1" x14ac:dyDescent="0.3">
      <c r="A9" s="1">
        <v>0.23</v>
      </c>
      <c r="B9" s="1">
        <v>0.48</v>
      </c>
      <c r="C9" s="1">
        <v>0.48</v>
      </c>
      <c r="D9" s="1">
        <v>0.5</v>
      </c>
      <c r="E9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</vt:lpstr>
      <vt:lpstr>HierClustManual</vt:lpstr>
      <vt:lpstr>HierClustMatlab</vt:lpstr>
      <vt:lpstr>SOM_LVQ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desylvia</dc:creator>
  <cp:lastModifiedBy>ihsanarifr</cp:lastModifiedBy>
  <dcterms:created xsi:type="dcterms:W3CDTF">2015-01-24T04:19:10Z</dcterms:created>
  <dcterms:modified xsi:type="dcterms:W3CDTF">2016-02-02T12:08:41Z</dcterms:modified>
</cp:coreProperties>
</file>