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absa-online-reviews\results\ABSA\MAMS\"/>
    </mc:Choice>
  </mc:AlternateContent>
  <xr:revisionPtr revIDLastSave="0" documentId="13_ncr:1_{2792186B-1404-4289-9402-26402DE0A066}" xr6:coauthVersionLast="47" xr6:coauthVersionMax="47" xr10:uidLastSave="{00000000-0000-0000-0000-000000000000}"/>
  <bookViews>
    <workbookView xWindow="-120" yWindow="-120" windowWidth="29040" windowHeight="15720" tabRatio="768" xr2:uid="{2BB8F1D5-1F1F-40BC-8E04-B3E7A6D9C2E3}"/>
  </bookViews>
  <sheets>
    <sheet name="BERT ft+DO+CNN+BiLSTM+Linear" sheetId="10" r:id="rId1"/>
    <sheet name="BERT pt+DO+CNN+BiLSTM+Linear" sheetId="11" r:id="rId2"/>
    <sheet name="BERT ft+DO+BiLSTM+Linear" sheetId="9" r:id="rId3"/>
    <sheet name="BERT pt+DO+BiLSTM+Linear" sheetId="8" r:id="rId4"/>
    <sheet name="BERT ft+DO+Linear" sheetId="7" r:id="rId5"/>
    <sheet name="BERT pt+DO+Linear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9" l="1"/>
  <c r="E29" i="9"/>
  <c r="F29" i="9"/>
  <c r="G29" i="9"/>
  <c r="H29" i="9"/>
  <c r="I29" i="9"/>
  <c r="J29" i="9"/>
  <c r="C29" i="9"/>
  <c r="D28" i="9"/>
  <c r="E28" i="9"/>
  <c r="F28" i="9"/>
  <c r="G28" i="9"/>
  <c r="H28" i="9"/>
  <c r="I28" i="9"/>
  <c r="J28" i="9"/>
  <c r="C28" i="9"/>
  <c r="J29" i="11"/>
  <c r="I29" i="11"/>
  <c r="H29" i="11"/>
  <c r="G29" i="11"/>
  <c r="F29" i="11"/>
  <c r="E29" i="11"/>
  <c r="D29" i="11"/>
  <c r="C29" i="11"/>
  <c r="J28" i="11"/>
  <c r="I28" i="11"/>
  <c r="H28" i="11"/>
  <c r="G28" i="11"/>
  <c r="F28" i="11"/>
  <c r="E28" i="11"/>
  <c r="D28" i="11"/>
  <c r="C28" i="11"/>
  <c r="J29" i="10"/>
  <c r="I29" i="10"/>
  <c r="H29" i="10"/>
  <c r="G29" i="10"/>
  <c r="F29" i="10"/>
  <c r="E29" i="10"/>
  <c r="D29" i="10"/>
  <c r="C29" i="10"/>
  <c r="J28" i="10"/>
  <c r="I28" i="10"/>
  <c r="H28" i="10"/>
  <c r="G28" i="10"/>
  <c r="F28" i="10"/>
  <c r="E28" i="10"/>
  <c r="D28" i="10"/>
  <c r="C28" i="10"/>
  <c r="J29" i="8"/>
  <c r="I29" i="8"/>
  <c r="H29" i="8"/>
  <c r="G29" i="8"/>
  <c r="F29" i="8"/>
  <c r="E29" i="8"/>
  <c r="D29" i="8"/>
  <c r="C29" i="8"/>
  <c r="J28" i="8"/>
  <c r="I28" i="8"/>
  <c r="H28" i="8"/>
  <c r="G28" i="8"/>
  <c r="F28" i="8"/>
  <c r="E28" i="8"/>
  <c r="D28" i="8"/>
  <c r="C28" i="8"/>
  <c r="J29" i="7"/>
  <c r="I29" i="7"/>
  <c r="H29" i="7"/>
  <c r="G29" i="7"/>
  <c r="F29" i="7"/>
  <c r="E29" i="7"/>
  <c r="D29" i="7"/>
  <c r="C29" i="7"/>
  <c r="J28" i="7"/>
  <c r="I28" i="7"/>
  <c r="H28" i="7"/>
  <c r="G28" i="7"/>
  <c r="F28" i="7"/>
  <c r="E28" i="7"/>
  <c r="D28" i="7"/>
  <c r="C28" i="7"/>
  <c r="D29" i="2"/>
  <c r="E29" i="2"/>
  <c r="F29" i="2"/>
  <c r="G29" i="2"/>
  <c r="H29" i="2"/>
  <c r="I29" i="2"/>
  <c r="J29" i="2"/>
  <c r="C29" i="2"/>
  <c r="D28" i="2"/>
  <c r="E28" i="2"/>
  <c r="F28" i="2"/>
  <c r="G28" i="2"/>
  <c r="H28" i="2"/>
  <c r="I28" i="2"/>
  <c r="J28" i="2"/>
  <c r="C28" i="2"/>
</calcChain>
</file>

<file path=xl/sharedStrings.xml><?xml version="1.0" encoding="utf-8"?>
<sst xmlns="http://schemas.openxmlformats.org/spreadsheetml/2006/main" count="186" uniqueCount="29">
  <si>
    <t>Dataset:</t>
  </si>
  <si>
    <t>Model:</t>
  </si>
  <si>
    <t xml:space="preserve">Fine tuned BERT: </t>
  </si>
  <si>
    <t>no</t>
  </si>
  <si>
    <t>Train batch size</t>
  </si>
  <si>
    <t>Validation batch size</t>
  </si>
  <si>
    <t>Run</t>
  </si>
  <si>
    <t>Accuracy</t>
  </si>
  <si>
    <t>Precision score (micro)</t>
  </si>
  <si>
    <t>Precision score (macro)</t>
  </si>
  <si>
    <t>Recall score (micro)</t>
  </si>
  <si>
    <t>Recall score (macro)</t>
  </si>
  <si>
    <t>F1 score (micro)</t>
  </si>
  <si>
    <t>F1 score (macro)</t>
  </si>
  <si>
    <t>Execution time (seconds)</t>
  </si>
  <si>
    <t>Average</t>
  </si>
  <si>
    <t>StdDev</t>
  </si>
  <si>
    <t>yes</t>
  </si>
  <si>
    <t>RTX 2060 SUPER</t>
  </si>
  <si>
    <t>GPU</t>
  </si>
  <si>
    <t>GPU Memory</t>
  </si>
  <si>
    <t>8 GB</t>
  </si>
  <si>
    <t>MAMS ATE</t>
  </si>
  <si>
    <t>BERT pretrained + Dropout + Linear</t>
  </si>
  <si>
    <t>BERT finetuned + Dropout + Linear</t>
  </si>
  <si>
    <t>BERT pretrained + Dropout + BiLSTM + Linear</t>
  </si>
  <si>
    <t>BERT finetuned + Dropout + BiLSTM + Linear</t>
  </si>
  <si>
    <t>BERT pretrained + Dropout + CNN + BiLSTM + Linear</t>
  </si>
  <si>
    <t>BERT finetuned + Dropout + CNN + BiLSTM +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</si>
</sst>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charset val="1"/>
      <scheme val="minor"/>
    </font>
    <font>
      <sz val="11"/>
      <color rgb="FF000000"/>
      <name val="Calibri"/>
      <family val="2"/>
      <scheme val="minor"/>
    </font>
    <font>
      <b/>
      <sz val="11"/>
      <color rgb="FF444444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3" borderId="1" xfId="0" applyFont="1" applyFill="1" applyBorder="1"/>
    <xf numFmtId="0" fontId="1" fillId="3" borderId="1" xfId="0" applyFont="1" applyFill="1" applyBorder="1"/>
    <xf numFmtId="0" fontId="6" fillId="0" borderId="0" xfId="0" applyFont="1"/>
    <xf numFmtId="0" fontId="5" fillId="2" borderId="2" xfId="0" applyFont="1" applyFill="1" applyBorder="1"/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right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C195-E080-447C-8F25-04CD0A4744BB}">
  <dimension ref="A1:J29"/>
  <sheetViews>
    <sheetView tabSelected="1" workbookViewId="0">
      <selection activeCell="E6" sqref="E6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22</v>
      </c>
      <c r="C1" s="3"/>
      <c r="D1" s="3"/>
      <c r="E1" s="3"/>
      <c r="F1" s="3"/>
      <c r="G1" s="3"/>
    </row>
    <row r="2" spans="1:10" x14ac:dyDescent="0.25">
      <c r="A2" s="1" t="s">
        <v>1</v>
      </c>
      <c r="B2" s="4" t="s">
        <v>28</v>
      </c>
      <c r="C2" s="3"/>
      <c r="D2" s="3"/>
      <c r="E2" s="3"/>
      <c r="F2" s="3"/>
      <c r="G2" s="3"/>
      <c r="I2" t="s">
        <v>19</v>
      </c>
      <c r="J2" t="s">
        <v>18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20</v>
      </c>
      <c r="J3" t="s">
        <v>21</v>
      </c>
    </row>
    <row r="4" spans="1:10" x14ac:dyDescent="0.25">
      <c r="A4" s="1" t="s">
        <v>2</v>
      </c>
      <c r="B4" s="1" t="s">
        <v>17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4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5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6</v>
      </c>
      <c r="C13" s="8" t="s">
        <v>7</v>
      </c>
      <c r="D13" s="8" t="s">
        <v>8</v>
      </c>
      <c r="E13" s="8" t="s">
        <v>9</v>
      </c>
      <c r="F13" s="8" t="s">
        <v>10</v>
      </c>
      <c r="G13" s="8" t="s">
        <v>11</v>
      </c>
      <c r="H13" s="8" t="s">
        <v>12</v>
      </c>
      <c r="I13" s="8" t="s">
        <v>13</v>
      </c>
      <c r="J13" s="8" t="s">
        <v>14</v>
      </c>
    </row>
    <row r="14" spans="1:10" x14ac:dyDescent="0.25">
      <c r="B14" s="9">
        <v>0</v>
      </c>
      <c r="C14" s="11">
        <v>0.99235600000000002</v>
      </c>
      <c r="D14" s="11">
        <v>0.99235600000000002</v>
      </c>
      <c r="E14" s="11">
        <v>0.446461</v>
      </c>
      <c r="F14" s="11">
        <v>0.99235600000000002</v>
      </c>
      <c r="G14" s="11">
        <v>0.42887900000000001</v>
      </c>
      <c r="H14" s="11">
        <v>0.99235600000000002</v>
      </c>
      <c r="I14" s="11">
        <v>0.42607</v>
      </c>
      <c r="J14" s="11">
        <v>1682.6967</v>
      </c>
    </row>
    <row r="15" spans="1:10" x14ac:dyDescent="0.25">
      <c r="B15" s="9">
        <v>1</v>
      </c>
      <c r="C15" s="11">
        <v>0.99249299999999996</v>
      </c>
      <c r="D15" s="11">
        <v>0.99249299999999996</v>
      </c>
      <c r="E15" s="11">
        <v>0.45685999999999999</v>
      </c>
      <c r="F15" s="11">
        <v>0.99249299999999996</v>
      </c>
      <c r="G15" s="11">
        <v>0.429427</v>
      </c>
      <c r="H15" s="11">
        <v>0.99249299999999996</v>
      </c>
      <c r="I15" s="11">
        <v>0.43560100000000002</v>
      </c>
      <c r="J15" s="11">
        <v>1587.3162199999999</v>
      </c>
    </row>
    <row r="16" spans="1:10" x14ac:dyDescent="0.25">
      <c r="B16" s="9">
        <v>2</v>
      </c>
      <c r="C16" s="11">
        <v>0.99209800000000004</v>
      </c>
      <c r="D16" s="11">
        <v>0.99209800000000004</v>
      </c>
      <c r="E16" s="11">
        <v>0.43575900000000001</v>
      </c>
      <c r="F16" s="11">
        <v>0.99209800000000004</v>
      </c>
      <c r="G16" s="11">
        <v>0.42644599999999999</v>
      </c>
      <c r="H16" s="11">
        <v>0.99209800000000004</v>
      </c>
      <c r="I16" s="11">
        <v>0.42351499999999997</v>
      </c>
      <c r="J16" s="11">
        <v>1586.886021</v>
      </c>
    </row>
    <row r="17" spans="2:10" x14ac:dyDescent="0.25">
      <c r="B17" s="9">
        <v>3</v>
      </c>
      <c r="C17" s="11">
        <v>0.99263199999999996</v>
      </c>
      <c r="D17" s="11">
        <v>0.99263199999999996</v>
      </c>
      <c r="E17" s="11">
        <v>0.45401200000000003</v>
      </c>
      <c r="F17" s="11">
        <v>0.99263199999999996</v>
      </c>
      <c r="G17" s="11">
        <v>0.45500099999999999</v>
      </c>
      <c r="H17" s="11">
        <v>0.99263199999999996</v>
      </c>
      <c r="I17" s="11">
        <v>0.442801</v>
      </c>
      <c r="J17" s="11">
        <v>1589.593208</v>
      </c>
    </row>
    <row r="18" spans="2:10" x14ac:dyDescent="0.25">
      <c r="B18" s="9">
        <v>4</v>
      </c>
      <c r="C18" s="11">
        <v>0.99120699999999995</v>
      </c>
      <c r="D18" s="11">
        <v>0.99120699999999995</v>
      </c>
      <c r="E18" s="11">
        <v>0.40637899999999999</v>
      </c>
      <c r="F18" s="11">
        <v>0.99120699999999995</v>
      </c>
      <c r="G18" s="11">
        <v>0.30042999999999997</v>
      </c>
      <c r="H18" s="11">
        <v>0.99120699999999995</v>
      </c>
      <c r="I18" s="11">
        <v>0.317384</v>
      </c>
      <c r="J18" s="11">
        <v>1590.0685229999999</v>
      </c>
    </row>
    <row r="19" spans="2:10" x14ac:dyDescent="0.25">
      <c r="B19" s="9">
        <v>5</v>
      </c>
      <c r="C19" s="11">
        <v>0.99147399999999997</v>
      </c>
      <c r="D19" s="11">
        <v>0.99147399999999997</v>
      </c>
      <c r="E19" s="11">
        <v>0.46526099999999998</v>
      </c>
      <c r="F19" s="11">
        <v>0.99147399999999997</v>
      </c>
      <c r="G19" s="11">
        <v>0.31287500000000001</v>
      </c>
      <c r="H19" s="11">
        <v>0.99147399999999997</v>
      </c>
      <c r="I19" s="11">
        <v>0.34645500000000001</v>
      </c>
      <c r="J19" s="11">
        <v>1588.6650299999999</v>
      </c>
    </row>
    <row r="20" spans="2:10" x14ac:dyDescent="0.25">
      <c r="B20" s="9">
        <v>6</v>
      </c>
      <c r="C20" s="11">
        <v>0.99209199999999997</v>
      </c>
      <c r="D20" s="11">
        <v>0.99209199999999997</v>
      </c>
      <c r="E20" s="11">
        <v>0.46228399999999997</v>
      </c>
      <c r="F20" s="11">
        <v>0.99209199999999997</v>
      </c>
      <c r="G20" s="11">
        <v>0.41981400000000002</v>
      </c>
      <c r="H20" s="11">
        <v>0.99209199999999997</v>
      </c>
      <c r="I20" s="11">
        <v>0.43587500000000001</v>
      </c>
      <c r="J20" s="11">
        <v>1589.3077209999999</v>
      </c>
    </row>
    <row r="21" spans="2:10" x14ac:dyDescent="0.25">
      <c r="B21" s="9">
        <v>7</v>
      </c>
      <c r="C21" s="11">
        <v>0.99248400000000003</v>
      </c>
      <c r="D21" s="11">
        <v>0.99248400000000003</v>
      </c>
      <c r="E21" s="11">
        <v>0.46254099999999998</v>
      </c>
      <c r="F21" s="11">
        <v>0.99248400000000003</v>
      </c>
      <c r="G21" s="11">
        <v>0.426954</v>
      </c>
      <c r="H21" s="11">
        <v>0.99248400000000003</v>
      </c>
      <c r="I21" s="11">
        <v>0.43801499999999999</v>
      </c>
      <c r="J21" s="11">
        <v>1589.917121</v>
      </c>
    </row>
    <row r="22" spans="2:10" x14ac:dyDescent="0.25">
      <c r="B22" s="9">
        <v>8</v>
      </c>
      <c r="C22" s="11">
        <v>0.99209000000000003</v>
      </c>
      <c r="D22" s="11">
        <v>0.99209000000000003</v>
      </c>
      <c r="E22" s="11">
        <v>0.432031</v>
      </c>
      <c r="F22" s="11">
        <v>0.99209000000000003</v>
      </c>
      <c r="G22" s="11">
        <v>0.43687399999999998</v>
      </c>
      <c r="H22" s="11">
        <v>0.99209000000000003</v>
      </c>
      <c r="I22" s="11">
        <v>0.41103099999999998</v>
      </c>
      <c r="J22" s="11">
        <v>1588.9808660000001</v>
      </c>
    </row>
    <row r="23" spans="2:10" x14ac:dyDescent="0.25">
      <c r="B23" s="9">
        <v>9</v>
      </c>
      <c r="C23" s="11">
        <v>0.99245499999999998</v>
      </c>
      <c r="D23" s="11">
        <v>0.99245499999999998</v>
      </c>
      <c r="E23" s="11">
        <v>0.44726900000000003</v>
      </c>
      <c r="F23" s="11">
        <v>0.99245499999999998</v>
      </c>
      <c r="G23" s="11">
        <v>0.450963</v>
      </c>
      <c r="H23" s="11">
        <v>0.99245499999999998</v>
      </c>
      <c r="I23" s="11">
        <v>0.44247900000000001</v>
      </c>
      <c r="J23" s="11">
        <v>1588.1343039999999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7</v>
      </c>
      <c r="D27" s="5" t="s">
        <v>8</v>
      </c>
      <c r="E27" s="5" t="s">
        <v>9</v>
      </c>
      <c r="F27" s="5" t="s">
        <v>10</v>
      </c>
      <c r="G27" s="5" t="s">
        <v>11</v>
      </c>
      <c r="H27" s="5" t="s">
        <v>12</v>
      </c>
      <c r="I27" s="5" t="s">
        <v>13</v>
      </c>
      <c r="J27" s="6" t="s">
        <v>14</v>
      </c>
    </row>
    <row r="28" spans="2:10" x14ac:dyDescent="0.25">
      <c r="B28" s="1" t="s">
        <v>15</v>
      </c>
      <c r="C28" s="7">
        <f>AVERAGE('BERT ft+DO+BiLSTM+Linear'!C14:C23)</f>
        <v>0.98998330000000012</v>
      </c>
      <c r="D28" s="7">
        <f>AVERAGE('BERT ft+DO+BiLSTM+Linear'!D14:D23)</f>
        <v>0.98998330000000012</v>
      </c>
      <c r="E28" s="7">
        <f>AVERAGE('BERT ft+DO+BiLSTM+Linear'!E14:E23)</f>
        <v>0.94234969999999996</v>
      </c>
      <c r="F28" s="7">
        <f>AVERAGE('BERT ft+DO+BiLSTM+Linear'!F14:F23)</f>
        <v>0.98998330000000012</v>
      </c>
      <c r="G28" s="7">
        <f>AVERAGE('BERT ft+DO+BiLSTM+Linear'!G14:G23)</f>
        <v>0.97510569999999996</v>
      </c>
      <c r="H28" s="7">
        <f>AVERAGE('BERT ft+DO+BiLSTM+Linear'!H14:H23)</f>
        <v>0.98998330000000012</v>
      </c>
      <c r="I28" s="7">
        <f>AVERAGE('BERT ft+DO+BiLSTM+Linear'!I14:I23)</f>
        <v>0.95820399999999994</v>
      </c>
      <c r="J28" s="7">
        <f>AVERAGE('BERT ft+DO+BiLSTM+Linear'!J14:J23)</f>
        <v>439.76309939999999</v>
      </c>
    </row>
    <row r="29" spans="2:10" x14ac:dyDescent="0.25">
      <c r="B29" s="1" t="s">
        <v>16</v>
      </c>
      <c r="C29" s="3">
        <f>STDEV('BERT ft+DO+BiLSTM+Linear'!C14:C23)</f>
        <v>1.169697686489009E-3</v>
      </c>
      <c r="D29" s="3">
        <f>STDEV('BERT ft+DO+BiLSTM+Linear'!D14:D23)</f>
        <v>1.169697686489009E-3</v>
      </c>
      <c r="E29" s="3">
        <f>STDEV('BERT ft+DO+BiLSTM+Linear'!E14:E23)</f>
        <v>8.848997972777611E-3</v>
      </c>
      <c r="F29" s="3">
        <f>STDEV('BERT ft+DO+BiLSTM+Linear'!F14:F23)</f>
        <v>1.169697686489009E-3</v>
      </c>
      <c r="G29" s="3">
        <f>STDEV('BERT ft+DO+BiLSTM+Linear'!G14:G23)</f>
        <v>2.8530281787758453E-3</v>
      </c>
      <c r="H29" s="3">
        <f>STDEV('BERT ft+DO+BiLSTM+Linear'!H14:H23)</f>
        <v>1.169697686489009E-3</v>
      </c>
      <c r="I29" s="3">
        <f>STDEV('BERT ft+DO+BiLSTM+Linear'!I14:I23)</f>
        <v>4.6927143294449199E-3</v>
      </c>
      <c r="J29" s="3">
        <f>STDEV('BERT ft+DO+BiLSTM+Linear'!J14:J23)</f>
        <v>13.174609297998206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F173-655A-42AC-ABF5-0B69C1546DB5}">
  <dimension ref="A1:J29"/>
  <sheetViews>
    <sheetView workbookViewId="0">
      <selection activeCell="B14" sqref="B14:J23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22</v>
      </c>
      <c r="C1" s="3"/>
      <c r="D1" s="3"/>
      <c r="E1" s="3"/>
      <c r="F1" s="3"/>
      <c r="G1" s="3"/>
    </row>
    <row r="2" spans="1:10" x14ac:dyDescent="0.25">
      <c r="A2" s="1" t="s">
        <v>1</v>
      </c>
      <c r="B2" s="4" t="s">
        <v>27</v>
      </c>
      <c r="C2" s="3"/>
      <c r="D2" s="3"/>
      <c r="E2" s="3"/>
      <c r="F2" s="3"/>
      <c r="G2" s="3"/>
      <c r="I2" t="s">
        <v>19</v>
      </c>
      <c r="J2" t="s">
        <v>18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20</v>
      </c>
      <c r="J3" t="s">
        <v>21</v>
      </c>
    </row>
    <row r="4" spans="1:10" x14ac:dyDescent="0.25">
      <c r="A4" s="1" t="s">
        <v>2</v>
      </c>
      <c r="B4" s="1" t="s">
        <v>3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4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5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6</v>
      </c>
      <c r="C13" s="8" t="s">
        <v>7</v>
      </c>
      <c r="D13" s="8" t="s">
        <v>8</v>
      </c>
      <c r="E13" s="8" t="s">
        <v>9</v>
      </c>
      <c r="F13" s="8" t="s">
        <v>10</v>
      </c>
      <c r="G13" s="8" t="s">
        <v>11</v>
      </c>
      <c r="H13" s="8" t="s">
        <v>12</v>
      </c>
      <c r="I13" s="8" t="s">
        <v>13</v>
      </c>
      <c r="J13" s="8" t="s">
        <v>14</v>
      </c>
    </row>
    <row r="14" spans="1:10" x14ac:dyDescent="0.25">
      <c r="B14" s="9">
        <v>0</v>
      </c>
      <c r="C14" s="10">
        <v>0.99044100000000002</v>
      </c>
      <c r="D14" s="10">
        <v>0.99044100000000002</v>
      </c>
      <c r="E14" s="10">
        <v>0.44207800000000003</v>
      </c>
      <c r="F14" s="10">
        <v>0.99044100000000002</v>
      </c>
      <c r="G14" s="10">
        <v>0.25391599999999998</v>
      </c>
      <c r="H14" s="10">
        <v>0.99044100000000002</v>
      </c>
      <c r="I14" s="10">
        <v>0.25649300000000003</v>
      </c>
      <c r="J14" s="10">
        <v>2099.8710099999998</v>
      </c>
    </row>
    <row r="15" spans="1:10" x14ac:dyDescent="0.25">
      <c r="B15" s="9">
        <v>1</v>
      </c>
      <c r="C15" s="10">
        <v>0.99129599999999995</v>
      </c>
      <c r="D15" s="10">
        <v>0.99129599999999995</v>
      </c>
      <c r="E15" s="10">
        <v>0.51703500000000002</v>
      </c>
      <c r="F15" s="10">
        <v>0.99129599999999995</v>
      </c>
      <c r="G15" s="10">
        <v>0.32336500000000001</v>
      </c>
      <c r="H15" s="10">
        <v>0.99129599999999995</v>
      </c>
      <c r="I15" s="10">
        <v>0.35462500000000002</v>
      </c>
      <c r="J15" s="10">
        <v>2027.4965460000001</v>
      </c>
    </row>
    <row r="16" spans="1:10" x14ac:dyDescent="0.25">
      <c r="B16" s="9">
        <v>2</v>
      </c>
      <c r="C16" s="10">
        <v>0.99108399999999996</v>
      </c>
      <c r="D16" s="10">
        <v>0.99108399999999996</v>
      </c>
      <c r="E16" s="10">
        <v>0.50301600000000002</v>
      </c>
      <c r="F16" s="10">
        <v>0.99108399999999996</v>
      </c>
      <c r="G16" s="10">
        <v>0.28116999999999998</v>
      </c>
      <c r="H16" s="10">
        <v>0.99108399999999996</v>
      </c>
      <c r="I16" s="10">
        <v>0.30180299999999999</v>
      </c>
      <c r="J16" s="10">
        <v>1689.650854</v>
      </c>
    </row>
    <row r="17" spans="2:10" x14ac:dyDescent="0.25">
      <c r="B17" s="9">
        <v>3</v>
      </c>
      <c r="C17" s="10">
        <v>0.99142600000000003</v>
      </c>
      <c r="D17" s="10">
        <v>0.99142600000000003</v>
      </c>
      <c r="E17" s="10">
        <v>0.47412900000000002</v>
      </c>
      <c r="F17" s="10">
        <v>0.99142600000000003</v>
      </c>
      <c r="G17" s="10">
        <v>0.33130900000000002</v>
      </c>
      <c r="H17" s="10">
        <v>0.99142600000000003</v>
      </c>
      <c r="I17" s="10">
        <v>0.35352299999999998</v>
      </c>
      <c r="J17" s="10">
        <v>1585.099316</v>
      </c>
    </row>
    <row r="18" spans="2:10" x14ac:dyDescent="0.25">
      <c r="B18" s="9">
        <v>4</v>
      </c>
      <c r="C18" s="10">
        <v>0.99154699999999996</v>
      </c>
      <c r="D18" s="10">
        <v>0.99154699999999996</v>
      </c>
      <c r="E18" s="10">
        <v>0.72208700000000003</v>
      </c>
      <c r="F18" s="10">
        <v>0.99154699999999996</v>
      </c>
      <c r="G18" s="10">
        <v>0.332457</v>
      </c>
      <c r="H18" s="10">
        <v>0.99154699999999996</v>
      </c>
      <c r="I18" s="10">
        <v>0.34702300000000003</v>
      </c>
      <c r="J18" s="10">
        <v>1582.259509</v>
      </c>
    </row>
    <row r="19" spans="2:10" x14ac:dyDescent="0.25">
      <c r="B19" s="9">
        <v>5</v>
      </c>
      <c r="C19" s="10">
        <v>0.99117999999999995</v>
      </c>
      <c r="D19" s="10">
        <v>0.99117999999999995</v>
      </c>
      <c r="E19" s="10">
        <v>0.47089199999999998</v>
      </c>
      <c r="F19" s="10">
        <v>0.99117999999999995</v>
      </c>
      <c r="G19" s="10">
        <v>0.32410099999999997</v>
      </c>
      <c r="H19" s="10">
        <v>0.99117999999999995</v>
      </c>
      <c r="I19" s="10">
        <v>0.35539300000000001</v>
      </c>
      <c r="J19" s="10">
        <v>1582.1089899999999</v>
      </c>
    </row>
    <row r="20" spans="2:10" x14ac:dyDescent="0.25">
      <c r="B20" s="9">
        <v>6</v>
      </c>
      <c r="C20" s="10">
        <v>0.991232</v>
      </c>
      <c r="D20" s="10">
        <v>0.991232</v>
      </c>
      <c r="E20" s="10">
        <v>0.46423599999999998</v>
      </c>
      <c r="F20" s="10">
        <v>0.991232</v>
      </c>
      <c r="G20" s="10">
        <v>0.30542599999999998</v>
      </c>
      <c r="H20" s="10">
        <v>0.991232</v>
      </c>
      <c r="I20" s="10">
        <v>0.33274900000000002</v>
      </c>
      <c r="J20" s="10">
        <v>1582.286159</v>
      </c>
    </row>
    <row r="21" spans="2:10" x14ac:dyDescent="0.25">
      <c r="B21" s="9">
        <v>7</v>
      </c>
      <c r="C21" s="10">
        <v>0.99153100000000005</v>
      </c>
      <c r="D21" s="10">
        <v>0.99153100000000005</v>
      </c>
      <c r="E21" s="10">
        <v>0.42802200000000001</v>
      </c>
      <c r="F21" s="10">
        <v>0.99153100000000005</v>
      </c>
      <c r="G21" s="10">
        <v>0.33335399999999998</v>
      </c>
      <c r="H21" s="10">
        <v>0.99153100000000005</v>
      </c>
      <c r="I21" s="10">
        <v>0.34243000000000001</v>
      </c>
      <c r="J21" s="10">
        <v>1582.1262650000001</v>
      </c>
    </row>
    <row r="22" spans="2:10" x14ac:dyDescent="0.25">
      <c r="B22" s="9">
        <v>8</v>
      </c>
      <c r="C22" s="10">
        <v>0.99104899999999996</v>
      </c>
      <c r="D22" s="10">
        <v>0.99104899999999996</v>
      </c>
      <c r="E22" s="10">
        <v>0.50159799999999999</v>
      </c>
      <c r="F22" s="10">
        <v>0.99104899999999996</v>
      </c>
      <c r="G22" s="10">
        <v>0.30559999999999998</v>
      </c>
      <c r="H22" s="10">
        <v>0.99104899999999996</v>
      </c>
      <c r="I22" s="10">
        <v>0.32235000000000003</v>
      </c>
      <c r="J22" s="10">
        <v>1581.9160670000001</v>
      </c>
    </row>
    <row r="23" spans="2:10" x14ac:dyDescent="0.25">
      <c r="B23" s="9">
        <v>9</v>
      </c>
      <c r="C23" s="10">
        <v>0.99143999999999999</v>
      </c>
      <c r="D23" s="10">
        <v>0.99143999999999999</v>
      </c>
      <c r="E23" s="10">
        <v>0.59778799999999999</v>
      </c>
      <c r="F23" s="10">
        <v>0.99143999999999999</v>
      </c>
      <c r="G23" s="10">
        <v>0.32372299999999998</v>
      </c>
      <c r="H23" s="10">
        <v>0.99143999999999999</v>
      </c>
      <c r="I23" s="10">
        <v>0.33956900000000001</v>
      </c>
      <c r="J23" s="10">
        <v>1657.5685100000001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7</v>
      </c>
      <c r="D27" s="5" t="s">
        <v>8</v>
      </c>
      <c r="E27" s="5" t="s">
        <v>9</v>
      </c>
      <c r="F27" s="5" t="s">
        <v>10</v>
      </c>
      <c r="G27" s="5" t="s">
        <v>11</v>
      </c>
      <c r="H27" s="5" t="s">
        <v>12</v>
      </c>
      <c r="I27" s="5" t="s">
        <v>13</v>
      </c>
      <c r="J27" s="6" t="s">
        <v>14</v>
      </c>
    </row>
    <row r="28" spans="2:10" x14ac:dyDescent="0.25">
      <c r="B28" s="1" t="s">
        <v>15</v>
      </c>
      <c r="C28" s="7">
        <f>AVERAGE(C14:C23)</f>
        <v>0.99122260000000006</v>
      </c>
      <c r="D28" s="7">
        <f t="shared" ref="D28:J28" si="0">AVERAGE(D14:D23)</f>
        <v>0.99122260000000006</v>
      </c>
      <c r="E28" s="7">
        <f t="shared" si="0"/>
        <v>0.51208810000000005</v>
      </c>
      <c r="F28" s="7">
        <f t="shared" si="0"/>
        <v>0.99122260000000006</v>
      </c>
      <c r="G28" s="7">
        <f t="shared" si="0"/>
        <v>0.3114421</v>
      </c>
      <c r="H28" s="7">
        <f t="shared" si="0"/>
        <v>0.99122260000000006</v>
      </c>
      <c r="I28" s="7">
        <f t="shared" si="0"/>
        <v>0.33059580000000005</v>
      </c>
      <c r="J28" s="7">
        <f t="shared" si="0"/>
        <v>1697.0383226000001</v>
      </c>
    </row>
    <row r="29" spans="2:10" x14ac:dyDescent="0.25">
      <c r="B29" s="1" t="s">
        <v>16</v>
      </c>
      <c r="C29" s="3">
        <f>STDEV(C14:C23)</f>
        <v>3.2600552142563594E-4</v>
      </c>
      <c r="D29" s="3">
        <f t="shared" ref="D29:J29" si="1">STDEV(D14:D23)</f>
        <v>3.2600552142563594E-4</v>
      </c>
      <c r="E29" s="3">
        <f t="shared" si="1"/>
        <v>8.7595780308629467E-2</v>
      </c>
      <c r="F29" s="3">
        <f t="shared" si="1"/>
        <v>3.2600552142563594E-4</v>
      </c>
      <c r="G29" s="3">
        <f t="shared" si="1"/>
        <v>2.5960762505708074E-2</v>
      </c>
      <c r="H29" s="3">
        <f t="shared" si="1"/>
        <v>3.2600552142563594E-4</v>
      </c>
      <c r="I29" s="3">
        <f t="shared" si="1"/>
        <v>3.0914324934854676E-2</v>
      </c>
      <c r="J29" s="3">
        <f t="shared" si="1"/>
        <v>197.66090344567999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4044-ED58-4C86-AD31-3A2E055D2E2E}">
  <dimension ref="A1:J29"/>
  <sheetViews>
    <sheetView workbookViewId="0">
      <selection activeCell="B14" sqref="B14:J23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22</v>
      </c>
      <c r="C1" s="3"/>
      <c r="D1" s="3"/>
      <c r="E1" s="3"/>
      <c r="F1" s="3"/>
      <c r="G1" s="3"/>
    </row>
    <row r="2" spans="1:10" x14ac:dyDescent="0.25">
      <c r="A2" s="1" t="s">
        <v>1</v>
      </c>
      <c r="B2" s="4" t="s">
        <v>26</v>
      </c>
      <c r="C2" s="3"/>
      <c r="D2" s="3"/>
      <c r="E2" s="3"/>
      <c r="F2" s="3"/>
      <c r="G2" s="3"/>
      <c r="I2" t="s">
        <v>19</v>
      </c>
      <c r="J2" t="s">
        <v>18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20</v>
      </c>
      <c r="J3" t="s">
        <v>21</v>
      </c>
    </row>
    <row r="4" spans="1:10" x14ac:dyDescent="0.25">
      <c r="A4" s="1" t="s">
        <v>2</v>
      </c>
      <c r="B4" s="1" t="s">
        <v>17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4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5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6</v>
      </c>
      <c r="C13" s="8" t="s">
        <v>7</v>
      </c>
      <c r="D13" s="8" t="s">
        <v>8</v>
      </c>
      <c r="E13" s="8" t="s">
        <v>9</v>
      </c>
      <c r="F13" s="8" t="s">
        <v>10</v>
      </c>
      <c r="G13" s="8" t="s">
        <v>11</v>
      </c>
      <c r="H13" s="8" t="s">
        <v>12</v>
      </c>
      <c r="I13" s="8" t="s">
        <v>13</v>
      </c>
      <c r="J13" s="8" t="s">
        <v>14</v>
      </c>
    </row>
    <row r="14" spans="1:10" x14ac:dyDescent="0.25">
      <c r="B14" s="9">
        <v>0</v>
      </c>
      <c r="C14" s="10">
        <v>0.98947200000000002</v>
      </c>
      <c r="D14" s="10">
        <v>0.98947200000000002</v>
      </c>
      <c r="E14" s="10">
        <v>0.941245</v>
      </c>
      <c r="F14" s="10">
        <v>0.98947200000000002</v>
      </c>
      <c r="G14" s="10">
        <v>0.97572000000000003</v>
      </c>
      <c r="H14" s="10">
        <v>0.98947200000000002</v>
      </c>
      <c r="I14" s="10">
        <v>0.95801599999999998</v>
      </c>
      <c r="J14" s="10">
        <v>477.15602999999999</v>
      </c>
    </row>
    <row r="15" spans="1:10" x14ac:dyDescent="0.25">
      <c r="B15" s="9">
        <v>1</v>
      </c>
      <c r="C15" s="10">
        <v>0.98883799999999999</v>
      </c>
      <c r="D15" s="10">
        <v>0.98883799999999999</v>
      </c>
      <c r="E15" s="10">
        <v>0.93341200000000002</v>
      </c>
      <c r="F15" s="10">
        <v>0.98883799999999999</v>
      </c>
      <c r="G15" s="10">
        <v>0.97800200000000004</v>
      </c>
      <c r="H15" s="10">
        <v>0.98883799999999999</v>
      </c>
      <c r="I15" s="10">
        <v>0.95491300000000001</v>
      </c>
      <c r="J15" s="10">
        <v>435.88200000000001</v>
      </c>
    </row>
    <row r="16" spans="1:10" x14ac:dyDescent="0.25">
      <c r="B16" s="9">
        <v>2</v>
      </c>
      <c r="C16" s="10">
        <v>0.991587</v>
      </c>
      <c r="D16" s="10">
        <v>0.991587</v>
      </c>
      <c r="E16" s="10">
        <v>0.95694900000000005</v>
      </c>
      <c r="F16" s="10">
        <v>0.991587</v>
      </c>
      <c r="G16" s="10">
        <v>0.97464499999999998</v>
      </c>
      <c r="H16" s="10">
        <v>0.991587</v>
      </c>
      <c r="I16" s="10">
        <v>0.96564799999999995</v>
      </c>
      <c r="J16" s="10">
        <v>435.15103199999999</v>
      </c>
    </row>
    <row r="17" spans="2:10" x14ac:dyDescent="0.25">
      <c r="B17" s="9">
        <v>3</v>
      </c>
      <c r="C17" s="10">
        <v>0.98990500000000003</v>
      </c>
      <c r="D17" s="10">
        <v>0.98990500000000003</v>
      </c>
      <c r="E17" s="10">
        <v>0.94479400000000002</v>
      </c>
      <c r="F17" s="10">
        <v>0.98990500000000003</v>
      </c>
      <c r="G17" s="10">
        <v>0.97006099999999995</v>
      </c>
      <c r="H17" s="10">
        <v>0.98990500000000003</v>
      </c>
      <c r="I17" s="10">
        <v>0.95713099999999995</v>
      </c>
      <c r="J17" s="10">
        <v>435.00500099999999</v>
      </c>
    </row>
    <row r="18" spans="2:10" x14ac:dyDescent="0.25">
      <c r="B18" s="9">
        <v>4</v>
      </c>
      <c r="C18" s="10">
        <v>0.99196399999999996</v>
      </c>
      <c r="D18" s="10">
        <v>0.99196399999999996</v>
      </c>
      <c r="E18" s="10">
        <v>0.95458399999999999</v>
      </c>
      <c r="F18" s="10">
        <v>0.99196399999999996</v>
      </c>
      <c r="G18" s="10">
        <v>0.97785100000000003</v>
      </c>
      <c r="H18" s="10">
        <v>0.99196399999999996</v>
      </c>
      <c r="I18" s="10">
        <v>0.96595699999999995</v>
      </c>
      <c r="J18" s="10">
        <v>435.411002</v>
      </c>
    </row>
    <row r="19" spans="2:10" x14ac:dyDescent="0.25">
      <c r="B19" s="9">
        <v>5</v>
      </c>
      <c r="C19" s="10">
        <v>0.98984399999999995</v>
      </c>
      <c r="D19" s="10">
        <v>0.98984399999999995</v>
      </c>
      <c r="E19" s="10">
        <v>0.93690300000000004</v>
      </c>
      <c r="F19" s="10">
        <v>0.98984399999999995</v>
      </c>
      <c r="G19" s="10">
        <v>0.972217</v>
      </c>
      <c r="H19" s="10">
        <v>0.98984399999999995</v>
      </c>
      <c r="I19" s="10">
        <v>0.95374000000000003</v>
      </c>
      <c r="J19" s="10">
        <v>435.573913</v>
      </c>
    </row>
    <row r="20" spans="2:10" x14ac:dyDescent="0.25">
      <c r="B20" s="9">
        <v>6</v>
      </c>
      <c r="C20" s="10">
        <v>0.99060000000000004</v>
      </c>
      <c r="D20" s="10">
        <v>0.99060000000000004</v>
      </c>
      <c r="E20" s="10">
        <v>0.94774400000000003</v>
      </c>
      <c r="F20" s="10">
        <v>0.99060000000000004</v>
      </c>
      <c r="G20" s="10">
        <v>0.97270199999999996</v>
      </c>
      <c r="H20" s="10">
        <v>0.99060000000000004</v>
      </c>
      <c r="I20" s="10">
        <v>0.95997900000000003</v>
      </c>
      <c r="J20" s="10">
        <v>434.40505100000001</v>
      </c>
    </row>
    <row r="21" spans="2:10" x14ac:dyDescent="0.25">
      <c r="B21" s="9">
        <v>7</v>
      </c>
      <c r="C21" s="10">
        <v>0.98894400000000005</v>
      </c>
      <c r="D21" s="10">
        <v>0.98894400000000005</v>
      </c>
      <c r="E21" s="10">
        <v>0.93786400000000003</v>
      </c>
      <c r="F21" s="10">
        <v>0.98894400000000005</v>
      </c>
      <c r="G21" s="10">
        <v>0.97427399999999997</v>
      </c>
      <c r="H21" s="10">
        <v>0.98894400000000005</v>
      </c>
      <c r="I21" s="10">
        <v>0.95554899999999998</v>
      </c>
      <c r="J21" s="10">
        <v>434.59097200000002</v>
      </c>
    </row>
    <row r="22" spans="2:10" x14ac:dyDescent="0.25">
      <c r="B22" s="9">
        <v>8</v>
      </c>
      <c r="C22" s="10">
        <v>0.99032200000000004</v>
      </c>
      <c r="D22" s="10">
        <v>0.99032200000000004</v>
      </c>
      <c r="E22" s="10">
        <v>0.94083000000000006</v>
      </c>
      <c r="F22" s="10">
        <v>0.99032200000000004</v>
      </c>
      <c r="G22" s="10">
        <v>0.97880299999999998</v>
      </c>
      <c r="H22" s="10">
        <v>0.99032200000000004</v>
      </c>
      <c r="I22" s="10">
        <v>0.95919200000000004</v>
      </c>
      <c r="J22" s="10">
        <v>436.97799500000002</v>
      </c>
    </row>
    <row r="23" spans="2:10" x14ac:dyDescent="0.25">
      <c r="B23" s="9">
        <v>9</v>
      </c>
      <c r="C23" s="10">
        <v>0.98835700000000004</v>
      </c>
      <c r="D23" s="10">
        <v>0.98835700000000004</v>
      </c>
      <c r="E23" s="10">
        <v>0.929172</v>
      </c>
      <c r="F23" s="10">
        <v>0.98835700000000004</v>
      </c>
      <c r="G23" s="10">
        <v>0.97678200000000004</v>
      </c>
      <c r="H23" s="10">
        <v>0.98835700000000004</v>
      </c>
      <c r="I23" s="10">
        <v>0.95191499999999996</v>
      </c>
      <c r="J23" s="10">
        <v>437.47799800000001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7</v>
      </c>
      <c r="D27" s="5" t="s">
        <v>8</v>
      </c>
      <c r="E27" s="5" t="s">
        <v>9</v>
      </c>
      <c r="F27" s="5" t="s">
        <v>10</v>
      </c>
      <c r="G27" s="5" t="s">
        <v>11</v>
      </c>
      <c r="H27" s="5" t="s">
        <v>12</v>
      </c>
      <c r="I27" s="5" t="s">
        <v>13</v>
      </c>
      <c r="J27" s="6" t="s">
        <v>14</v>
      </c>
    </row>
    <row r="28" spans="2:10" x14ac:dyDescent="0.25">
      <c r="B28" s="1" t="s">
        <v>15</v>
      </c>
      <c r="C28" s="7">
        <f>AVERAGE(C14:C23)</f>
        <v>0.98998330000000012</v>
      </c>
      <c r="D28" s="7">
        <f t="shared" ref="D28:J28" si="0">AVERAGE(D14:D23)</f>
        <v>0.98998330000000012</v>
      </c>
      <c r="E28" s="7">
        <f t="shared" si="0"/>
        <v>0.94234969999999996</v>
      </c>
      <c r="F28" s="7">
        <f t="shared" si="0"/>
        <v>0.98998330000000012</v>
      </c>
      <c r="G28" s="7">
        <f t="shared" si="0"/>
        <v>0.97510569999999996</v>
      </c>
      <c r="H28" s="7">
        <f t="shared" si="0"/>
        <v>0.98998330000000012</v>
      </c>
      <c r="I28" s="7">
        <f t="shared" si="0"/>
        <v>0.95820399999999994</v>
      </c>
      <c r="J28" s="7">
        <f t="shared" si="0"/>
        <v>439.76309939999999</v>
      </c>
    </row>
    <row r="29" spans="2:10" x14ac:dyDescent="0.25">
      <c r="B29" s="1" t="s">
        <v>16</v>
      </c>
      <c r="C29" s="3">
        <f>STDEV(C14:C23)</f>
        <v>1.169697686489009E-3</v>
      </c>
      <c r="D29" s="3">
        <f t="shared" ref="D29:J29" si="1">STDEV(D14:D23)</f>
        <v>1.169697686489009E-3</v>
      </c>
      <c r="E29" s="3">
        <f t="shared" si="1"/>
        <v>8.848997972777611E-3</v>
      </c>
      <c r="F29" s="3">
        <f t="shared" si="1"/>
        <v>1.169697686489009E-3</v>
      </c>
      <c r="G29" s="3">
        <f t="shared" si="1"/>
        <v>2.8530281787758453E-3</v>
      </c>
      <c r="H29" s="3">
        <f t="shared" si="1"/>
        <v>1.169697686489009E-3</v>
      </c>
      <c r="I29" s="3">
        <f t="shared" si="1"/>
        <v>4.6927143294449199E-3</v>
      </c>
      <c r="J29" s="3">
        <f t="shared" si="1"/>
        <v>13.174609297998206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CD87-8371-4007-86D2-E48E3035F08E}">
  <dimension ref="A1:J29"/>
  <sheetViews>
    <sheetView workbookViewId="0">
      <selection activeCell="B14" sqref="B14:J23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22</v>
      </c>
      <c r="C1" s="3"/>
      <c r="D1" s="3"/>
      <c r="E1" s="3"/>
      <c r="F1" s="3"/>
      <c r="G1" s="3"/>
    </row>
    <row r="2" spans="1:10" x14ac:dyDescent="0.25">
      <c r="A2" s="1" t="s">
        <v>1</v>
      </c>
      <c r="B2" s="4" t="s">
        <v>25</v>
      </c>
      <c r="C2" s="3"/>
      <c r="D2" s="3"/>
      <c r="E2" s="3"/>
      <c r="F2" s="3"/>
      <c r="G2" s="3"/>
      <c r="I2" t="s">
        <v>19</v>
      </c>
      <c r="J2" t="s">
        <v>18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20</v>
      </c>
      <c r="J3" t="s">
        <v>21</v>
      </c>
    </row>
    <row r="4" spans="1:10" x14ac:dyDescent="0.25">
      <c r="A4" s="1" t="s">
        <v>2</v>
      </c>
      <c r="B4" s="1" t="s">
        <v>3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4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5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6</v>
      </c>
      <c r="C13" s="8" t="s">
        <v>7</v>
      </c>
      <c r="D13" s="8" t="s">
        <v>8</v>
      </c>
      <c r="E13" s="8" t="s">
        <v>9</v>
      </c>
      <c r="F13" s="8" t="s">
        <v>10</v>
      </c>
      <c r="G13" s="8" t="s">
        <v>11</v>
      </c>
      <c r="H13" s="8" t="s">
        <v>12</v>
      </c>
      <c r="I13" s="8" t="s">
        <v>13</v>
      </c>
      <c r="J13" s="8" t="s">
        <v>14</v>
      </c>
    </row>
    <row r="14" spans="1:10" x14ac:dyDescent="0.25">
      <c r="B14" s="9">
        <v>0</v>
      </c>
      <c r="C14" s="10">
        <v>0.96933800000000003</v>
      </c>
      <c r="D14" s="10">
        <v>0.96933800000000003</v>
      </c>
      <c r="E14" s="10">
        <v>0.84348199999999995</v>
      </c>
      <c r="F14" s="10">
        <v>0.96933800000000003</v>
      </c>
      <c r="G14" s="10">
        <v>0.90636499999999998</v>
      </c>
      <c r="H14" s="10">
        <v>0.96933800000000003</v>
      </c>
      <c r="I14" s="10">
        <v>0.87296899999999999</v>
      </c>
      <c r="J14" s="10">
        <v>499.511999</v>
      </c>
    </row>
    <row r="15" spans="1:10" x14ac:dyDescent="0.25">
      <c r="B15" s="9">
        <v>1</v>
      </c>
      <c r="C15" s="10">
        <v>0.96552499999999997</v>
      </c>
      <c r="D15" s="10">
        <v>0.96552499999999997</v>
      </c>
      <c r="E15" s="10">
        <v>0.81225499999999995</v>
      </c>
      <c r="F15" s="10">
        <v>0.96552499999999997</v>
      </c>
      <c r="G15" s="10">
        <v>0.906358</v>
      </c>
      <c r="H15" s="10">
        <v>0.96552499999999997</v>
      </c>
      <c r="I15" s="10">
        <v>0.85292199999999996</v>
      </c>
      <c r="J15" s="10">
        <v>492.238224</v>
      </c>
    </row>
    <row r="16" spans="1:10" x14ac:dyDescent="0.25">
      <c r="B16" s="9">
        <v>2</v>
      </c>
      <c r="C16" s="10">
        <v>0.96954399999999996</v>
      </c>
      <c r="D16" s="10">
        <v>0.96954399999999996</v>
      </c>
      <c r="E16" s="10">
        <v>0.85357899999999998</v>
      </c>
      <c r="F16" s="10">
        <v>0.96954399999999996</v>
      </c>
      <c r="G16" s="10">
        <v>0.89332400000000001</v>
      </c>
      <c r="H16" s="10">
        <v>0.96954399999999996</v>
      </c>
      <c r="I16" s="10">
        <v>0.87230300000000005</v>
      </c>
      <c r="J16" s="10">
        <v>497.43145700000002</v>
      </c>
    </row>
    <row r="17" spans="2:10" x14ac:dyDescent="0.25">
      <c r="B17" s="9">
        <v>3</v>
      </c>
      <c r="C17" s="10">
        <v>0.96729100000000001</v>
      </c>
      <c r="D17" s="10">
        <v>0.96729100000000001</v>
      </c>
      <c r="E17" s="10">
        <v>0.83848</v>
      </c>
      <c r="F17" s="10">
        <v>0.96729100000000001</v>
      </c>
      <c r="G17" s="10">
        <v>0.901756</v>
      </c>
      <c r="H17" s="10">
        <v>0.96729100000000001</v>
      </c>
      <c r="I17" s="10">
        <v>0.86756500000000003</v>
      </c>
      <c r="J17" s="10">
        <v>498.65358500000002</v>
      </c>
    </row>
    <row r="18" spans="2:10" x14ac:dyDescent="0.25">
      <c r="B18" s="9">
        <v>4</v>
      </c>
      <c r="C18" s="10">
        <v>0.96757300000000002</v>
      </c>
      <c r="D18" s="10">
        <v>0.96757300000000002</v>
      </c>
      <c r="E18" s="10">
        <v>0.83521599999999996</v>
      </c>
      <c r="F18" s="10">
        <v>0.96757300000000002</v>
      </c>
      <c r="G18" s="10">
        <v>0.90671999999999997</v>
      </c>
      <c r="H18" s="10">
        <v>0.96757300000000002</v>
      </c>
      <c r="I18" s="10">
        <v>0.86856</v>
      </c>
      <c r="J18" s="10">
        <v>487.66714400000001</v>
      </c>
    </row>
    <row r="19" spans="2:10" x14ac:dyDescent="0.25">
      <c r="B19" s="9">
        <v>5</v>
      </c>
      <c r="C19" s="10">
        <v>0.97078799999999998</v>
      </c>
      <c r="D19" s="10">
        <v>0.97078799999999998</v>
      </c>
      <c r="E19" s="10">
        <v>0.85731900000000005</v>
      </c>
      <c r="F19" s="10">
        <v>0.97078799999999998</v>
      </c>
      <c r="G19" s="10">
        <v>0.92241799999999996</v>
      </c>
      <c r="H19" s="10">
        <v>0.97078799999999998</v>
      </c>
      <c r="I19" s="10">
        <v>0.88801200000000002</v>
      </c>
      <c r="J19" s="10">
        <v>440.269203</v>
      </c>
    </row>
    <row r="20" spans="2:10" x14ac:dyDescent="0.25">
      <c r="B20" s="9">
        <v>6</v>
      </c>
      <c r="C20" s="10">
        <v>0.96570999999999996</v>
      </c>
      <c r="D20" s="10">
        <v>0.96570999999999996</v>
      </c>
      <c r="E20" s="10">
        <v>0.82825300000000002</v>
      </c>
      <c r="F20" s="10">
        <v>0.96570999999999996</v>
      </c>
      <c r="G20" s="10">
        <v>0.90083400000000002</v>
      </c>
      <c r="H20" s="10">
        <v>0.96570999999999996</v>
      </c>
      <c r="I20" s="10">
        <v>0.86173599999999995</v>
      </c>
      <c r="J20" s="10">
        <v>488.17276900000002</v>
      </c>
    </row>
    <row r="21" spans="2:10" x14ac:dyDescent="0.25">
      <c r="B21" s="9">
        <v>7</v>
      </c>
      <c r="C21" s="10">
        <v>0.96255000000000002</v>
      </c>
      <c r="D21" s="10">
        <v>0.96255000000000002</v>
      </c>
      <c r="E21" s="10">
        <v>0.80924499999999999</v>
      </c>
      <c r="F21" s="10">
        <v>0.96255000000000002</v>
      </c>
      <c r="G21" s="10">
        <v>0.90657399999999999</v>
      </c>
      <c r="H21" s="10">
        <v>0.96255000000000002</v>
      </c>
      <c r="I21" s="10">
        <v>0.85341500000000003</v>
      </c>
      <c r="J21" s="10">
        <v>488.56821300000001</v>
      </c>
    </row>
    <row r="22" spans="2:10" x14ac:dyDescent="0.25">
      <c r="B22" s="9">
        <v>8</v>
      </c>
      <c r="C22" s="10">
        <v>0.96904500000000005</v>
      </c>
      <c r="D22" s="10">
        <v>0.96904500000000005</v>
      </c>
      <c r="E22" s="10">
        <v>0.841615</v>
      </c>
      <c r="F22" s="10">
        <v>0.96904500000000005</v>
      </c>
      <c r="G22" s="10">
        <v>0.90312700000000001</v>
      </c>
      <c r="H22" s="10">
        <v>0.96904500000000005</v>
      </c>
      <c r="I22" s="10">
        <v>0.87067399999999995</v>
      </c>
      <c r="J22" s="10">
        <v>484.50340799999998</v>
      </c>
    </row>
    <row r="23" spans="2:10" x14ac:dyDescent="0.25">
      <c r="B23" s="9">
        <v>9</v>
      </c>
      <c r="C23" s="10">
        <v>0.96988099999999999</v>
      </c>
      <c r="D23" s="10">
        <v>0.96988099999999999</v>
      </c>
      <c r="E23" s="10">
        <v>0.839314</v>
      </c>
      <c r="F23" s="10">
        <v>0.96988099999999999</v>
      </c>
      <c r="G23" s="10">
        <v>0.91974800000000001</v>
      </c>
      <c r="H23" s="10">
        <v>0.96988099999999999</v>
      </c>
      <c r="I23" s="10">
        <v>0.87611700000000003</v>
      </c>
      <c r="J23" s="10">
        <v>477.34066300000001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7</v>
      </c>
      <c r="D27" s="5" t="s">
        <v>8</v>
      </c>
      <c r="E27" s="5" t="s">
        <v>9</v>
      </c>
      <c r="F27" s="5" t="s">
        <v>10</v>
      </c>
      <c r="G27" s="5" t="s">
        <v>11</v>
      </c>
      <c r="H27" s="5" t="s">
        <v>12</v>
      </c>
      <c r="I27" s="5" t="s">
        <v>13</v>
      </c>
      <c r="J27" s="6" t="s">
        <v>14</v>
      </c>
    </row>
    <row r="28" spans="2:10" x14ac:dyDescent="0.25">
      <c r="B28" s="1" t="s">
        <v>15</v>
      </c>
      <c r="C28" s="7">
        <f>AVERAGE(C14:C23)</f>
        <v>0.96772449999999988</v>
      </c>
      <c r="D28" s="7">
        <f t="shared" ref="D28:J28" si="0">AVERAGE(D14:D23)</f>
        <v>0.96772449999999988</v>
      </c>
      <c r="E28" s="7">
        <f t="shared" si="0"/>
        <v>0.83587579999999995</v>
      </c>
      <c r="F28" s="7">
        <f t="shared" si="0"/>
        <v>0.96772449999999988</v>
      </c>
      <c r="G28" s="7">
        <f t="shared" si="0"/>
        <v>0.90672239999999993</v>
      </c>
      <c r="H28" s="7">
        <f t="shared" si="0"/>
        <v>0.96772449999999988</v>
      </c>
      <c r="I28" s="7">
        <f t="shared" si="0"/>
        <v>0.8684272999999999</v>
      </c>
      <c r="J28" s="7">
        <f t="shared" si="0"/>
        <v>485.43566650000002</v>
      </c>
    </row>
    <row r="29" spans="2:10" x14ac:dyDescent="0.25">
      <c r="B29" s="1" t="s">
        <v>16</v>
      </c>
      <c r="C29" s="3">
        <f>STDEV(C14:C23)</f>
        <v>2.5292849780125626E-3</v>
      </c>
      <c r="D29" s="3">
        <f t="shared" ref="D29:J29" si="1">STDEV(D14:D23)</f>
        <v>2.5292849780125626E-3</v>
      </c>
      <c r="E29" s="3">
        <f t="shared" si="1"/>
        <v>1.5664162940362391E-2</v>
      </c>
      <c r="F29" s="3">
        <f t="shared" si="1"/>
        <v>2.5292849780125626E-3</v>
      </c>
      <c r="G29" s="3">
        <f t="shared" si="1"/>
        <v>8.6157676668355398E-3</v>
      </c>
      <c r="H29" s="3">
        <f t="shared" si="1"/>
        <v>2.5292849780125626E-3</v>
      </c>
      <c r="I29" s="3">
        <f t="shared" si="1"/>
        <v>1.0512985917426136E-2</v>
      </c>
      <c r="J29" s="3">
        <f t="shared" si="1"/>
        <v>17.293935888242373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332C-4FAC-4179-A863-F1D9801446E1}">
  <dimension ref="A1:J29"/>
  <sheetViews>
    <sheetView workbookViewId="0">
      <selection activeCell="B14" sqref="B14:J23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22</v>
      </c>
      <c r="C1" s="3"/>
      <c r="D1" s="3"/>
      <c r="E1" s="3"/>
      <c r="F1" s="3"/>
      <c r="G1" s="3"/>
    </row>
    <row r="2" spans="1:10" x14ac:dyDescent="0.25">
      <c r="A2" s="1" t="s">
        <v>1</v>
      </c>
      <c r="B2" s="4" t="s">
        <v>24</v>
      </c>
      <c r="C2" s="3"/>
      <c r="D2" s="3"/>
      <c r="E2" s="3"/>
      <c r="F2" s="3"/>
      <c r="G2" s="3"/>
      <c r="I2" t="s">
        <v>19</v>
      </c>
      <c r="J2" t="s">
        <v>18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20</v>
      </c>
      <c r="J3" t="s">
        <v>21</v>
      </c>
    </row>
    <row r="4" spans="1:10" x14ac:dyDescent="0.25">
      <c r="A4" s="1" t="s">
        <v>2</v>
      </c>
      <c r="B4" s="1" t="s">
        <v>17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4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5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6</v>
      </c>
      <c r="C13" s="8" t="s">
        <v>7</v>
      </c>
      <c r="D13" s="8" t="s">
        <v>8</v>
      </c>
      <c r="E13" s="8" t="s">
        <v>9</v>
      </c>
      <c r="F13" s="8" t="s">
        <v>10</v>
      </c>
      <c r="G13" s="8" t="s">
        <v>11</v>
      </c>
      <c r="H13" s="8" t="s">
        <v>12</v>
      </c>
      <c r="I13" s="8" t="s">
        <v>13</v>
      </c>
      <c r="J13" s="8" t="s">
        <v>14</v>
      </c>
    </row>
    <row r="14" spans="1:10" x14ac:dyDescent="0.25">
      <c r="B14" s="9">
        <v>0</v>
      </c>
      <c r="C14" s="10">
        <v>0.99261299999999997</v>
      </c>
      <c r="D14" s="10">
        <v>0.99261299999999997</v>
      </c>
      <c r="E14" s="10">
        <v>0.96280299999999996</v>
      </c>
      <c r="F14" s="10">
        <v>0.99261299999999997</v>
      </c>
      <c r="G14" s="10">
        <v>0.97397500000000004</v>
      </c>
      <c r="H14" s="10">
        <v>0.99261299999999997</v>
      </c>
      <c r="I14" s="10">
        <v>0.96833599999999997</v>
      </c>
      <c r="J14" s="10">
        <v>464.13099999999997</v>
      </c>
    </row>
    <row r="15" spans="1:10" x14ac:dyDescent="0.25">
      <c r="B15" s="9">
        <v>1</v>
      </c>
      <c r="C15" s="10">
        <v>0.99063199999999996</v>
      </c>
      <c r="D15" s="10">
        <v>0.99063199999999996</v>
      </c>
      <c r="E15" s="10">
        <v>0.94451700000000005</v>
      </c>
      <c r="F15" s="10">
        <v>0.99063199999999996</v>
      </c>
      <c r="G15" s="10">
        <v>0.97939600000000004</v>
      </c>
      <c r="H15" s="10">
        <v>0.99063199999999996</v>
      </c>
      <c r="I15" s="10">
        <v>0.96136500000000003</v>
      </c>
      <c r="J15" s="10">
        <v>416.57743399999998</v>
      </c>
    </row>
    <row r="16" spans="1:10" x14ac:dyDescent="0.25">
      <c r="B16" s="9">
        <v>2</v>
      </c>
      <c r="C16" s="10">
        <v>0.991591</v>
      </c>
      <c r="D16" s="10">
        <v>0.991591</v>
      </c>
      <c r="E16" s="10">
        <v>0.95481899999999997</v>
      </c>
      <c r="F16" s="10">
        <v>0.991591</v>
      </c>
      <c r="G16" s="10">
        <v>0.97340499999999996</v>
      </c>
      <c r="H16" s="10">
        <v>0.991591</v>
      </c>
      <c r="I16" s="10">
        <v>0.96394599999999997</v>
      </c>
      <c r="J16" s="10">
        <v>440.19003300000003</v>
      </c>
    </row>
    <row r="17" spans="2:10" x14ac:dyDescent="0.25">
      <c r="B17" s="9">
        <v>3</v>
      </c>
      <c r="C17" s="10">
        <v>0.99254299999999995</v>
      </c>
      <c r="D17" s="10">
        <v>0.99254299999999995</v>
      </c>
      <c r="E17" s="10">
        <v>0.956839</v>
      </c>
      <c r="F17" s="10">
        <v>0.99254299999999995</v>
      </c>
      <c r="G17" s="10">
        <v>0.982128</v>
      </c>
      <c r="H17" s="10">
        <v>0.99254299999999995</v>
      </c>
      <c r="I17" s="10">
        <v>0.96921800000000002</v>
      </c>
      <c r="J17" s="10">
        <v>405.61800299999999</v>
      </c>
    </row>
    <row r="18" spans="2:10" x14ac:dyDescent="0.25">
      <c r="B18" s="9">
        <v>4</v>
      </c>
      <c r="C18" s="10">
        <v>0.992367</v>
      </c>
      <c r="D18" s="10">
        <v>0.992367</v>
      </c>
      <c r="E18" s="10">
        <v>0.96420300000000003</v>
      </c>
      <c r="F18" s="10">
        <v>0.992367</v>
      </c>
      <c r="G18" s="10">
        <v>0.97464499999999998</v>
      </c>
      <c r="H18" s="10">
        <v>0.992367</v>
      </c>
      <c r="I18" s="10">
        <v>0.96934500000000001</v>
      </c>
      <c r="J18" s="10">
        <v>406.01299899999998</v>
      </c>
    </row>
    <row r="19" spans="2:10" x14ac:dyDescent="0.25">
      <c r="B19" s="9">
        <v>5</v>
      </c>
      <c r="C19" s="10">
        <v>0.99158199999999996</v>
      </c>
      <c r="D19" s="10">
        <v>0.99158199999999996</v>
      </c>
      <c r="E19" s="10">
        <v>0.94983499999999998</v>
      </c>
      <c r="F19" s="10">
        <v>0.99158199999999996</v>
      </c>
      <c r="G19" s="10">
        <v>0.98002999999999996</v>
      </c>
      <c r="H19" s="10">
        <v>0.99158199999999996</v>
      </c>
      <c r="I19" s="10">
        <v>0.96450999999999998</v>
      </c>
      <c r="J19" s="10">
        <v>393.0471</v>
      </c>
    </row>
    <row r="20" spans="2:10" x14ac:dyDescent="0.25">
      <c r="B20" s="9">
        <v>6</v>
      </c>
      <c r="C20" s="10">
        <v>0.99326599999999998</v>
      </c>
      <c r="D20" s="10">
        <v>0.99326599999999998</v>
      </c>
      <c r="E20" s="10">
        <v>0.96914400000000001</v>
      </c>
      <c r="F20" s="10">
        <v>0.99326599999999998</v>
      </c>
      <c r="G20" s="10">
        <v>0.97477599999999998</v>
      </c>
      <c r="H20" s="10">
        <v>0.99326599999999998</v>
      </c>
      <c r="I20" s="10">
        <v>0.97191899999999998</v>
      </c>
      <c r="J20" s="10">
        <v>397.856289</v>
      </c>
    </row>
    <row r="21" spans="2:10" x14ac:dyDescent="0.25">
      <c r="B21" s="9">
        <v>7</v>
      </c>
      <c r="C21" s="10">
        <v>0.99216300000000002</v>
      </c>
      <c r="D21" s="10">
        <v>0.99216300000000002</v>
      </c>
      <c r="E21" s="10">
        <v>0.95933100000000004</v>
      </c>
      <c r="F21" s="10">
        <v>0.99216300000000002</v>
      </c>
      <c r="G21" s="10">
        <v>0.97969600000000001</v>
      </c>
      <c r="H21" s="10">
        <v>0.99216300000000002</v>
      </c>
      <c r="I21" s="10">
        <v>0.96935300000000002</v>
      </c>
      <c r="J21" s="10">
        <v>405.15740099999999</v>
      </c>
    </row>
    <row r="22" spans="2:10" x14ac:dyDescent="0.25">
      <c r="B22" s="9">
        <v>8</v>
      </c>
      <c r="C22" s="10">
        <v>0.99227299999999996</v>
      </c>
      <c r="D22" s="10">
        <v>0.99227299999999996</v>
      </c>
      <c r="E22" s="10">
        <v>0.95482999999999996</v>
      </c>
      <c r="F22" s="10">
        <v>0.99227299999999996</v>
      </c>
      <c r="G22" s="10">
        <v>0.97580199999999995</v>
      </c>
      <c r="H22" s="10">
        <v>0.99227299999999996</v>
      </c>
      <c r="I22" s="10">
        <v>0.96501099999999995</v>
      </c>
      <c r="J22" s="10">
        <v>418.47883999999999</v>
      </c>
    </row>
    <row r="23" spans="2:10" x14ac:dyDescent="0.25">
      <c r="B23" s="9">
        <v>9</v>
      </c>
      <c r="C23" s="10">
        <v>0.99262099999999998</v>
      </c>
      <c r="D23" s="10">
        <v>0.99262099999999998</v>
      </c>
      <c r="E23" s="10">
        <v>0.95996199999999998</v>
      </c>
      <c r="F23" s="10">
        <v>0.99262099999999998</v>
      </c>
      <c r="G23" s="10">
        <v>0.98031400000000002</v>
      </c>
      <c r="H23" s="10">
        <v>0.99262099999999998</v>
      </c>
      <c r="I23" s="10">
        <v>0.96997</v>
      </c>
      <c r="J23" s="10">
        <v>451.38396999999998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7</v>
      </c>
      <c r="D27" s="5" t="s">
        <v>8</v>
      </c>
      <c r="E27" s="5" t="s">
        <v>9</v>
      </c>
      <c r="F27" s="5" t="s">
        <v>10</v>
      </c>
      <c r="G27" s="5" t="s">
        <v>11</v>
      </c>
      <c r="H27" s="5" t="s">
        <v>12</v>
      </c>
      <c r="I27" s="5" t="s">
        <v>13</v>
      </c>
      <c r="J27" s="6" t="s">
        <v>14</v>
      </c>
    </row>
    <row r="28" spans="2:10" x14ac:dyDescent="0.25">
      <c r="B28" s="1" t="s">
        <v>15</v>
      </c>
      <c r="C28" s="7">
        <f>AVERAGE(C14:C23)</f>
        <v>0.99216510000000002</v>
      </c>
      <c r="D28" s="7">
        <f t="shared" ref="D28:J28" si="0">AVERAGE(D14:D23)</f>
        <v>0.99216510000000002</v>
      </c>
      <c r="E28" s="7">
        <f t="shared" si="0"/>
        <v>0.95762829999999999</v>
      </c>
      <c r="F28" s="7">
        <f t="shared" si="0"/>
        <v>0.99216510000000002</v>
      </c>
      <c r="G28" s="7">
        <f t="shared" si="0"/>
        <v>0.97741670000000003</v>
      </c>
      <c r="H28" s="7">
        <f t="shared" si="0"/>
        <v>0.99216510000000002</v>
      </c>
      <c r="I28" s="7">
        <f t="shared" si="0"/>
        <v>0.96729729999999992</v>
      </c>
      <c r="J28" s="7">
        <f t="shared" si="0"/>
        <v>419.84530689999991</v>
      </c>
    </row>
    <row r="29" spans="2:10" x14ac:dyDescent="0.25">
      <c r="B29" s="1" t="s">
        <v>16</v>
      </c>
      <c r="C29" s="3">
        <f>STDEV(C14:C23)</f>
        <v>7.3300378201237725E-4</v>
      </c>
      <c r="D29" s="3">
        <f t="shared" ref="D29:J29" si="1">STDEV(D14:D23)</f>
        <v>7.3300378201237725E-4</v>
      </c>
      <c r="E29" s="3">
        <f t="shared" si="1"/>
        <v>7.1488013455248377E-3</v>
      </c>
      <c r="F29" s="3">
        <f t="shared" si="1"/>
        <v>7.3300378201237725E-4</v>
      </c>
      <c r="G29" s="3">
        <f t="shared" si="1"/>
        <v>3.1926091402209394E-3</v>
      </c>
      <c r="H29" s="3">
        <f t="shared" si="1"/>
        <v>7.3300378201237725E-4</v>
      </c>
      <c r="I29" s="3">
        <f t="shared" si="1"/>
        <v>3.3517823467522504E-3</v>
      </c>
      <c r="J29" s="3">
        <f t="shared" si="1"/>
        <v>24.021999842131748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AD3C-79CA-4128-8DC0-6B0CEBFAB347}">
  <dimension ref="A1:J29"/>
  <sheetViews>
    <sheetView workbookViewId="0">
      <selection activeCell="B14" sqref="B14:J23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22</v>
      </c>
      <c r="C1" s="3"/>
      <c r="D1" s="3"/>
      <c r="E1" s="3"/>
      <c r="F1" s="3"/>
      <c r="G1" s="3"/>
    </row>
    <row r="2" spans="1:10" x14ac:dyDescent="0.25">
      <c r="A2" s="1" t="s">
        <v>1</v>
      </c>
      <c r="B2" s="4" t="s">
        <v>23</v>
      </c>
      <c r="C2" s="3"/>
      <c r="D2" s="3"/>
      <c r="E2" s="3"/>
      <c r="F2" s="3"/>
      <c r="G2" s="3"/>
      <c r="I2" t="s">
        <v>19</v>
      </c>
      <c r="J2" t="s">
        <v>18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20</v>
      </c>
      <c r="J3" t="s">
        <v>21</v>
      </c>
    </row>
    <row r="4" spans="1:10" x14ac:dyDescent="0.25">
      <c r="A4" s="1" t="s">
        <v>2</v>
      </c>
      <c r="B4" s="2" t="s">
        <v>3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4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5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6</v>
      </c>
      <c r="C13" s="8" t="s">
        <v>7</v>
      </c>
      <c r="D13" s="8" t="s">
        <v>8</v>
      </c>
      <c r="E13" s="8" t="s">
        <v>9</v>
      </c>
      <c r="F13" s="8" t="s">
        <v>10</v>
      </c>
      <c r="G13" s="8" t="s">
        <v>11</v>
      </c>
      <c r="H13" s="8" t="s">
        <v>12</v>
      </c>
      <c r="I13" s="8" t="s">
        <v>13</v>
      </c>
      <c r="J13" s="8" t="s">
        <v>14</v>
      </c>
    </row>
    <row r="14" spans="1:10" x14ac:dyDescent="0.25">
      <c r="B14" s="9">
        <v>0</v>
      </c>
      <c r="C14" s="10">
        <v>0.97369000000000006</v>
      </c>
      <c r="D14" s="10">
        <v>0.97369000000000006</v>
      </c>
      <c r="E14" s="10">
        <v>0.87139200000000006</v>
      </c>
      <c r="F14" s="10">
        <v>0.97369000000000006</v>
      </c>
      <c r="G14" s="10">
        <v>0.90986699999999998</v>
      </c>
      <c r="H14" s="10">
        <v>0.97369000000000006</v>
      </c>
      <c r="I14" s="10">
        <v>0.88983400000000001</v>
      </c>
      <c r="J14" s="10">
        <v>462.12425200000001</v>
      </c>
    </row>
    <row r="15" spans="1:10" x14ac:dyDescent="0.25">
      <c r="B15" s="9">
        <v>1</v>
      </c>
      <c r="C15" s="10">
        <v>0.97333199999999997</v>
      </c>
      <c r="D15" s="10">
        <v>0.97333199999999997</v>
      </c>
      <c r="E15" s="10">
        <v>0.86942900000000001</v>
      </c>
      <c r="F15" s="10">
        <v>0.97333199999999997</v>
      </c>
      <c r="G15" s="10">
        <v>0.91899699999999995</v>
      </c>
      <c r="H15" s="10">
        <v>0.97333199999999997</v>
      </c>
      <c r="I15" s="10">
        <v>0.89289700000000005</v>
      </c>
      <c r="J15" s="10">
        <v>463.15632499999998</v>
      </c>
    </row>
    <row r="16" spans="1:10" x14ac:dyDescent="0.25">
      <c r="B16" s="9">
        <v>2</v>
      </c>
      <c r="C16" s="10">
        <v>0.97262099999999996</v>
      </c>
      <c r="D16" s="10">
        <v>0.97262099999999996</v>
      </c>
      <c r="E16" s="10">
        <v>0.86921499999999996</v>
      </c>
      <c r="F16" s="10">
        <v>0.97262099999999996</v>
      </c>
      <c r="G16" s="10">
        <v>0.91454100000000005</v>
      </c>
      <c r="H16" s="10">
        <v>0.97262099999999996</v>
      </c>
      <c r="I16" s="10">
        <v>0.89071199999999995</v>
      </c>
      <c r="J16" s="10">
        <v>463.69759199999999</v>
      </c>
    </row>
    <row r="17" spans="2:10" x14ac:dyDescent="0.25">
      <c r="B17" s="9">
        <v>3</v>
      </c>
      <c r="C17" s="10">
        <v>0.96714900000000004</v>
      </c>
      <c r="D17" s="10">
        <v>0.96714900000000004</v>
      </c>
      <c r="E17" s="10">
        <v>0.83484400000000003</v>
      </c>
      <c r="F17" s="10">
        <v>0.96714900000000004</v>
      </c>
      <c r="G17" s="10">
        <v>0.91183899999999996</v>
      </c>
      <c r="H17" s="10">
        <v>0.96714900000000004</v>
      </c>
      <c r="I17" s="10">
        <v>0.87006600000000001</v>
      </c>
      <c r="J17" s="10">
        <v>457.009927</v>
      </c>
    </row>
    <row r="18" spans="2:10" x14ac:dyDescent="0.25">
      <c r="B18" s="9">
        <v>4</v>
      </c>
      <c r="C18" s="10">
        <v>0.97304299999999999</v>
      </c>
      <c r="D18" s="10">
        <v>0.97304299999999999</v>
      </c>
      <c r="E18" s="10">
        <v>0.86951900000000004</v>
      </c>
      <c r="F18" s="10">
        <v>0.97304299999999999</v>
      </c>
      <c r="G18" s="10">
        <v>0.91178599999999999</v>
      </c>
      <c r="H18" s="10">
        <v>0.97304299999999999</v>
      </c>
      <c r="I18" s="10">
        <v>0.88942399999999999</v>
      </c>
      <c r="J18" s="10">
        <v>457.94543399999998</v>
      </c>
    </row>
    <row r="19" spans="2:10" x14ac:dyDescent="0.25">
      <c r="B19" s="9">
        <v>5</v>
      </c>
      <c r="C19" s="10">
        <v>0.97323599999999999</v>
      </c>
      <c r="D19" s="10">
        <v>0.97323599999999999</v>
      </c>
      <c r="E19" s="10">
        <v>0.87095599999999995</v>
      </c>
      <c r="F19" s="10">
        <v>0.97323599999999999</v>
      </c>
      <c r="G19" s="10">
        <v>0.91903500000000005</v>
      </c>
      <c r="H19" s="10">
        <v>0.97323599999999999</v>
      </c>
      <c r="I19" s="10">
        <v>0.89398500000000003</v>
      </c>
      <c r="J19" s="10">
        <v>463.727643</v>
      </c>
    </row>
    <row r="20" spans="2:10" x14ac:dyDescent="0.25">
      <c r="B20" s="9">
        <v>6</v>
      </c>
      <c r="C20" s="10">
        <v>0.96587000000000001</v>
      </c>
      <c r="D20" s="10">
        <v>0.96587000000000001</v>
      </c>
      <c r="E20" s="10">
        <v>0.82758399999999999</v>
      </c>
      <c r="F20" s="10">
        <v>0.96587000000000001</v>
      </c>
      <c r="G20" s="10">
        <v>0.93143299999999996</v>
      </c>
      <c r="H20" s="10">
        <v>0.96587000000000001</v>
      </c>
      <c r="I20" s="10">
        <v>0.874699</v>
      </c>
      <c r="J20" s="10">
        <v>466.76325500000002</v>
      </c>
    </row>
    <row r="21" spans="2:10" x14ac:dyDescent="0.25">
      <c r="B21" s="9">
        <v>7</v>
      </c>
      <c r="C21" s="10">
        <v>0.97155899999999995</v>
      </c>
      <c r="D21" s="10">
        <v>0.97155899999999995</v>
      </c>
      <c r="E21" s="10">
        <v>0.86279499999999998</v>
      </c>
      <c r="F21" s="10">
        <v>0.97155899999999995</v>
      </c>
      <c r="G21" s="10">
        <v>0.92073099999999997</v>
      </c>
      <c r="H21" s="10">
        <v>0.97155899999999995</v>
      </c>
      <c r="I21" s="10">
        <v>0.8891</v>
      </c>
      <c r="J21" s="10">
        <v>465.90350000000001</v>
      </c>
    </row>
    <row r="22" spans="2:10" x14ac:dyDescent="0.25">
      <c r="B22" s="9">
        <v>8</v>
      </c>
      <c r="C22" s="10">
        <v>0.97145800000000004</v>
      </c>
      <c r="D22" s="10">
        <v>0.97145800000000004</v>
      </c>
      <c r="E22" s="10">
        <v>0.86105699999999996</v>
      </c>
      <c r="F22" s="10">
        <v>0.97145800000000004</v>
      </c>
      <c r="G22" s="10">
        <v>0.90708999999999995</v>
      </c>
      <c r="H22" s="10">
        <v>0.97145800000000004</v>
      </c>
      <c r="I22" s="10">
        <v>0.88185100000000005</v>
      </c>
      <c r="J22" s="10">
        <v>470.28065099999998</v>
      </c>
    </row>
    <row r="23" spans="2:10" x14ac:dyDescent="0.25">
      <c r="B23" s="9">
        <v>9</v>
      </c>
      <c r="C23" s="10">
        <v>0.973858</v>
      </c>
      <c r="D23" s="10">
        <v>0.973858</v>
      </c>
      <c r="E23" s="10">
        <v>0.87108799999999997</v>
      </c>
      <c r="F23" s="10">
        <v>0.973858</v>
      </c>
      <c r="G23" s="10">
        <v>0.92648799999999998</v>
      </c>
      <c r="H23" s="10">
        <v>0.973858</v>
      </c>
      <c r="I23" s="10">
        <v>0.89741700000000002</v>
      </c>
      <c r="J23" s="10">
        <v>474.953734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7</v>
      </c>
      <c r="D27" s="5" t="s">
        <v>8</v>
      </c>
      <c r="E27" s="5" t="s">
        <v>9</v>
      </c>
      <c r="F27" s="5" t="s">
        <v>10</v>
      </c>
      <c r="G27" s="5" t="s">
        <v>11</v>
      </c>
      <c r="H27" s="5" t="s">
        <v>12</v>
      </c>
      <c r="I27" s="5" t="s">
        <v>13</v>
      </c>
      <c r="J27" s="6" t="s">
        <v>14</v>
      </c>
    </row>
    <row r="28" spans="2:10" x14ac:dyDescent="0.25">
      <c r="B28" s="1" t="s">
        <v>15</v>
      </c>
      <c r="C28" s="7">
        <f>AVERAGE(C14:C23)</f>
        <v>0.97158159999999982</v>
      </c>
      <c r="D28" s="7">
        <f t="shared" ref="D28:J28" si="0">AVERAGE(D14:D23)</f>
        <v>0.97158159999999982</v>
      </c>
      <c r="E28" s="7">
        <f t="shared" si="0"/>
        <v>0.86078789999999983</v>
      </c>
      <c r="F28" s="7">
        <f t="shared" si="0"/>
        <v>0.97158159999999982</v>
      </c>
      <c r="G28" s="7">
        <f t="shared" si="0"/>
        <v>0.91718070000000007</v>
      </c>
      <c r="H28" s="7">
        <f t="shared" si="0"/>
        <v>0.97158159999999982</v>
      </c>
      <c r="I28" s="7">
        <f t="shared" si="0"/>
        <v>0.88699850000000002</v>
      </c>
      <c r="J28" s="7">
        <f t="shared" si="0"/>
        <v>464.55623129999992</v>
      </c>
    </row>
    <row r="29" spans="2:10" x14ac:dyDescent="0.25">
      <c r="B29" s="1" t="s">
        <v>16</v>
      </c>
      <c r="C29" s="3">
        <f>STDEV(C14:C23)</f>
        <v>2.807340267544662E-3</v>
      </c>
      <c r="D29" s="3">
        <f t="shared" ref="D29:J29" si="1">STDEV(D14:D23)</f>
        <v>2.807340267544662E-3</v>
      </c>
      <c r="E29" s="3">
        <f t="shared" si="1"/>
        <v>1.606767553160347E-2</v>
      </c>
      <c r="F29" s="3">
        <f t="shared" si="1"/>
        <v>2.807340267544662E-3</v>
      </c>
      <c r="G29" s="3">
        <f t="shared" si="1"/>
        <v>7.6667600726194034E-3</v>
      </c>
      <c r="H29" s="3">
        <f t="shared" si="1"/>
        <v>2.807340267544662E-3</v>
      </c>
      <c r="I29" s="3">
        <f t="shared" si="1"/>
        <v>8.7480927095885067E-3</v>
      </c>
      <c r="J29" s="3">
        <f t="shared" si="1"/>
        <v>5.349045193856897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BERT ft+DO+CNN+BiLSTM+Linear</vt:lpstr>
      <vt:lpstr>BERT pt+DO+CNN+BiLSTM+Linear</vt:lpstr>
      <vt:lpstr>BERT ft+DO+BiLSTM+Linear</vt:lpstr>
      <vt:lpstr>BERT pt+DO+BiLSTM+Linear</vt:lpstr>
      <vt:lpstr>BERT ft+DO+Linear</vt:lpstr>
      <vt:lpstr>BERT pt+DO+Linear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 Pisica</dc:creator>
  <cp:lastModifiedBy>Alin Pisica</cp:lastModifiedBy>
  <dcterms:created xsi:type="dcterms:W3CDTF">2022-04-18T21:30:23Z</dcterms:created>
  <dcterms:modified xsi:type="dcterms:W3CDTF">2022-04-24T14:47:11Z</dcterms:modified>
</cp:coreProperties>
</file>