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absa-online-reviews\results\ABSA\SemEval16 - Task 5 - Restaurants\"/>
    </mc:Choice>
  </mc:AlternateContent>
  <xr:revisionPtr revIDLastSave="0" documentId="13_ncr:1_{57A48588-C2B4-48E0-B9F2-566D8810F8BB}" xr6:coauthVersionLast="47" xr6:coauthVersionMax="47" xr10:uidLastSave="{00000000-0000-0000-0000-000000000000}"/>
  <bookViews>
    <workbookView xWindow="-120" yWindow="-120" windowWidth="29040" windowHeight="15720" tabRatio="768" xr2:uid="{2BB8F1D5-1F1F-40BC-8E04-B3E7A6D9C2E3}"/>
  </bookViews>
  <sheets>
    <sheet name="BERT ft+DO+CNN+BiLSTM+Linear" sheetId="10" r:id="rId1"/>
    <sheet name="BERT pt+DO+CNN+BiLSTM+Linear" sheetId="11" r:id="rId2"/>
    <sheet name="BERT ft+DO+BiLSTM+Linear" sheetId="9" r:id="rId3"/>
    <sheet name="BERT pt+DO+BiLSTM+Linear" sheetId="8" r:id="rId4"/>
    <sheet name="BERT ft+DO+Linear" sheetId="7" r:id="rId5"/>
    <sheet name="BERT pt+DO+Linea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9" l="1"/>
  <c r="E29" i="9"/>
  <c r="F29" i="9"/>
  <c r="G29" i="9"/>
  <c r="H29" i="9"/>
  <c r="I29" i="9"/>
  <c r="J29" i="9"/>
  <c r="C29" i="9"/>
  <c r="D28" i="9"/>
  <c r="E28" i="9"/>
  <c r="F28" i="9"/>
  <c r="G28" i="9"/>
  <c r="H28" i="9"/>
  <c r="I28" i="9"/>
  <c r="J28" i="9"/>
  <c r="C28" i="9"/>
  <c r="J29" i="11"/>
  <c r="I29" i="11"/>
  <c r="H29" i="11"/>
  <c r="G29" i="11"/>
  <c r="F29" i="11"/>
  <c r="E29" i="11"/>
  <c r="D29" i="11"/>
  <c r="C29" i="11"/>
  <c r="J28" i="11"/>
  <c r="I28" i="11"/>
  <c r="H28" i="11"/>
  <c r="G28" i="11"/>
  <c r="F28" i="11"/>
  <c r="E28" i="11"/>
  <c r="D28" i="11"/>
  <c r="C28" i="11"/>
  <c r="J29" i="10"/>
  <c r="I29" i="10"/>
  <c r="H29" i="10"/>
  <c r="G29" i="10"/>
  <c r="F29" i="10"/>
  <c r="E29" i="10"/>
  <c r="D29" i="10"/>
  <c r="C29" i="10"/>
  <c r="J28" i="10"/>
  <c r="I28" i="10"/>
  <c r="H28" i="10"/>
  <c r="G28" i="10"/>
  <c r="F28" i="10"/>
  <c r="E28" i="10"/>
  <c r="D28" i="10"/>
  <c r="C28" i="10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9" i="7"/>
  <c r="I29" i="7"/>
  <c r="H29" i="7"/>
  <c r="G29" i="7"/>
  <c r="F29" i="7"/>
  <c r="E29" i="7"/>
  <c r="D29" i="7"/>
  <c r="C29" i="7"/>
  <c r="J28" i="7"/>
  <c r="I28" i="7"/>
  <c r="H28" i="7"/>
  <c r="G28" i="7"/>
  <c r="F28" i="7"/>
  <c r="E28" i="7"/>
  <c r="D28" i="7"/>
  <c r="C28" i="7"/>
  <c r="D29" i="2"/>
  <c r="E29" i="2"/>
  <c r="F29" i="2"/>
  <c r="G29" i="2"/>
  <c r="H29" i="2"/>
  <c r="I29" i="2"/>
  <c r="J29" i="2"/>
  <c r="C29" i="2"/>
  <c r="D28" i="2"/>
  <c r="E28" i="2"/>
  <c r="F28" i="2"/>
  <c r="G28" i="2"/>
  <c r="H28" i="2"/>
  <c r="I28" i="2"/>
  <c r="J28" i="2"/>
  <c r="C28" i="2"/>
</calcChain>
</file>

<file path=xl/sharedStrings.xml><?xml version="1.0" encoding="utf-8"?>
<sst xmlns="http://schemas.openxmlformats.org/spreadsheetml/2006/main" count="186" uniqueCount="29">
  <si>
    <t>Dataset:</t>
  </si>
  <si>
    <t>Model:</t>
  </si>
  <si>
    <t xml:space="preserve">Fine tuned BERT: </t>
  </si>
  <si>
    <t>no</t>
  </si>
  <si>
    <t>Train batch size</t>
  </si>
  <si>
    <t>Validation batch size</t>
  </si>
  <si>
    <t>Run</t>
  </si>
  <si>
    <t>Accuracy</t>
  </si>
  <si>
    <t>Precision score (micro)</t>
  </si>
  <si>
    <t>Precision score (macro)</t>
  </si>
  <si>
    <t>Recall score (micro)</t>
  </si>
  <si>
    <t>Recall score (macro)</t>
  </si>
  <si>
    <t>F1 score (micro)</t>
  </si>
  <si>
    <t>F1 score (macro)</t>
  </si>
  <si>
    <t>Execution time (seconds)</t>
  </si>
  <si>
    <t>Average</t>
  </si>
  <si>
    <t>StdDev</t>
  </si>
  <si>
    <t>yes</t>
  </si>
  <si>
    <t>RTX 2060 SUPER</t>
  </si>
  <si>
    <t>GPU</t>
  </si>
  <si>
    <t>GPU Memory</t>
  </si>
  <si>
    <t>8 GB</t>
  </si>
  <si>
    <t>MAMS ATE</t>
  </si>
  <si>
    <t>BERT pretrained + Dropout + Linear</t>
  </si>
  <si>
    <t>BERT finetuned + Dropout + Linear</t>
  </si>
  <si>
    <t>BERT pretrained + Dropout + BiLSTM + Linear</t>
  </si>
  <si>
    <t>BERT finetuned + Dropout + BiLSTM + Linear</t>
  </si>
  <si>
    <t>BERT pretrained + Dropout + CNN + BiLSTM + Linear</t>
  </si>
  <si>
    <t>BERT finetuned + Dropout + CNN + BiLSTM +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</si>
</sst>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charset val="1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1" fillId="3" borderId="1" xfId="0" applyFont="1" applyFill="1" applyBorder="1"/>
    <xf numFmtId="0" fontId="6" fillId="0" borderId="0" xfId="0" applyFont="1"/>
    <xf numFmtId="0" fontId="5" fillId="2" borderId="2" xfId="0" applyFont="1" applyFill="1" applyBorder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C195-E080-447C-8F25-04CD0A4744BB}">
  <dimension ref="A1:J29"/>
  <sheetViews>
    <sheetView tabSelected="1" workbookViewId="0">
      <selection activeCell="G8" sqref="G8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28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17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1">
        <v>0.99496899999999999</v>
      </c>
      <c r="D14" s="11">
        <v>0.99496899999999999</v>
      </c>
      <c r="E14" s="11">
        <v>0.248751</v>
      </c>
      <c r="F14" s="11">
        <v>0.99496899999999999</v>
      </c>
      <c r="G14" s="11">
        <v>0.25</v>
      </c>
      <c r="H14" s="11">
        <v>0.99496899999999999</v>
      </c>
      <c r="I14" s="11">
        <v>0.24937400000000001</v>
      </c>
      <c r="J14" s="11">
        <v>499.83158400000002</v>
      </c>
    </row>
    <row r="15" spans="1:10" x14ac:dyDescent="0.25">
      <c r="B15" s="9">
        <v>1</v>
      </c>
      <c r="C15" s="11">
        <v>0.99512900000000004</v>
      </c>
      <c r="D15" s="11">
        <v>0.99512900000000004</v>
      </c>
      <c r="E15" s="11">
        <v>0.248782</v>
      </c>
      <c r="F15" s="11">
        <v>0.99512900000000004</v>
      </c>
      <c r="G15" s="11">
        <v>0.25</v>
      </c>
      <c r="H15" s="11">
        <v>0.99512900000000004</v>
      </c>
      <c r="I15" s="11">
        <v>0.24939</v>
      </c>
      <c r="J15" s="11">
        <v>494.51623499999999</v>
      </c>
    </row>
    <row r="16" spans="1:10" x14ac:dyDescent="0.25">
      <c r="B16" s="9">
        <v>2</v>
      </c>
      <c r="C16" s="11">
        <v>0.99509800000000004</v>
      </c>
      <c r="D16" s="11">
        <v>0.99509800000000004</v>
      </c>
      <c r="E16" s="11">
        <v>0.48378100000000002</v>
      </c>
      <c r="F16" s="11">
        <v>0.99509800000000004</v>
      </c>
      <c r="G16" s="11">
        <v>0.25587799999999999</v>
      </c>
      <c r="H16" s="11">
        <v>0.99509800000000004</v>
      </c>
      <c r="I16" s="11">
        <v>0.260355</v>
      </c>
      <c r="J16" s="11">
        <v>486.92712899999998</v>
      </c>
    </row>
    <row r="17" spans="2:10" x14ac:dyDescent="0.25">
      <c r="B17" s="9">
        <v>3</v>
      </c>
      <c r="C17" s="11">
        <v>0.99466399999999999</v>
      </c>
      <c r="D17" s="11">
        <v>0.99466399999999999</v>
      </c>
      <c r="E17" s="11">
        <v>0.37373299999999998</v>
      </c>
      <c r="F17" s="11">
        <v>0.99466399999999999</v>
      </c>
      <c r="G17" s="11">
        <v>0.250226</v>
      </c>
      <c r="H17" s="11">
        <v>0.99466399999999999</v>
      </c>
      <c r="I17" s="11">
        <v>0.24984999999999999</v>
      </c>
      <c r="J17" s="11">
        <v>468.42559199999999</v>
      </c>
    </row>
    <row r="18" spans="2:10" x14ac:dyDescent="0.25">
      <c r="B18" s="9">
        <v>4</v>
      </c>
      <c r="C18" s="11">
        <v>0.99507400000000001</v>
      </c>
      <c r="D18" s="11">
        <v>0.99507400000000001</v>
      </c>
      <c r="E18" s="11">
        <v>0.436274</v>
      </c>
      <c r="F18" s="11">
        <v>0.99507400000000001</v>
      </c>
      <c r="G18" s="11">
        <v>0.252411</v>
      </c>
      <c r="H18" s="11">
        <v>0.99507400000000001</v>
      </c>
      <c r="I18" s="11">
        <v>0.25415100000000002</v>
      </c>
      <c r="J18" s="11">
        <v>403.87214799999998</v>
      </c>
    </row>
    <row r="19" spans="2:10" x14ac:dyDescent="0.25">
      <c r="B19" s="9">
        <v>5</v>
      </c>
      <c r="C19" s="11">
        <v>0.99484799999999995</v>
      </c>
      <c r="D19" s="11">
        <v>0.99484799999999995</v>
      </c>
      <c r="E19" s="11">
        <v>0.24871199999999999</v>
      </c>
      <c r="F19" s="11">
        <v>0.99484799999999995</v>
      </c>
      <c r="G19" s="11">
        <v>0.25</v>
      </c>
      <c r="H19" s="11">
        <v>0.99484799999999995</v>
      </c>
      <c r="I19" s="11">
        <v>0.24935399999999999</v>
      </c>
      <c r="J19" s="11">
        <v>356.73416700000001</v>
      </c>
    </row>
    <row r="20" spans="2:10" x14ac:dyDescent="0.25">
      <c r="B20" s="9">
        <v>6</v>
      </c>
      <c r="C20" s="11">
        <v>0.99495699999999998</v>
      </c>
      <c r="D20" s="11">
        <v>0.99495699999999998</v>
      </c>
      <c r="E20" s="11">
        <v>0.24873899999999999</v>
      </c>
      <c r="F20" s="11">
        <v>0.99495699999999998</v>
      </c>
      <c r="G20" s="11">
        <v>0.25</v>
      </c>
      <c r="H20" s="11">
        <v>0.99495699999999998</v>
      </c>
      <c r="I20" s="11">
        <v>0.24936800000000001</v>
      </c>
      <c r="J20" s="11">
        <v>356.54954600000002</v>
      </c>
    </row>
    <row r="21" spans="2:10" x14ac:dyDescent="0.25">
      <c r="B21" s="9">
        <v>7</v>
      </c>
      <c r="C21" s="11">
        <v>0.99518399999999996</v>
      </c>
      <c r="D21" s="11">
        <v>0.99518399999999996</v>
      </c>
      <c r="E21" s="11">
        <v>0.51553199999999999</v>
      </c>
      <c r="F21" s="11">
        <v>0.99518399999999996</v>
      </c>
      <c r="G21" s="11">
        <v>0.27712100000000001</v>
      </c>
      <c r="H21" s="11">
        <v>0.99518399999999996</v>
      </c>
      <c r="I21" s="11">
        <v>0.27146100000000001</v>
      </c>
      <c r="J21" s="11">
        <v>356.53117900000001</v>
      </c>
    </row>
    <row r="22" spans="2:10" x14ac:dyDescent="0.25">
      <c r="B22" s="9">
        <v>8</v>
      </c>
      <c r="C22" s="11">
        <v>0.99489099999999997</v>
      </c>
      <c r="D22" s="11">
        <v>0.99489099999999997</v>
      </c>
      <c r="E22" s="11">
        <v>0.47017700000000001</v>
      </c>
      <c r="F22" s="11">
        <v>0.99489099999999997</v>
      </c>
      <c r="G22" s="11">
        <v>0.25721300000000002</v>
      </c>
      <c r="H22" s="11">
        <v>0.99489099999999997</v>
      </c>
      <c r="I22" s="11">
        <v>0.26336100000000001</v>
      </c>
      <c r="J22" s="11">
        <v>444.99170400000003</v>
      </c>
    </row>
    <row r="23" spans="2:10" x14ac:dyDescent="0.25">
      <c r="B23" s="9">
        <v>9</v>
      </c>
      <c r="C23" s="11">
        <v>0.99487099999999995</v>
      </c>
      <c r="D23" s="11">
        <v>0.99487099999999995</v>
      </c>
      <c r="E23" s="11">
        <v>0.248727</v>
      </c>
      <c r="F23" s="11">
        <v>0.99487099999999995</v>
      </c>
      <c r="G23" s="11">
        <v>0.249999</v>
      </c>
      <c r="H23" s="11">
        <v>0.99487099999999995</v>
      </c>
      <c r="I23" s="11">
        <v>0.249362</v>
      </c>
      <c r="J23" s="11">
        <v>491.55734899999999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AVERAGE('BERT ft+DO+BiLSTM+Linear'!C14:C23)</f>
        <v>0.98369010000000012</v>
      </c>
      <c r="D28" s="7">
        <f>AVERAGE('BERT ft+DO+BiLSTM+Linear'!D14:D23)</f>
        <v>0.98369010000000012</v>
      </c>
      <c r="E28" s="7">
        <f>AVERAGE('BERT ft+DO+BiLSTM+Linear'!E14:E23)</f>
        <v>0.65644940000000007</v>
      </c>
      <c r="F28" s="7">
        <f>AVERAGE('BERT ft+DO+BiLSTM+Linear'!F14:F23)</f>
        <v>0.98369010000000012</v>
      </c>
      <c r="G28" s="7">
        <f>AVERAGE('BERT ft+DO+BiLSTM+Linear'!G14:G23)</f>
        <v>0.69544450000000002</v>
      </c>
      <c r="H28" s="7">
        <f>AVERAGE('BERT ft+DO+BiLSTM+Linear'!H14:H23)</f>
        <v>0.98369010000000012</v>
      </c>
      <c r="I28" s="7">
        <f>AVERAGE('BERT ft+DO+BiLSTM+Linear'!I14:I23)</f>
        <v>0.6737865999999999</v>
      </c>
      <c r="J28" s="7">
        <f>AVERAGE('BERT ft+DO+BiLSTM+Linear'!J14:J23)</f>
        <v>118.55889949999998</v>
      </c>
    </row>
    <row r="29" spans="2:10" x14ac:dyDescent="0.25">
      <c r="B29" s="1" t="s">
        <v>16</v>
      </c>
      <c r="C29" s="3">
        <f>STDEV('BERT ft+DO+BiLSTM+Linear'!C14:C23)</f>
        <v>2.7688215884901063E-3</v>
      </c>
      <c r="D29" s="3">
        <f>STDEV('BERT ft+DO+BiLSTM+Linear'!D14:D23)</f>
        <v>2.7688215884901063E-3</v>
      </c>
      <c r="E29" s="3">
        <f>STDEV('BERT ft+DO+BiLSTM+Linear'!E14:E23)</f>
        <v>2.5507263441354629E-2</v>
      </c>
      <c r="F29" s="3">
        <f>STDEV('BERT ft+DO+BiLSTM+Linear'!F14:F23)</f>
        <v>2.7688215884901063E-3</v>
      </c>
      <c r="G29" s="3">
        <f>STDEV('BERT ft+DO+BiLSTM+Linear'!G14:G23)</f>
        <v>1.0889171616794355E-2</v>
      </c>
      <c r="H29" s="3">
        <f>STDEV('BERT ft+DO+BiLSTM+Linear'!H14:H23)</f>
        <v>2.7688215884901063E-3</v>
      </c>
      <c r="I29" s="3">
        <f>STDEV('BERT ft+DO+BiLSTM+Linear'!I14:I23)</f>
        <v>1.4191427453063194E-2</v>
      </c>
      <c r="J29" s="3">
        <f>STDEV('BERT ft+DO+BiLSTM+Linear'!J14:J23)</f>
        <v>4.009472331880267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173-655A-42AC-ABF5-0B69C1546DB5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27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3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0.99471100000000001</v>
      </c>
      <c r="D14" s="10">
        <v>0.99471100000000001</v>
      </c>
      <c r="E14" s="10">
        <v>0.46297199999999999</v>
      </c>
      <c r="F14" s="10">
        <v>0.99471100000000001</v>
      </c>
      <c r="G14" s="10">
        <v>0.25288899999999997</v>
      </c>
      <c r="H14" s="10">
        <v>0.99471100000000001</v>
      </c>
      <c r="I14" s="10">
        <v>0.25504399999999999</v>
      </c>
      <c r="J14" s="10">
        <v>485.78863799999999</v>
      </c>
    </row>
    <row r="15" spans="1:10" x14ac:dyDescent="0.25">
      <c r="B15" s="9">
        <v>1</v>
      </c>
      <c r="C15" s="10">
        <v>0.99509400000000003</v>
      </c>
      <c r="D15" s="10">
        <v>0.99509400000000003</v>
      </c>
      <c r="E15" s="10">
        <v>0.24878400000000001</v>
      </c>
      <c r="F15" s="10">
        <v>0.99509400000000003</v>
      </c>
      <c r="G15" s="10">
        <v>0.25</v>
      </c>
      <c r="H15" s="10">
        <v>0.99509400000000003</v>
      </c>
      <c r="I15" s="10">
        <v>0.249391</v>
      </c>
      <c r="J15" s="10">
        <v>482.152219</v>
      </c>
    </row>
    <row r="16" spans="1:10" x14ac:dyDescent="0.25">
      <c r="B16" s="9">
        <v>2</v>
      </c>
      <c r="C16" s="10">
        <v>0.99484399999999995</v>
      </c>
      <c r="D16" s="10">
        <v>0.99484399999999995</v>
      </c>
      <c r="E16" s="10">
        <v>0.427284</v>
      </c>
      <c r="F16" s="10">
        <v>0.99484399999999995</v>
      </c>
      <c r="G16" s="10">
        <v>0.251253</v>
      </c>
      <c r="H16" s="10">
        <v>0.99484399999999995</v>
      </c>
      <c r="I16" s="10">
        <v>0.25184200000000001</v>
      </c>
      <c r="J16" s="10">
        <v>482.39552400000002</v>
      </c>
    </row>
    <row r="17" spans="2:10" x14ac:dyDescent="0.25">
      <c r="B17" s="9">
        <v>3</v>
      </c>
      <c r="C17" s="10">
        <v>0.99519100000000005</v>
      </c>
      <c r="D17" s="10">
        <v>0.99519100000000005</v>
      </c>
      <c r="E17" s="10">
        <v>0.49880099999999999</v>
      </c>
      <c r="F17" s="10">
        <v>0.99519100000000005</v>
      </c>
      <c r="G17" s="10">
        <v>0.25055500000000003</v>
      </c>
      <c r="H17" s="10">
        <v>0.99519100000000005</v>
      </c>
      <c r="I17" s="10">
        <v>0.25050600000000001</v>
      </c>
      <c r="J17" s="10">
        <v>483.72463900000002</v>
      </c>
    </row>
    <row r="18" spans="2:10" x14ac:dyDescent="0.25">
      <c r="B18" s="9">
        <v>4</v>
      </c>
      <c r="C18" s="10">
        <v>0.99513700000000005</v>
      </c>
      <c r="D18" s="10">
        <v>0.99513700000000005</v>
      </c>
      <c r="E18" s="10">
        <v>0.24878400000000001</v>
      </c>
      <c r="F18" s="10">
        <v>0.99513700000000005</v>
      </c>
      <c r="G18" s="10">
        <v>0.25</v>
      </c>
      <c r="H18" s="10">
        <v>0.99513700000000005</v>
      </c>
      <c r="I18" s="10">
        <v>0.249391</v>
      </c>
      <c r="J18" s="10">
        <v>482.39195699999999</v>
      </c>
    </row>
    <row r="19" spans="2:10" x14ac:dyDescent="0.25">
      <c r="B19" s="9">
        <v>5</v>
      </c>
      <c r="C19" s="10">
        <v>0.99484399999999995</v>
      </c>
      <c r="D19" s="10">
        <v>0.99484399999999995</v>
      </c>
      <c r="E19" s="10">
        <v>0.24871099999999999</v>
      </c>
      <c r="F19" s="10">
        <v>0.99484399999999995</v>
      </c>
      <c r="G19" s="10">
        <v>0.25</v>
      </c>
      <c r="H19" s="10">
        <v>0.99484399999999995</v>
      </c>
      <c r="I19" s="10">
        <v>0.24935399999999999</v>
      </c>
      <c r="J19" s="10">
        <v>485.67243300000001</v>
      </c>
    </row>
    <row r="20" spans="2:10" x14ac:dyDescent="0.25">
      <c r="B20" s="9">
        <v>6</v>
      </c>
      <c r="C20" s="10">
        <v>0.99492599999999998</v>
      </c>
      <c r="D20" s="10">
        <v>0.99492599999999998</v>
      </c>
      <c r="E20" s="10">
        <v>0.50880899999999996</v>
      </c>
      <c r="F20" s="10">
        <v>0.99492599999999998</v>
      </c>
      <c r="G20" s="10">
        <v>0.26729799999999998</v>
      </c>
      <c r="H20" s="10">
        <v>0.99492599999999998</v>
      </c>
      <c r="I20" s="10">
        <v>0.28176899999999999</v>
      </c>
      <c r="J20" s="10">
        <v>480.10454399999998</v>
      </c>
    </row>
    <row r="21" spans="2:10" x14ac:dyDescent="0.25">
      <c r="B21" s="9">
        <v>7</v>
      </c>
      <c r="C21" s="10">
        <v>0.99527699999999997</v>
      </c>
      <c r="D21" s="10">
        <v>0.99527699999999997</v>
      </c>
      <c r="E21" s="10">
        <v>0.41548800000000002</v>
      </c>
      <c r="F21" s="10">
        <v>0.99527699999999997</v>
      </c>
      <c r="G21" s="10">
        <v>0.25109799999999999</v>
      </c>
      <c r="H21" s="10">
        <v>0.99527699999999997</v>
      </c>
      <c r="I21" s="10">
        <v>0.25159399999999998</v>
      </c>
      <c r="J21" s="10">
        <v>485.306624</v>
      </c>
    </row>
    <row r="22" spans="2:10" x14ac:dyDescent="0.25">
      <c r="B22" s="9">
        <v>8</v>
      </c>
      <c r="C22" s="10">
        <v>0.995004</v>
      </c>
      <c r="D22" s="10">
        <v>0.995004</v>
      </c>
      <c r="E22" s="10">
        <v>0.49876100000000001</v>
      </c>
      <c r="F22" s="10">
        <v>0.995004</v>
      </c>
      <c r="G22" s="10">
        <v>0.25049500000000002</v>
      </c>
      <c r="H22" s="10">
        <v>0.995004</v>
      </c>
      <c r="I22" s="10">
        <v>0.25036599999999998</v>
      </c>
      <c r="J22" s="10">
        <v>482.151927</v>
      </c>
    </row>
    <row r="23" spans="2:10" x14ac:dyDescent="0.25">
      <c r="B23" s="9">
        <v>9</v>
      </c>
      <c r="C23" s="10">
        <v>0.99537900000000001</v>
      </c>
      <c r="D23" s="10">
        <v>0.99537900000000001</v>
      </c>
      <c r="E23" s="10">
        <v>0.52388000000000001</v>
      </c>
      <c r="F23" s="10">
        <v>0.99537900000000001</v>
      </c>
      <c r="G23" s="10">
        <v>0.25414999999999999</v>
      </c>
      <c r="H23" s="10">
        <v>0.99537900000000001</v>
      </c>
      <c r="I23" s="10">
        <v>0.25670199999999999</v>
      </c>
      <c r="J23" s="10">
        <v>486.07182499999999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0.99504069999999989</v>
      </c>
      <c r="D28" s="7">
        <f t="shared" ref="D28:J28" si="0">AVERAGE(D14:D23)</f>
        <v>0.99504069999999989</v>
      </c>
      <c r="E28" s="7">
        <f t="shared" si="0"/>
        <v>0.40822740000000002</v>
      </c>
      <c r="F28" s="7">
        <f t="shared" si="0"/>
        <v>0.99504069999999989</v>
      </c>
      <c r="G28" s="7">
        <f t="shared" si="0"/>
        <v>0.25277379999999999</v>
      </c>
      <c r="H28" s="7">
        <f t="shared" si="0"/>
        <v>0.99504069999999989</v>
      </c>
      <c r="I28" s="7">
        <f t="shared" si="0"/>
        <v>0.25459589999999999</v>
      </c>
      <c r="J28" s="7">
        <f t="shared" si="0"/>
        <v>483.576033</v>
      </c>
    </row>
    <row r="29" spans="2:10" x14ac:dyDescent="0.25">
      <c r="B29" s="1" t="s">
        <v>16</v>
      </c>
      <c r="C29" s="3">
        <f>STDEV(C14:C23)</f>
        <v>2.1228285637591538E-4</v>
      </c>
      <c r="D29" s="3">
        <f t="shared" ref="D29:J29" si="1">STDEV(D14:D23)</f>
        <v>2.1228285637591538E-4</v>
      </c>
      <c r="E29" s="3">
        <f t="shared" si="1"/>
        <v>0.11527494230577622</v>
      </c>
      <c r="F29" s="3">
        <f t="shared" si="1"/>
        <v>2.1228285637591538E-4</v>
      </c>
      <c r="G29" s="3">
        <f t="shared" si="1"/>
        <v>5.282871941998544E-3</v>
      </c>
      <c r="H29" s="3">
        <f t="shared" si="1"/>
        <v>2.1228285637591538E-4</v>
      </c>
      <c r="I29" s="3">
        <f t="shared" si="1"/>
        <v>9.8651350325837436E-3</v>
      </c>
      <c r="J29" s="3">
        <f t="shared" si="1"/>
        <v>2.0395728872491388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4044-ED58-4C86-AD31-3A2E055D2E2E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26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17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0.98585999999999996</v>
      </c>
      <c r="D14" s="10">
        <v>0.98585999999999996</v>
      </c>
      <c r="E14" s="10">
        <v>0.68090899999999999</v>
      </c>
      <c r="F14" s="10">
        <v>0.98585999999999996</v>
      </c>
      <c r="G14" s="10">
        <v>0.68801000000000001</v>
      </c>
      <c r="H14" s="10">
        <v>0.98585999999999996</v>
      </c>
      <c r="I14" s="10">
        <v>0.68327899999999997</v>
      </c>
      <c r="J14" s="10">
        <v>129.921999</v>
      </c>
    </row>
    <row r="15" spans="1:10" x14ac:dyDescent="0.25">
      <c r="B15" s="9">
        <v>1</v>
      </c>
      <c r="C15" s="10">
        <v>0.97875599999999996</v>
      </c>
      <c r="D15" s="10">
        <v>0.97875599999999996</v>
      </c>
      <c r="E15" s="10">
        <v>0.61156900000000003</v>
      </c>
      <c r="F15" s="10">
        <v>0.97875599999999996</v>
      </c>
      <c r="G15" s="10">
        <v>0.69420899999999996</v>
      </c>
      <c r="H15" s="10">
        <v>0.97875599999999996</v>
      </c>
      <c r="I15" s="10">
        <v>0.64679200000000003</v>
      </c>
      <c r="J15" s="10">
        <v>117.928999</v>
      </c>
    </row>
    <row r="16" spans="1:10" x14ac:dyDescent="0.25">
      <c r="B16" s="9">
        <v>2</v>
      </c>
      <c r="C16" s="10">
        <v>0.98475999999999997</v>
      </c>
      <c r="D16" s="10">
        <v>0.98475999999999997</v>
      </c>
      <c r="E16" s="10">
        <v>0.67392399999999997</v>
      </c>
      <c r="F16" s="10">
        <v>0.98475999999999997</v>
      </c>
      <c r="G16" s="10">
        <v>0.69405399999999995</v>
      </c>
      <c r="H16" s="10">
        <v>0.98475999999999997</v>
      </c>
      <c r="I16" s="10">
        <v>0.68373700000000004</v>
      </c>
      <c r="J16" s="10">
        <v>117.78200099999999</v>
      </c>
    </row>
    <row r="17" spans="2:10" x14ac:dyDescent="0.25">
      <c r="B17" s="9">
        <v>3</v>
      </c>
      <c r="C17" s="10">
        <v>0.98606499999999997</v>
      </c>
      <c r="D17" s="10">
        <v>0.98606499999999997</v>
      </c>
      <c r="E17" s="10">
        <v>0.67630800000000002</v>
      </c>
      <c r="F17" s="10">
        <v>0.98606499999999997</v>
      </c>
      <c r="G17" s="10">
        <v>0.67681500000000006</v>
      </c>
      <c r="H17" s="10">
        <v>0.98606499999999997</v>
      </c>
      <c r="I17" s="10">
        <v>0.67646499999999998</v>
      </c>
      <c r="J17" s="10">
        <v>116.665001</v>
      </c>
    </row>
    <row r="18" spans="2:10" x14ac:dyDescent="0.25">
      <c r="B18" s="9">
        <v>4</v>
      </c>
      <c r="C18" s="10">
        <v>0.98607699999999998</v>
      </c>
      <c r="D18" s="10">
        <v>0.98607699999999998</v>
      </c>
      <c r="E18" s="10">
        <v>0.66018699999999997</v>
      </c>
      <c r="F18" s="10">
        <v>0.98607699999999998</v>
      </c>
      <c r="G18" s="10">
        <v>0.69845900000000005</v>
      </c>
      <c r="H18" s="10">
        <v>0.98607699999999998</v>
      </c>
      <c r="I18" s="10">
        <v>0.67730500000000005</v>
      </c>
      <c r="J18" s="10">
        <v>117.215999</v>
      </c>
    </row>
    <row r="19" spans="2:10" x14ac:dyDescent="0.25">
      <c r="B19" s="9">
        <v>5</v>
      </c>
      <c r="C19" s="10">
        <v>0.98449900000000001</v>
      </c>
      <c r="D19" s="10">
        <v>0.98449900000000001</v>
      </c>
      <c r="E19" s="10">
        <v>0.65956599999999999</v>
      </c>
      <c r="F19" s="10">
        <v>0.98449900000000001</v>
      </c>
      <c r="G19" s="10">
        <v>0.68523900000000004</v>
      </c>
      <c r="H19" s="10">
        <v>0.98449900000000001</v>
      </c>
      <c r="I19" s="10">
        <v>0.67191100000000004</v>
      </c>
      <c r="J19" s="10">
        <v>117.351001</v>
      </c>
    </row>
    <row r="20" spans="2:10" x14ac:dyDescent="0.25">
      <c r="B20" s="9">
        <v>6</v>
      </c>
      <c r="C20" s="10">
        <v>0.98289599999999999</v>
      </c>
      <c r="D20" s="10">
        <v>0.98289599999999999</v>
      </c>
      <c r="E20" s="10">
        <v>0.66138300000000005</v>
      </c>
      <c r="F20" s="10">
        <v>0.98289599999999999</v>
      </c>
      <c r="G20" s="10">
        <v>0.71345999999999998</v>
      </c>
      <c r="H20" s="10">
        <v>0.98289599999999999</v>
      </c>
      <c r="I20" s="10">
        <v>0.68544300000000002</v>
      </c>
      <c r="J20" s="10">
        <v>117.412999</v>
      </c>
    </row>
    <row r="21" spans="2:10" x14ac:dyDescent="0.25">
      <c r="B21" s="9">
        <v>7</v>
      </c>
      <c r="C21" s="10">
        <v>0.98636599999999997</v>
      </c>
      <c r="D21" s="10">
        <v>0.98636599999999997</v>
      </c>
      <c r="E21" s="10">
        <v>0.68213800000000002</v>
      </c>
      <c r="F21" s="10">
        <v>0.98636599999999997</v>
      </c>
      <c r="G21" s="10">
        <v>0.70205600000000001</v>
      </c>
      <c r="H21" s="10">
        <v>0.98636599999999997</v>
      </c>
      <c r="I21" s="10">
        <v>0.69174800000000003</v>
      </c>
      <c r="J21" s="10">
        <v>116.962996</v>
      </c>
    </row>
    <row r="22" spans="2:10" x14ac:dyDescent="0.25">
      <c r="B22" s="9">
        <v>8</v>
      </c>
      <c r="C22" s="10">
        <v>0.98191499999999998</v>
      </c>
      <c r="D22" s="10">
        <v>0.98191499999999998</v>
      </c>
      <c r="E22" s="10">
        <v>0.64260300000000004</v>
      </c>
      <c r="F22" s="10">
        <v>0.98191499999999998</v>
      </c>
      <c r="G22" s="10">
        <v>0.693438</v>
      </c>
      <c r="H22" s="10">
        <v>0.98191499999999998</v>
      </c>
      <c r="I22" s="10">
        <v>0.666296</v>
      </c>
      <c r="J22" s="10">
        <v>117.267</v>
      </c>
    </row>
    <row r="23" spans="2:10" x14ac:dyDescent="0.25">
      <c r="B23" s="9">
        <v>9</v>
      </c>
      <c r="C23" s="10">
        <v>0.97970699999999999</v>
      </c>
      <c r="D23" s="10">
        <v>0.97970699999999999</v>
      </c>
      <c r="E23" s="10">
        <v>0.61590699999999998</v>
      </c>
      <c r="F23" s="10">
        <v>0.97970699999999999</v>
      </c>
      <c r="G23" s="10">
        <v>0.70870500000000003</v>
      </c>
      <c r="H23" s="10">
        <v>0.97970699999999999</v>
      </c>
      <c r="I23" s="10">
        <v>0.65488999999999997</v>
      </c>
      <c r="J23" s="10">
        <v>117.081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0.98369010000000012</v>
      </c>
      <c r="D28" s="7">
        <f t="shared" ref="D28:J28" si="0">AVERAGE(D14:D23)</f>
        <v>0.98369010000000012</v>
      </c>
      <c r="E28" s="7">
        <f t="shared" si="0"/>
        <v>0.65644940000000007</v>
      </c>
      <c r="F28" s="7">
        <f t="shared" si="0"/>
        <v>0.98369010000000012</v>
      </c>
      <c r="G28" s="7">
        <f t="shared" si="0"/>
        <v>0.69544450000000002</v>
      </c>
      <c r="H28" s="7">
        <f t="shared" si="0"/>
        <v>0.98369010000000012</v>
      </c>
      <c r="I28" s="7">
        <f t="shared" si="0"/>
        <v>0.6737865999999999</v>
      </c>
      <c r="J28" s="7">
        <f t="shared" si="0"/>
        <v>118.55889949999998</v>
      </c>
    </row>
    <row r="29" spans="2:10" x14ac:dyDescent="0.25">
      <c r="B29" s="1" t="s">
        <v>16</v>
      </c>
      <c r="C29" s="3">
        <f>STDEV(C14:C23)</f>
        <v>2.7688215884901063E-3</v>
      </c>
      <c r="D29" s="3">
        <f t="shared" ref="D29:J29" si="1">STDEV(D14:D23)</f>
        <v>2.7688215884901063E-3</v>
      </c>
      <c r="E29" s="3">
        <f t="shared" si="1"/>
        <v>2.5507263441354629E-2</v>
      </c>
      <c r="F29" s="3">
        <f t="shared" si="1"/>
        <v>2.7688215884901063E-3</v>
      </c>
      <c r="G29" s="3">
        <f t="shared" si="1"/>
        <v>1.0889171616794355E-2</v>
      </c>
      <c r="H29" s="3">
        <f t="shared" si="1"/>
        <v>2.7688215884901063E-3</v>
      </c>
      <c r="I29" s="3">
        <f t="shared" si="1"/>
        <v>1.4191427453063194E-2</v>
      </c>
      <c r="J29" s="3">
        <f t="shared" si="1"/>
        <v>4.009472331880267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CD87-8371-4007-86D2-E48E3035F08E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25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3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0.96247199999999999</v>
      </c>
      <c r="D14" s="10">
        <v>0.96247199999999999</v>
      </c>
      <c r="E14" s="10">
        <v>0.54402300000000003</v>
      </c>
      <c r="F14" s="10">
        <v>0.96247199999999999</v>
      </c>
      <c r="G14" s="10">
        <v>0.486541</v>
      </c>
      <c r="H14" s="10">
        <v>0.96247199999999999</v>
      </c>
      <c r="I14" s="10">
        <v>0.45019999999999999</v>
      </c>
      <c r="J14" s="10">
        <v>112.819</v>
      </c>
    </row>
    <row r="15" spans="1:10" x14ac:dyDescent="0.25">
      <c r="B15" s="9">
        <v>1</v>
      </c>
      <c r="C15" s="10">
        <v>0.96799800000000003</v>
      </c>
      <c r="D15" s="10">
        <v>0.96799800000000003</v>
      </c>
      <c r="E15" s="10">
        <v>0.58631500000000003</v>
      </c>
      <c r="F15" s="10">
        <v>0.96799800000000003</v>
      </c>
      <c r="G15" s="10">
        <v>0.59514699999999998</v>
      </c>
      <c r="H15" s="10">
        <v>0.96799800000000003</v>
      </c>
      <c r="I15" s="10">
        <v>0.59064700000000003</v>
      </c>
      <c r="J15" s="10">
        <v>97.074862999999993</v>
      </c>
    </row>
    <row r="16" spans="1:10" x14ac:dyDescent="0.25">
      <c r="B16" s="9">
        <v>2</v>
      </c>
      <c r="C16" s="10">
        <v>0.96915499999999999</v>
      </c>
      <c r="D16" s="10">
        <v>0.96915499999999999</v>
      </c>
      <c r="E16" s="10">
        <v>0.59073500000000001</v>
      </c>
      <c r="F16" s="10">
        <v>0.96915499999999999</v>
      </c>
      <c r="G16" s="10">
        <v>0.62173100000000003</v>
      </c>
      <c r="H16" s="10">
        <v>0.96915499999999999</v>
      </c>
      <c r="I16" s="10">
        <v>0.60494099999999995</v>
      </c>
      <c r="J16" s="10">
        <v>97.658056999999999</v>
      </c>
    </row>
    <row r="17" spans="2:10" x14ac:dyDescent="0.25">
      <c r="B17" s="9">
        <v>3</v>
      </c>
      <c r="C17" s="10">
        <v>0.95555900000000005</v>
      </c>
      <c r="D17" s="10">
        <v>0.95555900000000005</v>
      </c>
      <c r="E17" s="10">
        <v>0.59854399999999996</v>
      </c>
      <c r="F17" s="10">
        <v>0.95555900000000005</v>
      </c>
      <c r="G17" s="10">
        <v>0.53371599999999997</v>
      </c>
      <c r="H17" s="10">
        <v>0.95555900000000005</v>
      </c>
      <c r="I17" s="10">
        <v>0.51866599999999996</v>
      </c>
      <c r="J17" s="10">
        <v>96.817216000000002</v>
      </c>
    </row>
    <row r="18" spans="2:10" x14ac:dyDescent="0.25">
      <c r="B18" s="9">
        <v>4</v>
      </c>
      <c r="C18" s="10">
        <v>0.965611</v>
      </c>
      <c r="D18" s="10">
        <v>0.965611</v>
      </c>
      <c r="E18" s="10">
        <v>0.58273699999999995</v>
      </c>
      <c r="F18" s="10">
        <v>0.965611</v>
      </c>
      <c r="G18" s="10">
        <v>0.59822299999999995</v>
      </c>
      <c r="H18" s="10">
        <v>0.965611</v>
      </c>
      <c r="I18" s="10">
        <v>0.587395</v>
      </c>
      <c r="J18" s="10">
        <v>97.123147000000003</v>
      </c>
    </row>
    <row r="19" spans="2:10" x14ac:dyDescent="0.25">
      <c r="B19" s="9">
        <v>5</v>
      </c>
      <c r="C19" s="10">
        <v>0.95814299999999997</v>
      </c>
      <c r="D19" s="10">
        <v>0.95814299999999997</v>
      </c>
      <c r="E19" s="10">
        <v>0.41382200000000002</v>
      </c>
      <c r="F19" s="10">
        <v>0.95814299999999997</v>
      </c>
      <c r="G19" s="10">
        <v>0.46639700000000001</v>
      </c>
      <c r="H19" s="10">
        <v>0.95814299999999997</v>
      </c>
      <c r="I19" s="10">
        <v>0.436695</v>
      </c>
      <c r="J19" s="10">
        <v>96.497203999999996</v>
      </c>
    </row>
    <row r="20" spans="2:10" x14ac:dyDescent="0.25">
      <c r="B20" s="9">
        <v>6</v>
      </c>
      <c r="C20" s="10">
        <v>0.97001099999999996</v>
      </c>
      <c r="D20" s="10">
        <v>0.97001099999999996</v>
      </c>
      <c r="E20" s="10">
        <v>0.60372499999999996</v>
      </c>
      <c r="F20" s="10">
        <v>0.97001099999999996</v>
      </c>
      <c r="G20" s="10">
        <v>0.57206900000000005</v>
      </c>
      <c r="H20" s="10">
        <v>0.97001099999999996</v>
      </c>
      <c r="I20" s="10">
        <v>0.57782100000000003</v>
      </c>
      <c r="J20" s="10">
        <v>97.277733999999995</v>
      </c>
    </row>
    <row r="21" spans="2:10" x14ac:dyDescent="0.25">
      <c r="B21" s="9">
        <v>7</v>
      </c>
      <c r="C21" s="10">
        <v>0.96601700000000001</v>
      </c>
      <c r="D21" s="10">
        <v>0.96601700000000001</v>
      </c>
      <c r="E21" s="10">
        <v>0.57202799999999998</v>
      </c>
      <c r="F21" s="10">
        <v>0.96601700000000001</v>
      </c>
      <c r="G21" s="10">
        <v>0.53903699999999999</v>
      </c>
      <c r="H21" s="10">
        <v>0.96601700000000001</v>
      </c>
      <c r="I21" s="10">
        <v>0.54776000000000002</v>
      </c>
      <c r="J21" s="10">
        <v>97.449983000000003</v>
      </c>
    </row>
    <row r="22" spans="2:10" x14ac:dyDescent="0.25">
      <c r="B22" s="9">
        <v>8</v>
      </c>
      <c r="C22" s="10">
        <v>0.96499599999999996</v>
      </c>
      <c r="D22" s="10">
        <v>0.96499599999999996</v>
      </c>
      <c r="E22" s="10">
        <v>0.62277800000000005</v>
      </c>
      <c r="F22" s="10">
        <v>0.96499599999999996</v>
      </c>
      <c r="G22" s="10">
        <v>0.50836400000000004</v>
      </c>
      <c r="H22" s="10">
        <v>0.96499599999999996</v>
      </c>
      <c r="I22" s="10">
        <v>0.50017</v>
      </c>
      <c r="J22" s="10">
        <v>96.985468999999995</v>
      </c>
    </row>
    <row r="23" spans="2:10" x14ac:dyDescent="0.25">
      <c r="B23" s="9">
        <v>9</v>
      </c>
      <c r="C23" s="10">
        <v>0.95870299999999997</v>
      </c>
      <c r="D23" s="10">
        <v>0.95870299999999997</v>
      </c>
      <c r="E23" s="10">
        <v>0.65454299999999999</v>
      </c>
      <c r="F23" s="10">
        <v>0.95870299999999997</v>
      </c>
      <c r="G23" s="10">
        <v>0.49910599999999999</v>
      </c>
      <c r="H23" s="10">
        <v>0.95870299999999997</v>
      </c>
      <c r="I23" s="10">
        <v>0.48018</v>
      </c>
      <c r="J23" s="10">
        <v>97.651366999999993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0.96386649999999996</v>
      </c>
      <c r="D28" s="7">
        <f t="shared" ref="D28:J28" si="0">AVERAGE(D14:D23)</f>
        <v>0.96386649999999996</v>
      </c>
      <c r="E28" s="7">
        <f t="shared" si="0"/>
        <v>0.57692500000000002</v>
      </c>
      <c r="F28" s="7">
        <f t="shared" si="0"/>
        <v>0.96386649999999996</v>
      </c>
      <c r="G28" s="7">
        <f t="shared" si="0"/>
        <v>0.54203310000000005</v>
      </c>
      <c r="H28" s="7">
        <f t="shared" si="0"/>
        <v>0.96386649999999996</v>
      </c>
      <c r="I28" s="7">
        <f t="shared" si="0"/>
        <v>0.52944749999999996</v>
      </c>
      <c r="J28" s="7">
        <f t="shared" si="0"/>
        <v>98.735403999999988</v>
      </c>
    </row>
    <row r="29" spans="2:10" x14ac:dyDescent="0.25">
      <c r="B29" s="1" t="s">
        <v>16</v>
      </c>
      <c r="C29" s="3">
        <f>STDEV(C14:C23)</f>
        <v>4.9678463531885545E-3</v>
      </c>
      <c r="D29" s="3">
        <f t="shared" ref="D29:J29" si="1">STDEV(D14:D23)</f>
        <v>4.9678463531885545E-3</v>
      </c>
      <c r="E29" s="3">
        <f t="shared" si="1"/>
        <v>6.4407082995583634E-2</v>
      </c>
      <c r="F29" s="3">
        <f t="shared" si="1"/>
        <v>4.9678463531885545E-3</v>
      </c>
      <c r="G29" s="3">
        <f t="shared" si="1"/>
        <v>5.279624308067131E-2</v>
      </c>
      <c r="H29" s="3">
        <f t="shared" si="1"/>
        <v>4.9678463531885545E-3</v>
      </c>
      <c r="I29" s="3">
        <f t="shared" si="1"/>
        <v>6.1247943343702177E-2</v>
      </c>
      <c r="J29" s="3">
        <f t="shared" si="1"/>
        <v>4.9617271190745011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332C-4FAC-4179-A863-F1D9801446E1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24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17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0.98359200000000002</v>
      </c>
      <c r="D14" s="10">
        <v>0.98359200000000002</v>
      </c>
      <c r="E14" s="10">
        <v>0.91475499999999998</v>
      </c>
      <c r="F14" s="10">
        <v>0.98359200000000002</v>
      </c>
      <c r="G14" s="10">
        <v>0.71910600000000002</v>
      </c>
      <c r="H14" s="10">
        <v>0.98359200000000002</v>
      </c>
      <c r="I14" s="10">
        <v>0.71978799999999998</v>
      </c>
      <c r="J14" s="10">
        <v>111.428999</v>
      </c>
    </row>
    <row r="15" spans="1:10" x14ac:dyDescent="0.25">
      <c r="B15" s="9">
        <v>1</v>
      </c>
      <c r="C15" s="10">
        <v>0.98282899999999995</v>
      </c>
      <c r="D15" s="10">
        <v>0.98282899999999995</v>
      </c>
      <c r="E15" s="10">
        <v>0.66568700000000003</v>
      </c>
      <c r="F15" s="10">
        <v>0.98282899999999995</v>
      </c>
      <c r="G15" s="10">
        <v>0.68640900000000005</v>
      </c>
      <c r="H15" s="10">
        <v>0.98282899999999995</v>
      </c>
      <c r="I15" s="10">
        <v>0.67474299999999998</v>
      </c>
      <c r="J15" s="10">
        <v>105.950998</v>
      </c>
    </row>
    <row r="16" spans="1:10" x14ac:dyDescent="0.25">
      <c r="B16" s="9">
        <v>2</v>
      </c>
      <c r="C16" s="10">
        <v>0.98897800000000002</v>
      </c>
      <c r="D16" s="10">
        <v>0.98897800000000002</v>
      </c>
      <c r="E16" s="10">
        <v>0.68811299999999997</v>
      </c>
      <c r="F16" s="10">
        <v>0.98897800000000002</v>
      </c>
      <c r="G16" s="10">
        <v>0.71335599999999999</v>
      </c>
      <c r="H16" s="10">
        <v>0.98897800000000002</v>
      </c>
      <c r="I16" s="10">
        <v>0.70002600000000004</v>
      </c>
      <c r="J16" s="10">
        <v>112.231005</v>
      </c>
    </row>
    <row r="17" spans="2:10" x14ac:dyDescent="0.25">
      <c r="B17" s="9">
        <v>3</v>
      </c>
      <c r="C17" s="10">
        <v>0.98662700000000003</v>
      </c>
      <c r="D17" s="10">
        <v>0.98662700000000003</v>
      </c>
      <c r="E17" s="10">
        <v>0.66325400000000001</v>
      </c>
      <c r="F17" s="10">
        <v>0.98662700000000003</v>
      </c>
      <c r="G17" s="10">
        <v>0.71443800000000002</v>
      </c>
      <c r="H17" s="10">
        <v>0.98662700000000003</v>
      </c>
      <c r="I17" s="10">
        <v>0.68487200000000004</v>
      </c>
      <c r="J17" s="10">
        <v>110.252</v>
      </c>
    </row>
    <row r="18" spans="2:10" x14ac:dyDescent="0.25">
      <c r="B18" s="9">
        <v>4</v>
      </c>
      <c r="C18" s="10">
        <v>0.98762799999999995</v>
      </c>
      <c r="D18" s="10">
        <v>0.98762799999999995</v>
      </c>
      <c r="E18" s="10">
        <v>0.68707399999999996</v>
      </c>
      <c r="F18" s="10">
        <v>0.98762799999999995</v>
      </c>
      <c r="G18" s="10">
        <v>0.71202600000000005</v>
      </c>
      <c r="H18" s="10">
        <v>0.98762799999999995</v>
      </c>
      <c r="I18" s="10">
        <v>0.699044</v>
      </c>
      <c r="J18" s="10">
        <v>109.548</v>
      </c>
    </row>
    <row r="19" spans="2:10" x14ac:dyDescent="0.25">
      <c r="B19" s="9">
        <v>5</v>
      </c>
      <c r="C19" s="10">
        <v>0.98583100000000001</v>
      </c>
      <c r="D19" s="10">
        <v>0.98583100000000001</v>
      </c>
      <c r="E19" s="10">
        <v>0.92079200000000005</v>
      </c>
      <c r="F19" s="10">
        <v>0.98583100000000001</v>
      </c>
      <c r="G19" s="10">
        <v>0.744869</v>
      </c>
      <c r="H19" s="10">
        <v>0.98583100000000001</v>
      </c>
      <c r="I19" s="10">
        <v>0.752467</v>
      </c>
      <c r="J19" s="10">
        <v>111.006002</v>
      </c>
    </row>
    <row r="20" spans="2:10" x14ac:dyDescent="0.25">
      <c r="B20" s="9">
        <v>6</v>
      </c>
      <c r="C20" s="10">
        <v>0.98564399999999996</v>
      </c>
      <c r="D20" s="10">
        <v>0.98564399999999996</v>
      </c>
      <c r="E20" s="10">
        <v>0.67740599999999995</v>
      </c>
      <c r="F20" s="10">
        <v>0.98564399999999996</v>
      </c>
      <c r="G20" s="10">
        <v>0.707978</v>
      </c>
      <c r="H20" s="10">
        <v>0.98564399999999996</v>
      </c>
      <c r="I20" s="10">
        <v>0.69180299999999995</v>
      </c>
      <c r="J20" s="10">
        <v>111.963002</v>
      </c>
    </row>
    <row r="21" spans="2:10" x14ac:dyDescent="0.25">
      <c r="B21" s="9">
        <v>7</v>
      </c>
      <c r="C21" s="10">
        <v>0.98477999999999999</v>
      </c>
      <c r="D21" s="10">
        <v>0.98477999999999999</v>
      </c>
      <c r="E21" s="10">
        <v>0.92588099999999995</v>
      </c>
      <c r="F21" s="10">
        <v>0.98477999999999999</v>
      </c>
      <c r="G21" s="10">
        <v>0.69878799999999996</v>
      </c>
      <c r="H21" s="10">
        <v>0.98477999999999999</v>
      </c>
      <c r="I21" s="10">
        <v>0.71733800000000003</v>
      </c>
      <c r="J21" s="10">
        <v>109.810998</v>
      </c>
    </row>
    <row r="22" spans="2:10" x14ac:dyDescent="0.25">
      <c r="B22" s="9">
        <v>8</v>
      </c>
      <c r="C22" s="10">
        <v>0.98280900000000004</v>
      </c>
      <c r="D22" s="10">
        <v>0.98280900000000004</v>
      </c>
      <c r="E22" s="10">
        <v>0.93344300000000002</v>
      </c>
      <c r="F22" s="10">
        <v>0.98280900000000004</v>
      </c>
      <c r="G22" s="10">
        <v>0.69241299999999995</v>
      </c>
      <c r="H22" s="10">
        <v>0.98280900000000004</v>
      </c>
      <c r="I22" s="10">
        <v>0.72187599999999996</v>
      </c>
      <c r="J22" s="10">
        <v>109.367999</v>
      </c>
    </row>
    <row r="23" spans="2:10" x14ac:dyDescent="0.25">
      <c r="B23" s="9">
        <v>9</v>
      </c>
      <c r="C23" s="10">
        <v>0.98498300000000005</v>
      </c>
      <c r="D23" s="10">
        <v>0.98498300000000005</v>
      </c>
      <c r="E23" s="10">
        <v>0.93720700000000001</v>
      </c>
      <c r="F23" s="10">
        <v>0.98498300000000005</v>
      </c>
      <c r="G23" s="10">
        <v>0.72958699999999999</v>
      </c>
      <c r="H23" s="10">
        <v>0.98498300000000005</v>
      </c>
      <c r="I23" s="10">
        <v>0.75763499999999995</v>
      </c>
      <c r="J23" s="10">
        <v>110.550999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0.98537009999999992</v>
      </c>
      <c r="D28" s="7">
        <f t="shared" ref="D28:J28" si="0">AVERAGE(D14:D23)</f>
        <v>0.98537009999999992</v>
      </c>
      <c r="E28" s="7">
        <f t="shared" si="0"/>
        <v>0.80136120000000022</v>
      </c>
      <c r="F28" s="7">
        <f t="shared" si="0"/>
        <v>0.98537009999999992</v>
      </c>
      <c r="G28" s="7">
        <f t="shared" si="0"/>
        <v>0.71189699999999989</v>
      </c>
      <c r="H28" s="7">
        <f t="shared" si="0"/>
        <v>0.98537009999999992</v>
      </c>
      <c r="I28" s="7">
        <f t="shared" si="0"/>
        <v>0.71195920000000001</v>
      </c>
      <c r="J28" s="7">
        <f t="shared" si="0"/>
        <v>110.21100020000002</v>
      </c>
    </row>
    <row r="29" spans="2:10" x14ac:dyDescent="0.25">
      <c r="B29" s="1" t="s">
        <v>16</v>
      </c>
      <c r="C29" s="3">
        <f>STDEV(C14:C23)</f>
        <v>2.018206819596708E-3</v>
      </c>
      <c r="D29" s="3">
        <f t="shared" ref="D29:J29" si="1">STDEV(D14:D23)</f>
        <v>2.018206819596708E-3</v>
      </c>
      <c r="E29" s="3">
        <f t="shared" si="1"/>
        <v>0.13218649765455404</v>
      </c>
      <c r="F29" s="3">
        <f t="shared" si="1"/>
        <v>2.018206819596708E-3</v>
      </c>
      <c r="G29" s="3">
        <f t="shared" si="1"/>
        <v>1.724699461742055E-2</v>
      </c>
      <c r="H29" s="3">
        <f t="shared" si="1"/>
        <v>2.018206819596708E-3</v>
      </c>
      <c r="I29" s="3">
        <f t="shared" si="1"/>
        <v>2.7386052990527852E-2</v>
      </c>
      <c r="J29" s="3">
        <f t="shared" si="1"/>
        <v>1.790114819347991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D3C-79CA-4128-8DC0-6B0CEBFAB347}">
  <dimension ref="A1:J29"/>
  <sheetViews>
    <sheetView workbookViewId="0">
      <selection activeCell="J9" sqref="J9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23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2" t="s">
        <v>3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0.97712299999999996</v>
      </c>
      <c r="D14" s="10">
        <v>0.97712299999999996</v>
      </c>
      <c r="E14" s="10">
        <v>0.64567099999999999</v>
      </c>
      <c r="F14" s="10">
        <v>0.97712299999999996</v>
      </c>
      <c r="G14" s="10">
        <v>0.64990800000000004</v>
      </c>
      <c r="H14" s="10">
        <v>0.97712299999999996</v>
      </c>
      <c r="I14" s="10">
        <v>0.64642699999999997</v>
      </c>
      <c r="J14" s="10">
        <v>108.37698899999999</v>
      </c>
    </row>
    <row r="15" spans="1:10" x14ac:dyDescent="0.25">
      <c r="B15" s="9">
        <v>1</v>
      </c>
      <c r="C15" s="10">
        <v>0.97535899999999998</v>
      </c>
      <c r="D15" s="10">
        <v>0.97535899999999998</v>
      </c>
      <c r="E15" s="10">
        <v>0.60828300000000002</v>
      </c>
      <c r="F15" s="10">
        <v>0.97535899999999998</v>
      </c>
      <c r="G15" s="10">
        <v>0.64211799999999997</v>
      </c>
      <c r="H15" s="10">
        <v>0.97535899999999998</v>
      </c>
      <c r="I15" s="10">
        <v>0.62401799999999996</v>
      </c>
      <c r="J15" s="10">
        <v>107.031998</v>
      </c>
    </row>
    <row r="16" spans="1:10" x14ac:dyDescent="0.25">
      <c r="B16" s="9">
        <v>2</v>
      </c>
      <c r="C16" s="10">
        <v>0.97391099999999997</v>
      </c>
      <c r="D16" s="10">
        <v>0.97391099999999997</v>
      </c>
      <c r="E16" s="10">
        <v>0.62410699999999997</v>
      </c>
      <c r="F16" s="10">
        <v>0.97391099999999997</v>
      </c>
      <c r="G16" s="10">
        <v>0.61684499999999998</v>
      </c>
      <c r="H16" s="10">
        <v>0.97391099999999997</v>
      </c>
      <c r="I16" s="10">
        <v>0.61503399999999997</v>
      </c>
      <c r="J16" s="10">
        <v>109.782082</v>
      </c>
    </row>
    <row r="17" spans="2:10" x14ac:dyDescent="0.25">
      <c r="B17" s="9">
        <v>3</v>
      </c>
      <c r="C17" s="10">
        <v>0.97362000000000004</v>
      </c>
      <c r="D17" s="10">
        <v>0.97362000000000004</v>
      </c>
      <c r="E17" s="10">
        <v>0.61112200000000005</v>
      </c>
      <c r="F17" s="10">
        <v>0.97362000000000004</v>
      </c>
      <c r="G17" s="10">
        <v>0.66717599999999999</v>
      </c>
      <c r="H17" s="10">
        <v>0.97362000000000004</v>
      </c>
      <c r="I17" s="10">
        <v>0.63421400000000006</v>
      </c>
      <c r="J17" s="10">
        <v>110.095</v>
      </c>
    </row>
    <row r="18" spans="2:10" x14ac:dyDescent="0.25">
      <c r="B18" s="9">
        <v>4</v>
      </c>
      <c r="C18" s="10">
        <v>0.97455199999999997</v>
      </c>
      <c r="D18" s="10">
        <v>0.97455199999999997</v>
      </c>
      <c r="E18" s="10">
        <v>0.64225299999999996</v>
      </c>
      <c r="F18" s="10">
        <v>0.97455199999999997</v>
      </c>
      <c r="G18" s="10">
        <v>0.66526600000000002</v>
      </c>
      <c r="H18" s="10">
        <v>0.97455199999999997</v>
      </c>
      <c r="I18" s="10">
        <v>0.65337000000000001</v>
      </c>
      <c r="J18" s="10">
        <v>107.730155</v>
      </c>
    </row>
    <row r="19" spans="2:10" x14ac:dyDescent="0.25">
      <c r="B19" s="9">
        <v>5</v>
      </c>
      <c r="C19" s="10">
        <v>0.96954499999999999</v>
      </c>
      <c r="D19" s="10">
        <v>0.96954499999999999</v>
      </c>
      <c r="E19" s="10">
        <v>0.60557099999999997</v>
      </c>
      <c r="F19" s="10">
        <v>0.96954499999999999</v>
      </c>
      <c r="G19" s="10">
        <v>0.65075799999999995</v>
      </c>
      <c r="H19" s="10">
        <v>0.96954499999999999</v>
      </c>
      <c r="I19" s="10">
        <v>0.61473800000000001</v>
      </c>
      <c r="J19" s="10">
        <v>108.88986300000001</v>
      </c>
    </row>
    <row r="20" spans="2:10" x14ac:dyDescent="0.25">
      <c r="B20" s="9">
        <v>6</v>
      </c>
      <c r="C20" s="10">
        <v>0.97501400000000005</v>
      </c>
      <c r="D20" s="10">
        <v>0.97501400000000005</v>
      </c>
      <c r="E20" s="10">
        <v>0.63959500000000002</v>
      </c>
      <c r="F20" s="10">
        <v>0.97501400000000005</v>
      </c>
      <c r="G20" s="10">
        <v>0.64216899999999999</v>
      </c>
      <c r="H20" s="10">
        <v>0.97501400000000005</v>
      </c>
      <c r="I20" s="10">
        <v>0.64055200000000001</v>
      </c>
      <c r="J20" s="10">
        <v>109.05933899999999</v>
      </c>
    </row>
    <row r="21" spans="2:10" x14ac:dyDescent="0.25">
      <c r="B21" s="9">
        <v>7</v>
      </c>
      <c r="C21" s="10">
        <v>0.97474300000000003</v>
      </c>
      <c r="D21" s="10">
        <v>0.97474300000000003</v>
      </c>
      <c r="E21" s="10">
        <v>0.63914000000000004</v>
      </c>
      <c r="F21" s="10">
        <v>0.97474300000000003</v>
      </c>
      <c r="G21" s="10">
        <v>0.65033300000000005</v>
      </c>
      <c r="H21" s="10">
        <v>0.97474300000000003</v>
      </c>
      <c r="I21" s="10">
        <v>0.64427900000000005</v>
      </c>
      <c r="J21" s="10">
        <v>108.987041</v>
      </c>
    </row>
    <row r="22" spans="2:10" x14ac:dyDescent="0.25">
      <c r="B22" s="9">
        <v>8</v>
      </c>
      <c r="C22" s="10">
        <v>0.97445199999999998</v>
      </c>
      <c r="D22" s="10">
        <v>0.97445199999999998</v>
      </c>
      <c r="E22" s="10">
        <v>0.63266699999999998</v>
      </c>
      <c r="F22" s="10">
        <v>0.97445199999999998</v>
      </c>
      <c r="G22" s="10">
        <v>0.65940699999999997</v>
      </c>
      <c r="H22" s="10">
        <v>0.97445199999999998</v>
      </c>
      <c r="I22" s="10">
        <v>0.64434199999999997</v>
      </c>
      <c r="J22" s="10">
        <v>108.337</v>
      </c>
    </row>
    <row r="23" spans="2:10" x14ac:dyDescent="0.25">
      <c r="B23" s="9">
        <v>9</v>
      </c>
      <c r="C23" s="10">
        <v>0.97691899999999998</v>
      </c>
      <c r="D23" s="10">
        <v>0.97691899999999998</v>
      </c>
      <c r="E23" s="10">
        <v>0.63742100000000002</v>
      </c>
      <c r="F23" s="10">
        <v>0.97691899999999998</v>
      </c>
      <c r="G23" s="10">
        <v>0.65278199999999997</v>
      </c>
      <c r="H23" s="10">
        <v>0.97691899999999998</v>
      </c>
      <c r="I23" s="10">
        <v>0.643509</v>
      </c>
      <c r="J23" s="10">
        <v>106.13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0.97452380000000005</v>
      </c>
      <c r="D28" s="7">
        <f t="shared" ref="D28:J28" si="0">AVERAGE(D14:D23)</f>
        <v>0.97452380000000005</v>
      </c>
      <c r="E28" s="7">
        <f t="shared" si="0"/>
        <v>0.628583</v>
      </c>
      <c r="F28" s="7">
        <f t="shared" si="0"/>
        <v>0.97452380000000005</v>
      </c>
      <c r="G28" s="7">
        <f t="shared" si="0"/>
        <v>0.64967619999999993</v>
      </c>
      <c r="H28" s="7">
        <f t="shared" si="0"/>
        <v>0.97452380000000005</v>
      </c>
      <c r="I28" s="7">
        <f t="shared" si="0"/>
        <v>0.6360482999999999</v>
      </c>
      <c r="J28" s="7">
        <f t="shared" si="0"/>
        <v>108.44194669999999</v>
      </c>
    </row>
    <row r="29" spans="2:10" x14ac:dyDescent="0.25">
      <c r="B29" s="1" t="s">
        <v>16</v>
      </c>
      <c r="C29" s="3">
        <f>STDEV(C14:C23)</f>
        <v>2.0940525728304332E-3</v>
      </c>
      <c r="D29" s="3">
        <f t="shared" ref="D29:J29" si="1">STDEV(D14:D23)</f>
        <v>2.0940525728304332E-3</v>
      </c>
      <c r="E29" s="3">
        <f t="shared" si="1"/>
        <v>1.517650076049592E-2</v>
      </c>
      <c r="F29" s="3">
        <f t="shared" si="1"/>
        <v>2.0940525728304332E-3</v>
      </c>
      <c r="G29" s="3">
        <f t="shared" si="1"/>
        <v>1.4324209761410543E-2</v>
      </c>
      <c r="H29" s="3">
        <f t="shared" si="1"/>
        <v>2.0940525728304332E-3</v>
      </c>
      <c r="I29" s="3">
        <f t="shared" si="1"/>
        <v>1.3597615845352374E-2</v>
      </c>
      <c r="J29" s="3">
        <f t="shared" si="1"/>
        <v>1.213919799283669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BERT ft+DO+CNN+BiLSTM+Linear</vt:lpstr>
      <vt:lpstr>BERT pt+DO+CNN+BiLSTM+Linear</vt:lpstr>
      <vt:lpstr>BERT ft+DO+BiLSTM+Linear</vt:lpstr>
      <vt:lpstr>BERT pt+DO+BiLSTM+Linear</vt:lpstr>
      <vt:lpstr>BERT ft+DO+Linear</vt:lpstr>
      <vt:lpstr>BERT pt+DO+Linear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Pisica</dc:creator>
  <cp:lastModifiedBy>Alin Pisica</cp:lastModifiedBy>
  <dcterms:created xsi:type="dcterms:W3CDTF">2022-04-18T21:30:23Z</dcterms:created>
  <dcterms:modified xsi:type="dcterms:W3CDTF">2022-04-24T14:45:35Z</dcterms:modified>
</cp:coreProperties>
</file>