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absa-online-reviews\results\ATE\MAMS\"/>
    </mc:Choice>
  </mc:AlternateContent>
  <xr:revisionPtr revIDLastSave="0" documentId="13_ncr:1_{1C11FB80-937B-482E-B3D9-53079F3B0549}" xr6:coauthVersionLast="47" xr6:coauthVersionMax="47" xr10:uidLastSave="{00000000-0000-0000-0000-000000000000}"/>
  <bookViews>
    <workbookView xWindow="-120" yWindow="-120" windowWidth="29040" windowHeight="15720" tabRatio="768" xr2:uid="{2BB8F1D5-1F1F-40BC-8E04-B3E7A6D9C2E3}"/>
  </bookViews>
  <sheets>
    <sheet name="BERT ft+DO+CNN+BiLSTM+Linear" sheetId="10" r:id="rId1"/>
    <sheet name="BERT pt+DO+CNN+BiLSTM+Linear" sheetId="11" r:id="rId2"/>
    <sheet name="BERT ft+DO+BiLSTM+Linear" sheetId="9" r:id="rId3"/>
    <sheet name="BERT pt+DO+BiLSTM+Linear" sheetId="8" r:id="rId4"/>
    <sheet name="BERT ft+DO+Linear" sheetId="7" r:id="rId5"/>
    <sheet name="BERT pt+DO+Linea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9" l="1"/>
  <c r="E29" i="9"/>
  <c r="F29" i="9"/>
  <c r="G29" i="9"/>
  <c r="H29" i="9"/>
  <c r="I29" i="9"/>
  <c r="J29" i="9"/>
  <c r="C29" i="9"/>
  <c r="D28" i="9"/>
  <c r="E28" i="9"/>
  <c r="F28" i="9"/>
  <c r="G28" i="9"/>
  <c r="H28" i="9"/>
  <c r="I28" i="9"/>
  <c r="J28" i="9"/>
  <c r="C28" i="9"/>
  <c r="J29" i="1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9" i="10"/>
  <c r="I29" i="10"/>
  <c r="H29" i="10"/>
  <c r="G29" i="10"/>
  <c r="F29" i="10"/>
  <c r="E29" i="10"/>
  <c r="D29" i="10"/>
  <c r="C29" i="10"/>
  <c r="J28" i="10"/>
  <c r="I28" i="10"/>
  <c r="H28" i="10"/>
  <c r="G28" i="10"/>
  <c r="F28" i="10"/>
  <c r="E28" i="10"/>
  <c r="D28" i="10"/>
  <c r="C28" i="10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9" i="7"/>
  <c r="I29" i="7"/>
  <c r="H29" i="7"/>
  <c r="G29" i="7"/>
  <c r="F29" i="7"/>
  <c r="E29" i="7"/>
  <c r="D29" i="7"/>
  <c r="C29" i="7"/>
  <c r="J28" i="7"/>
  <c r="I28" i="7"/>
  <c r="H28" i="7"/>
  <c r="G28" i="7"/>
  <c r="F28" i="7"/>
  <c r="E28" i="7"/>
  <c r="D28" i="7"/>
  <c r="C28" i="7"/>
  <c r="D29" i="2"/>
  <c r="E29" i="2"/>
  <c r="F29" i="2"/>
  <c r="G29" i="2"/>
  <c r="H29" i="2"/>
  <c r="I29" i="2"/>
  <c r="J29" i="2"/>
  <c r="C29" i="2"/>
  <c r="D28" i="2"/>
  <c r="E28" i="2"/>
  <c r="F28" i="2"/>
  <c r="G28" i="2"/>
  <c r="H28" i="2"/>
  <c r="I28" i="2"/>
  <c r="J28" i="2"/>
  <c r="C28" i="2"/>
</calcChain>
</file>

<file path=xl/sharedStrings.xml><?xml version="1.0" encoding="utf-8"?>
<sst xmlns="http://schemas.openxmlformats.org/spreadsheetml/2006/main" count="186" uniqueCount="29">
  <si>
    <t>Dataset:</t>
  </si>
  <si>
    <t>Model:</t>
  </si>
  <si>
    <t xml:space="preserve">Fine tuned BERT: </t>
  </si>
  <si>
    <t>no</t>
  </si>
  <si>
    <t>Train batch size</t>
  </si>
  <si>
    <t>Validation batch size</t>
  </si>
  <si>
    <t>Run</t>
  </si>
  <si>
    <t>Accuracy</t>
  </si>
  <si>
    <t>Precision score (micro)</t>
  </si>
  <si>
    <t>Precision score (macro)</t>
  </si>
  <si>
    <t>Recall score (micro)</t>
  </si>
  <si>
    <t>Recall score (macro)</t>
  </si>
  <si>
    <t>F1 score (micro)</t>
  </si>
  <si>
    <t>F1 score (macro)</t>
  </si>
  <si>
    <t>Execution time (seconds)</t>
  </si>
  <si>
    <t>Average</t>
  </si>
  <si>
    <t>StdDev</t>
  </si>
  <si>
    <t>yes</t>
  </si>
  <si>
    <t>RTX 2060 SUPER</t>
  </si>
  <si>
    <t>GPU</t>
  </si>
  <si>
    <t>GPU Memory</t>
  </si>
  <si>
    <t>8 GB</t>
  </si>
  <si>
    <t>MAMS ATE</t>
  </si>
  <si>
    <t>BERT pretrained + Dropout + Linear</t>
  </si>
  <si>
    <t>BERT finetuned + Dropout + Linear</t>
  </si>
  <si>
    <t>BERT pretrained + Dropout + BiLSTM + Linear</t>
  </si>
  <si>
    <t>BERT finetuned + Dropout + BiLSTM + Linear</t>
  </si>
  <si>
    <t>BERT pretrained + Dropout + CNN + BiLSTM + Linear</t>
  </si>
  <si>
    <t>BERT finetuned + Dropout + CNN + BiLSTM +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</si>
</sst>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charset val="1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1" fillId="3" borderId="1" xfId="0" applyFont="1" applyFill="1" applyBorder="1"/>
    <xf numFmtId="0" fontId="6" fillId="0" borderId="0" xfId="0" applyFont="1"/>
    <xf numFmtId="0" fontId="5" fillId="2" borderId="2" xfId="0" applyFont="1" applyFill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C195-E080-447C-8F25-04CD0A4744BB}">
  <dimension ref="A1:J29"/>
  <sheetViews>
    <sheetView tabSelected="1" workbookViewId="0">
      <selection activeCell="H4" sqref="H4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28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1">
        <v>0.99386799999999997</v>
      </c>
      <c r="D14" s="11">
        <v>0.99386799999999997</v>
      </c>
      <c r="E14" s="11">
        <v>0.77003999999999995</v>
      </c>
      <c r="F14" s="11">
        <v>0.99386799999999997</v>
      </c>
      <c r="G14" s="11">
        <v>0.68359499999999995</v>
      </c>
      <c r="H14" s="11">
        <v>0.99386799999999997</v>
      </c>
      <c r="I14" s="11">
        <v>0.71442600000000001</v>
      </c>
      <c r="J14" s="11">
        <v>1596.004598</v>
      </c>
    </row>
    <row r="15" spans="1:10" x14ac:dyDescent="0.25">
      <c r="B15" s="9">
        <v>1</v>
      </c>
      <c r="C15" s="11">
        <v>0.99386699999999994</v>
      </c>
      <c r="D15" s="11">
        <v>0.99386699999999994</v>
      </c>
      <c r="E15" s="11">
        <v>0.75750799999999996</v>
      </c>
      <c r="F15" s="11">
        <v>0.99386699999999994</v>
      </c>
      <c r="G15" s="11">
        <v>0.72518199999999999</v>
      </c>
      <c r="H15" s="11">
        <v>0.99386699999999994</v>
      </c>
      <c r="I15" s="11">
        <v>0.73894800000000005</v>
      </c>
      <c r="J15" s="11">
        <v>1598.0471230000001</v>
      </c>
    </row>
    <row r="16" spans="1:10" x14ac:dyDescent="0.25">
      <c r="B16" s="9">
        <v>2</v>
      </c>
      <c r="C16" s="11">
        <v>0.99410399999999999</v>
      </c>
      <c r="D16" s="11">
        <v>0.99410399999999999</v>
      </c>
      <c r="E16" s="11">
        <v>0.75812500000000005</v>
      </c>
      <c r="F16" s="11">
        <v>0.99410399999999999</v>
      </c>
      <c r="G16" s="11">
        <v>0.70088799999999996</v>
      </c>
      <c r="H16" s="11">
        <v>0.99410399999999999</v>
      </c>
      <c r="I16" s="11">
        <v>0.72295900000000002</v>
      </c>
      <c r="J16" s="11">
        <v>1722.910858</v>
      </c>
    </row>
    <row r="17" spans="2:10" x14ac:dyDescent="0.25">
      <c r="B17" s="9">
        <v>3</v>
      </c>
      <c r="C17" s="11">
        <v>0.99295299999999997</v>
      </c>
      <c r="D17" s="11">
        <v>0.99295299999999997</v>
      </c>
      <c r="E17" s="11">
        <v>0.74251299999999998</v>
      </c>
      <c r="F17" s="11">
        <v>0.99295299999999997</v>
      </c>
      <c r="G17" s="11">
        <v>0.54834499999999997</v>
      </c>
      <c r="H17" s="11">
        <v>0.99295299999999997</v>
      </c>
      <c r="I17" s="11">
        <v>0.61065400000000003</v>
      </c>
      <c r="J17" s="11">
        <v>1704.150993</v>
      </c>
    </row>
    <row r="18" spans="2:10" x14ac:dyDescent="0.25">
      <c r="B18" s="9">
        <v>4</v>
      </c>
      <c r="C18" s="11">
        <v>0.99415299999999995</v>
      </c>
      <c r="D18" s="11">
        <v>0.99415299999999995</v>
      </c>
      <c r="E18" s="11">
        <v>0.76755600000000002</v>
      </c>
      <c r="F18" s="11">
        <v>0.99415299999999995</v>
      </c>
      <c r="G18" s="11">
        <v>0.66130100000000003</v>
      </c>
      <c r="H18" s="11">
        <v>0.99415299999999995</v>
      </c>
      <c r="I18" s="11">
        <v>0.699044</v>
      </c>
      <c r="J18" s="11">
        <v>1594.6422170000001</v>
      </c>
    </row>
    <row r="19" spans="2:10" x14ac:dyDescent="0.25">
      <c r="B19" s="9">
        <v>5</v>
      </c>
      <c r="C19" s="11">
        <v>0.99391600000000002</v>
      </c>
      <c r="D19" s="11">
        <v>0.99391600000000002</v>
      </c>
      <c r="E19" s="11">
        <v>0.75404199999999999</v>
      </c>
      <c r="F19" s="11">
        <v>0.99391600000000002</v>
      </c>
      <c r="G19" s="11">
        <v>0.67813100000000004</v>
      </c>
      <c r="H19" s="11">
        <v>0.99391600000000002</v>
      </c>
      <c r="I19" s="11">
        <v>0.69699999999999995</v>
      </c>
      <c r="J19" s="11">
        <v>1596.215966</v>
      </c>
    </row>
    <row r="20" spans="2:10" x14ac:dyDescent="0.25">
      <c r="B20" s="9">
        <v>6</v>
      </c>
      <c r="C20" s="11">
        <v>0.99389899999999998</v>
      </c>
      <c r="D20" s="11">
        <v>0.99389899999999998</v>
      </c>
      <c r="E20" s="11">
        <v>0.74842200000000003</v>
      </c>
      <c r="F20" s="11">
        <v>0.99389899999999998</v>
      </c>
      <c r="G20" s="11">
        <v>0.676678</v>
      </c>
      <c r="H20" s="11">
        <v>0.99389899999999998</v>
      </c>
      <c r="I20" s="11">
        <v>0.70247999999999999</v>
      </c>
      <c r="J20" s="11">
        <v>1596.0974309999999</v>
      </c>
    </row>
    <row r="21" spans="2:10" x14ac:dyDescent="0.25">
      <c r="B21" s="9">
        <v>7</v>
      </c>
      <c r="C21" s="11">
        <v>0.99452099999999999</v>
      </c>
      <c r="D21" s="11">
        <v>0.99452099999999999</v>
      </c>
      <c r="E21" s="11">
        <v>0.76233799999999996</v>
      </c>
      <c r="F21" s="11">
        <v>0.99452099999999999</v>
      </c>
      <c r="G21" s="11">
        <v>0.74514599999999998</v>
      </c>
      <c r="H21" s="11">
        <v>0.99452099999999999</v>
      </c>
      <c r="I21" s="11">
        <v>0.75207000000000002</v>
      </c>
      <c r="J21" s="11">
        <v>1595.5116800000001</v>
      </c>
    </row>
    <row r="22" spans="2:10" x14ac:dyDescent="0.25">
      <c r="B22" s="9">
        <v>8</v>
      </c>
      <c r="C22" s="11">
        <v>0.99468699999999999</v>
      </c>
      <c r="D22" s="11">
        <v>0.99468699999999999</v>
      </c>
      <c r="E22" s="11">
        <v>0.77569699999999997</v>
      </c>
      <c r="F22" s="11">
        <v>0.99468699999999999</v>
      </c>
      <c r="G22" s="11">
        <v>0.71898700000000004</v>
      </c>
      <c r="H22" s="11">
        <v>0.99468699999999999</v>
      </c>
      <c r="I22" s="11">
        <v>0.74268400000000001</v>
      </c>
      <c r="J22" s="11">
        <v>1595.6501920000001</v>
      </c>
    </row>
    <row r="23" spans="2:10" x14ac:dyDescent="0.25">
      <c r="B23" s="9">
        <v>9</v>
      </c>
      <c r="C23" s="11">
        <v>0.99463000000000001</v>
      </c>
      <c r="D23" s="11">
        <v>0.99463000000000001</v>
      </c>
      <c r="E23" s="11">
        <v>0.77722999999999998</v>
      </c>
      <c r="F23" s="11">
        <v>0.99463000000000001</v>
      </c>
      <c r="G23" s="11">
        <v>0.71408199999999999</v>
      </c>
      <c r="H23" s="11">
        <v>0.99463000000000001</v>
      </c>
      <c r="I23" s="11">
        <v>0.73772700000000002</v>
      </c>
      <c r="J23" s="11">
        <v>1597.1306589999999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AVERAGE('BERT ft+DO+BiLSTM+Linear'!C14:C23)</f>
        <v>0.99310030000000005</v>
      </c>
      <c r="D28" s="7">
        <f>AVERAGE('BERT ft+DO+BiLSTM+Linear'!D14:D23)</f>
        <v>0.99310030000000005</v>
      </c>
      <c r="E28" s="7">
        <f>AVERAGE('BERT ft+DO+BiLSTM+Linear'!E14:E23)</f>
        <v>0.96909240000000008</v>
      </c>
      <c r="F28" s="7">
        <f>AVERAGE('BERT ft+DO+BiLSTM+Linear'!F14:F23)</f>
        <v>0.99310030000000005</v>
      </c>
      <c r="G28" s="7">
        <f>AVERAGE('BERT ft+DO+BiLSTM+Linear'!G14:G23)</f>
        <v>0.98729779999999978</v>
      </c>
      <c r="H28" s="7">
        <f>AVERAGE('BERT ft+DO+BiLSTM+Linear'!H14:H23)</f>
        <v>0.99310030000000005</v>
      </c>
      <c r="I28" s="7">
        <f>AVERAGE('BERT ft+DO+BiLSTM+Linear'!I14:I23)</f>
        <v>0.97802240000000007</v>
      </c>
      <c r="J28" s="7">
        <f>AVERAGE('BERT ft+DO+BiLSTM+Linear'!J14:J23)</f>
        <v>438.49485109999995</v>
      </c>
    </row>
    <row r="29" spans="2:10" x14ac:dyDescent="0.25">
      <c r="B29" s="1" t="s">
        <v>16</v>
      </c>
      <c r="C29" s="3">
        <f>STDEV('BERT ft+DO+BiLSTM+Linear'!C14:C23)</f>
        <v>5.1838553863573975E-4</v>
      </c>
      <c r="D29" s="3">
        <f>STDEV('BERT ft+DO+BiLSTM+Linear'!D14:D23)</f>
        <v>5.1838553863573975E-4</v>
      </c>
      <c r="E29" s="3">
        <f>STDEV('BERT ft+DO+BiLSTM+Linear'!E14:E23)</f>
        <v>3.9422857780170529E-3</v>
      </c>
      <c r="F29" s="3">
        <f>STDEV('BERT ft+DO+BiLSTM+Linear'!F14:F23)</f>
        <v>5.1838553863573975E-4</v>
      </c>
      <c r="G29" s="3">
        <f>STDEV('BERT ft+DO+BiLSTM+Linear'!G14:G23)</f>
        <v>2.5508360198178057E-3</v>
      </c>
      <c r="H29" s="3">
        <f>STDEV('BERT ft+DO+BiLSTM+Linear'!H14:H23)</f>
        <v>5.1838553863573975E-4</v>
      </c>
      <c r="I29" s="3">
        <f>STDEV('BERT ft+DO+BiLSTM+Linear'!I14:I23)</f>
        <v>1.5658246815443192E-3</v>
      </c>
      <c r="J29" s="3">
        <f>STDEV('BERT ft+DO+BiLSTM+Linear'!J14:J23)</f>
        <v>5.214493480443271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173-655A-42AC-ABF5-0B69C1546DB5}">
  <dimension ref="A1:J29"/>
  <sheetViews>
    <sheetView workbookViewId="0">
      <selection activeCell="G9" sqref="G9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27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0.99222299999999997</v>
      </c>
      <c r="D14" s="10">
        <v>0.99222299999999997</v>
      </c>
      <c r="E14" s="10">
        <v>0.709229</v>
      </c>
      <c r="F14" s="10">
        <v>0.99222299999999997</v>
      </c>
      <c r="G14" s="10">
        <v>0.54049599999999998</v>
      </c>
      <c r="H14" s="10">
        <v>0.99222299999999997</v>
      </c>
      <c r="I14" s="10">
        <v>0.599163</v>
      </c>
      <c r="J14" s="10">
        <v>1627.4961189999999</v>
      </c>
    </row>
    <row r="15" spans="1:10" x14ac:dyDescent="0.25">
      <c r="B15" s="9">
        <v>1</v>
      </c>
      <c r="C15" s="10">
        <v>0.99175899999999995</v>
      </c>
      <c r="D15" s="10">
        <v>0.99175899999999995</v>
      </c>
      <c r="E15" s="10">
        <v>0.68665500000000002</v>
      </c>
      <c r="F15" s="10">
        <v>0.99175899999999995</v>
      </c>
      <c r="G15" s="10">
        <v>0.47776099999999999</v>
      </c>
      <c r="H15" s="10">
        <v>0.99175899999999995</v>
      </c>
      <c r="I15" s="10">
        <v>0.53175899999999998</v>
      </c>
      <c r="J15" s="10">
        <v>1620.617624</v>
      </c>
    </row>
    <row r="16" spans="1:10" x14ac:dyDescent="0.25">
      <c r="B16" s="9">
        <v>2</v>
      </c>
      <c r="C16" s="10">
        <v>0.99218399999999995</v>
      </c>
      <c r="D16" s="10">
        <v>0.99218399999999995</v>
      </c>
      <c r="E16" s="10">
        <v>0.699318</v>
      </c>
      <c r="F16" s="10">
        <v>0.99218399999999995</v>
      </c>
      <c r="G16" s="10">
        <v>0.52161400000000002</v>
      </c>
      <c r="H16" s="10">
        <v>0.99218399999999995</v>
      </c>
      <c r="I16" s="10">
        <v>0.56782299999999997</v>
      </c>
      <c r="J16" s="10">
        <v>1618.982137</v>
      </c>
    </row>
    <row r="17" spans="2:10" x14ac:dyDescent="0.25">
      <c r="B17" s="9">
        <v>3</v>
      </c>
      <c r="C17" s="10">
        <v>0.99148899999999995</v>
      </c>
      <c r="D17" s="10">
        <v>0.99148899999999995</v>
      </c>
      <c r="E17" s="10">
        <v>0.51639400000000002</v>
      </c>
      <c r="F17" s="10">
        <v>0.99148899999999995</v>
      </c>
      <c r="G17" s="10">
        <v>0.39896599999999999</v>
      </c>
      <c r="H17" s="10">
        <v>0.99148899999999995</v>
      </c>
      <c r="I17" s="10">
        <v>0.42916900000000002</v>
      </c>
      <c r="J17" s="10">
        <v>1633.6179830000001</v>
      </c>
    </row>
    <row r="18" spans="2:10" x14ac:dyDescent="0.25">
      <c r="B18" s="9">
        <v>4</v>
      </c>
      <c r="C18" s="10">
        <v>0.99183699999999997</v>
      </c>
      <c r="D18" s="10">
        <v>0.99183699999999997</v>
      </c>
      <c r="E18" s="10">
        <v>0.68912200000000001</v>
      </c>
      <c r="F18" s="10">
        <v>0.99183699999999997</v>
      </c>
      <c r="G18" s="10">
        <v>0.57264199999999998</v>
      </c>
      <c r="H18" s="10">
        <v>0.99183699999999997</v>
      </c>
      <c r="I18" s="10">
        <v>0.61888399999999999</v>
      </c>
      <c r="J18" s="10">
        <v>1631.411775</v>
      </c>
    </row>
    <row r="19" spans="2:10" x14ac:dyDescent="0.25">
      <c r="B19" s="9">
        <v>5</v>
      </c>
      <c r="C19" s="10">
        <v>0.99246299999999998</v>
      </c>
      <c r="D19" s="10">
        <v>0.99246299999999998</v>
      </c>
      <c r="E19" s="10">
        <v>0.74096399999999996</v>
      </c>
      <c r="F19" s="10">
        <v>0.99246299999999998</v>
      </c>
      <c r="G19" s="10">
        <v>0.56906400000000001</v>
      </c>
      <c r="H19" s="10">
        <v>0.99246299999999998</v>
      </c>
      <c r="I19" s="10">
        <v>0.63012100000000004</v>
      </c>
      <c r="J19" s="10">
        <v>1618.451174</v>
      </c>
    </row>
    <row r="20" spans="2:10" x14ac:dyDescent="0.25">
      <c r="B20" s="9">
        <v>6</v>
      </c>
      <c r="C20" s="10">
        <v>0.99240600000000001</v>
      </c>
      <c r="D20" s="10">
        <v>0.99240600000000001</v>
      </c>
      <c r="E20" s="10">
        <v>0.72386099999999998</v>
      </c>
      <c r="F20" s="10">
        <v>0.99240600000000001</v>
      </c>
      <c r="G20" s="10">
        <v>0.53954400000000002</v>
      </c>
      <c r="H20" s="10">
        <v>0.99240600000000001</v>
      </c>
      <c r="I20" s="10">
        <v>0.60285699999999998</v>
      </c>
      <c r="J20" s="10">
        <v>1620.4532160000001</v>
      </c>
    </row>
    <row r="21" spans="2:10" x14ac:dyDescent="0.25">
      <c r="B21" s="9">
        <v>7</v>
      </c>
      <c r="C21" s="10">
        <v>0.99249100000000001</v>
      </c>
      <c r="D21" s="10">
        <v>0.99249100000000001</v>
      </c>
      <c r="E21" s="10">
        <v>0.72356799999999999</v>
      </c>
      <c r="F21" s="10">
        <v>0.99249100000000001</v>
      </c>
      <c r="G21" s="10">
        <v>0.53449100000000005</v>
      </c>
      <c r="H21" s="10">
        <v>0.99249100000000001</v>
      </c>
      <c r="I21" s="10">
        <v>0.593831</v>
      </c>
      <c r="J21" s="10">
        <v>1644.169609</v>
      </c>
    </row>
    <row r="22" spans="2:10" x14ac:dyDescent="0.25">
      <c r="B22" s="9">
        <v>8</v>
      </c>
      <c r="C22" s="10">
        <v>0.99195699999999998</v>
      </c>
      <c r="D22" s="10">
        <v>0.99195699999999998</v>
      </c>
      <c r="E22" s="10">
        <v>0.66821200000000003</v>
      </c>
      <c r="F22" s="10">
        <v>0.99195699999999998</v>
      </c>
      <c r="G22" s="10">
        <v>0.515038</v>
      </c>
      <c r="H22" s="10">
        <v>0.99195699999999998</v>
      </c>
      <c r="I22" s="10">
        <v>0.56610700000000003</v>
      </c>
      <c r="J22" s="10">
        <v>1660.9098670000001</v>
      </c>
    </row>
    <row r="23" spans="2:10" x14ac:dyDescent="0.25">
      <c r="B23" s="9">
        <v>9</v>
      </c>
      <c r="C23" s="10">
        <v>0.99256599999999995</v>
      </c>
      <c r="D23" s="10">
        <v>0.99256599999999995</v>
      </c>
      <c r="E23" s="10">
        <v>0.72998700000000005</v>
      </c>
      <c r="F23" s="10">
        <v>0.99256599999999995</v>
      </c>
      <c r="G23" s="10">
        <v>0.56423000000000001</v>
      </c>
      <c r="H23" s="10">
        <v>0.99256599999999995</v>
      </c>
      <c r="I23" s="10">
        <v>0.61927299999999996</v>
      </c>
      <c r="J23" s="10">
        <v>1623.852852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0.99213749999999989</v>
      </c>
      <c r="D28" s="7">
        <f t="shared" ref="D28:J28" si="0">AVERAGE(D14:D23)</f>
        <v>0.99213749999999989</v>
      </c>
      <c r="E28" s="7">
        <f t="shared" si="0"/>
        <v>0.68873099999999998</v>
      </c>
      <c r="F28" s="7">
        <f t="shared" si="0"/>
        <v>0.99213749999999989</v>
      </c>
      <c r="G28" s="7">
        <f t="shared" si="0"/>
        <v>0.52338459999999998</v>
      </c>
      <c r="H28" s="7">
        <f t="shared" si="0"/>
        <v>0.99213749999999989</v>
      </c>
      <c r="I28" s="7">
        <f t="shared" si="0"/>
        <v>0.57589869999999999</v>
      </c>
      <c r="J28" s="7">
        <f t="shared" si="0"/>
        <v>1629.9962356000001</v>
      </c>
    </row>
    <row r="29" spans="2:10" x14ac:dyDescent="0.25">
      <c r="B29" s="1" t="s">
        <v>16</v>
      </c>
      <c r="C29" s="3">
        <f>STDEV(C14:C23)</f>
        <v>3.6251965463959129E-4</v>
      </c>
      <c r="D29" s="3">
        <f t="shared" ref="D29:J29" si="1">STDEV(D14:D23)</f>
        <v>3.6251965463959129E-4</v>
      </c>
      <c r="E29" s="3">
        <f t="shared" si="1"/>
        <v>6.4580581407176013E-2</v>
      </c>
      <c r="F29" s="3">
        <f t="shared" si="1"/>
        <v>3.6251965463959129E-4</v>
      </c>
      <c r="G29" s="3">
        <f t="shared" si="1"/>
        <v>5.2167279802999553E-2</v>
      </c>
      <c r="H29" s="3">
        <f t="shared" si="1"/>
        <v>3.6251965463959129E-4</v>
      </c>
      <c r="I29" s="3">
        <f t="shared" si="1"/>
        <v>5.9533072981980163E-2</v>
      </c>
      <c r="J29" s="3">
        <f t="shared" si="1"/>
        <v>13.53709334019989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4044-ED58-4C86-AD31-3A2E055D2E2E}">
  <dimension ref="A1:J29"/>
  <sheetViews>
    <sheetView workbookViewId="0">
      <selection activeCell="D9" sqref="D9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26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0.99316400000000005</v>
      </c>
      <c r="D14" s="10">
        <v>0.99316400000000005</v>
      </c>
      <c r="E14" s="10">
        <v>0.96749300000000005</v>
      </c>
      <c r="F14" s="10">
        <v>0.99316400000000005</v>
      </c>
      <c r="G14" s="10">
        <v>0.98912</v>
      </c>
      <c r="H14" s="10">
        <v>0.99316400000000005</v>
      </c>
      <c r="I14" s="10">
        <v>0.97809599999999997</v>
      </c>
      <c r="J14" s="10">
        <v>453.17458099999999</v>
      </c>
    </row>
    <row r="15" spans="1:10" x14ac:dyDescent="0.25">
      <c r="B15" s="9">
        <v>1</v>
      </c>
      <c r="C15" s="10">
        <v>0.99409800000000004</v>
      </c>
      <c r="D15" s="10">
        <v>0.99409800000000004</v>
      </c>
      <c r="E15" s="10">
        <v>0.97232200000000002</v>
      </c>
      <c r="F15" s="10">
        <v>0.99409800000000004</v>
      </c>
      <c r="G15" s="10">
        <v>0.99040600000000001</v>
      </c>
      <c r="H15" s="10">
        <v>0.99409800000000004</v>
      </c>
      <c r="I15" s="10">
        <v>0.98121700000000001</v>
      </c>
      <c r="J15" s="10">
        <v>437.79803199999998</v>
      </c>
    </row>
    <row r="16" spans="1:10" x14ac:dyDescent="0.25">
      <c r="B16" s="9">
        <v>2</v>
      </c>
      <c r="C16" s="10">
        <v>0.99264600000000003</v>
      </c>
      <c r="D16" s="10">
        <v>0.99264600000000003</v>
      </c>
      <c r="E16" s="10">
        <v>0.96446799999999999</v>
      </c>
      <c r="F16" s="10">
        <v>0.99264600000000003</v>
      </c>
      <c r="G16" s="10">
        <v>0.98956</v>
      </c>
      <c r="H16" s="10">
        <v>0.99264600000000003</v>
      </c>
      <c r="I16" s="10">
        <v>0.97672199999999998</v>
      </c>
      <c r="J16" s="10">
        <v>437.22703100000001</v>
      </c>
    </row>
    <row r="17" spans="2:10" x14ac:dyDescent="0.25">
      <c r="B17" s="9">
        <v>3</v>
      </c>
      <c r="C17" s="10">
        <v>0.99269300000000005</v>
      </c>
      <c r="D17" s="10">
        <v>0.99269300000000005</v>
      </c>
      <c r="E17" s="10">
        <v>0.96655400000000002</v>
      </c>
      <c r="F17" s="10">
        <v>0.99269300000000005</v>
      </c>
      <c r="G17" s="10">
        <v>0.987819</v>
      </c>
      <c r="H17" s="10">
        <v>0.99269300000000005</v>
      </c>
      <c r="I17" s="10">
        <v>0.97697599999999996</v>
      </c>
      <c r="J17" s="10">
        <v>438.05321700000002</v>
      </c>
    </row>
    <row r="18" spans="2:10" x14ac:dyDescent="0.25">
      <c r="B18" s="9">
        <v>4</v>
      </c>
      <c r="C18" s="10">
        <v>0.99296200000000001</v>
      </c>
      <c r="D18" s="10">
        <v>0.99296200000000001</v>
      </c>
      <c r="E18" s="10">
        <v>0.96863699999999997</v>
      </c>
      <c r="F18" s="10">
        <v>0.99296200000000001</v>
      </c>
      <c r="G18" s="10">
        <v>0.98498399999999997</v>
      </c>
      <c r="H18" s="10">
        <v>0.99296200000000001</v>
      </c>
      <c r="I18" s="10">
        <v>0.97667099999999996</v>
      </c>
      <c r="J18" s="10">
        <v>436.14096999999998</v>
      </c>
    </row>
    <row r="19" spans="2:10" x14ac:dyDescent="0.25">
      <c r="B19" s="9">
        <v>5</v>
      </c>
      <c r="C19" s="10">
        <v>0.99291600000000002</v>
      </c>
      <c r="D19" s="10">
        <v>0.99291600000000002</v>
      </c>
      <c r="E19" s="10">
        <v>0.97034399999999998</v>
      </c>
      <c r="F19" s="10">
        <v>0.99291600000000002</v>
      </c>
      <c r="G19" s="10">
        <v>0.98488699999999996</v>
      </c>
      <c r="H19" s="10">
        <v>0.99291600000000002</v>
      </c>
      <c r="I19" s="10">
        <v>0.97747499999999998</v>
      </c>
      <c r="J19" s="10">
        <v>435.89302800000002</v>
      </c>
    </row>
    <row r="20" spans="2:10" x14ac:dyDescent="0.25">
      <c r="B20" s="9">
        <v>6</v>
      </c>
      <c r="C20" s="10">
        <v>0.99371699999999996</v>
      </c>
      <c r="D20" s="10">
        <v>0.99371699999999996</v>
      </c>
      <c r="E20" s="10">
        <v>0.97657099999999997</v>
      </c>
      <c r="F20" s="10">
        <v>0.99371699999999996</v>
      </c>
      <c r="G20" s="10">
        <v>0.98401400000000006</v>
      </c>
      <c r="H20" s="10">
        <v>0.99371699999999996</v>
      </c>
      <c r="I20" s="10">
        <v>0.98026800000000003</v>
      </c>
      <c r="J20" s="10">
        <v>437.23299800000001</v>
      </c>
    </row>
    <row r="21" spans="2:10" x14ac:dyDescent="0.25">
      <c r="B21" s="9">
        <v>7</v>
      </c>
      <c r="C21" s="10">
        <v>0.99239699999999997</v>
      </c>
      <c r="D21" s="10">
        <v>0.99239699999999997</v>
      </c>
      <c r="E21" s="10">
        <v>0.96409</v>
      </c>
      <c r="F21" s="10">
        <v>0.99239699999999997</v>
      </c>
      <c r="G21" s="10">
        <v>0.99021099999999995</v>
      </c>
      <c r="H21" s="10">
        <v>0.99239699999999997</v>
      </c>
      <c r="I21" s="10">
        <v>0.97682800000000003</v>
      </c>
      <c r="J21" s="10">
        <v>436.384657</v>
      </c>
    </row>
    <row r="22" spans="2:10" x14ac:dyDescent="0.25">
      <c r="B22" s="9">
        <v>8</v>
      </c>
      <c r="C22" s="10">
        <v>0.993425</v>
      </c>
      <c r="D22" s="10">
        <v>0.993425</v>
      </c>
      <c r="E22" s="10">
        <v>0.97284700000000002</v>
      </c>
      <c r="F22" s="10">
        <v>0.993425</v>
      </c>
      <c r="G22" s="10">
        <v>0.98421000000000003</v>
      </c>
      <c r="H22" s="10">
        <v>0.993425</v>
      </c>
      <c r="I22" s="10">
        <v>0.97847099999999998</v>
      </c>
      <c r="J22" s="10">
        <v>435.89100000000002</v>
      </c>
    </row>
    <row r="23" spans="2:10" x14ac:dyDescent="0.25">
      <c r="B23" s="9">
        <v>9</v>
      </c>
      <c r="C23" s="10">
        <v>0.99298500000000001</v>
      </c>
      <c r="D23" s="10">
        <v>0.99298500000000001</v>
      </c>
      <c r="E23" s="10">
        <v>0.96759799999999996</v>
      </c>
      <c r="F23" s="10">
        <v>0.99298500000000001</v>
      </c>
      <c r="G23" s="10">
        <v>0.98776699999999995</v>
      </c>
      <c r="H23" s="10">
        <v>0.99298500000000001</v>
      </c>
      <c r="I23" s="10">
        <v>0.97750000000000004</v>
      </c>
      <c r="J23" s="10">
        <v>437.15299700000003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0.99310030000000005</v>
      </c>
      <c r="D28" s="7">
        <f t="shared" ref="D28:J28" si="0">AVERAGE(D14:D23)</f>
        <v>0.99310030000000005</v>
      </c>
      <c r="E28" s="7">
        <f t="shared" si="0"/>
        <v>0.96909240000000008</v>
      </c>
      <c r="F28" s="7">
        <f t="shared" si="0"/>
        <v>0.99310030000000005</v>
      </c>
      <c r="G28" s="7">
        <f t="shared" si="0"/>
        <v>0.98729779999999978</v>
      </c>
      <c r="H28" s="7">
        <f t="shared" si="0"/>
        <v>0.99310030000000005</v>
      </c>
      <c r="I28" s="7">
        <f t="shared" si="0"/>
        <v>0.97802240000000007</v>
      </c>
      <c r="J28" s="7">
        <f t="shared" si="0"/>
        <v>438.49485109999995</v>
      </c>
    </row>
    <row r="29" spans="2:10" x14ac:dyDescent="0.25">
      <c r="B29" s="1" t="s">
        <v>16</v>
      </c>
      <c r="C29" s="3">
        <f>STDEV(C14:C23)</f>
        <v>5.1838553863573975E-4</v>
      </c>
      <c r="D29" s="3">
        <f t="shared" ref="D29:J29" si="1">STDEV(D14:D23)</f>
        <v>5.1838553863573975E-4</v>
      </c>
      <c r="E29" s="3">
        <f t="shared" si="1"/>
        <v>3.9422857780170529E-3</v>
      </c>
      <c r="F29" s="3">
        <f t="shared" si="1"/>
        <v>5.1838553863573975E-4</v>
      </c>
      <c r="G29" s="3">
        <f t="shared" si="1"/>
        <v>2.5508360198178057E-3</v>
      </c>
      <c r="H29" s="3">
        <f t="shared" si="1"/>
        <v>5.1838553863573975E-4</v>
      </c>
      <c r="I29" s="3">
        <f t="shared" si="1"/>
        <v>1.5658246815443192E-3</v>
      </c>
      <c r="J29" s="3">
        <f t="shared" si="1"/>
        <v>5.214493480443271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CD87-8371-4007-86D2-E48E3035F08E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25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0.97667999999999999</v>
      </c>
      <c r="D14" s="10">
        <v>0.97667999999999999</v>
      </c>
      <c r="E14" s="10">
        <v>0.89315199999999995</v>
      </c>
      <c r="F14" s="10">
        <v>0.97667999999999999</v>
      </c>
      <c r="G14" s="10">
        <v>0.947689</v>
      </c>
      <c r="H14" s="10">
        <v>0.97667999999999999</v>
      </c>
      <c r="I14" s="10">
        <v>0.91860299999999995</v>
      </c>
      <c r="J14" s="10">
        <v>456.284379</v>
      </c>
    </row>
    <row r="15" spans="1:10" x14ac:dyDescent="0.25">
      <c r="B15" s="9">
        <v>1</v>
      </c>
      <c r="C15" s="10">
        <v>0.97580500000000003</v>
      </c>
      <c r="D15" s="10">
        <v>0.97580500000000003</v>
      </c>
      <c r="E15" s="10">
        <v>0.89346099999999995</v>
      </c>
      <c r="F15" s="10">
        <v>0.97580500000000003</v>
      </c>
      <c r="G15" s="10">
        <v>0.94373200000000002</v>
      </c>
      <c r="H15" s="10">
        <v>0.97580500000000003</v>
      </c>
      <c r="I15" s="10">
        <v>0.91712800000000005</v>
      </c>
      <c r="J15" s="10">
        <v>451.30321700000002</v>
      </c>
    </row>
    <row r="16" spans="1:10" x14ac:dyDescent="0.25">
      <c r="B16" s="9">
        <v>2</v>
      </c>
      <c r="C16" s="10">
        <v>0.974769</v>
      </c>
      <c r="D16" s="10">
        <v>0.974769</v>
      </c>
      <c r="E16" s="10">
        <v>0.88040700000000005</v>
      </c>
      <c r="F16" s="10">
        <v>0.974769</v>
      </c>
      <c r="G16" s="10">
        <v>0.95059400000000005</v>
      </c>
      <c r="H16" s="10">
        <v>0.974769</v>
      </c>
      <c r="I16" s="10">
        <v>0.91292899999999999</v>
      </c>
      <c r="J16" s="10">
        <v>449.06894299999999</v>
      </c>
    </row>
    <row r="17" spans="2:10" x14ac:dyDescent="0.25">
      <c r="B17" s="9">
        <v>3</v>
      </c>
      <c r="C17" s="10">
        <v>0.97138999999999998</v>
      </c>
      <c r="D17" s="10">
        <v>0.97138999999999998</v>
      </c>
      <c r="E17" s="10">
        <v>0.85204000000000002</v>
      </c>
      <c r="F17" s="10">
        <v>0.97138999999999998</v>
      </c>
      <c r="G17" s="10">
        <v>0.96378299999999995</v>
      </c>
      <c r="H17" s="10">
        <v>0.97138999999999998</v>
      </c>
      <c r="I17" s="10">
        <v>0.900864</v>
      </c>
      <c r="J17" s="10">
        <v>504.68335000000002</v>
      </c>
    </row>
    <row r="18" spans="2:10" x14ac:dyDescent="0.25">
      <c r="B18" s="9">
        <v>4</v>
      </c>
      <c r="C18" s="10">
        <v>0.97536100000000003</v>
      </c>
      <c r="D18" s="10">
        <v>0.97536100000000003</v>
      </c>
      <c r="E18" s="10">
        <v>0.88282700000000003</v>
      </c>
      <c r="F18" s="10">
        <v>0.97536100000000003</v>
      </c>
      <c r="G18" s="10">
        <v>0.95668500000000001</v>
      </c>
      <c r="H18" s="10">
        <v>0.97536100000000003</v>
      </c>
      <c r="I18" s="10">
        <v>0.917018</v>
      </c>
      <c r="J18" s="10">
        <v>474.92302799999999</v>
      </c>
    </row>
    <row r="19" spans="2:10" x14ac:dyDescent="0.25">
      <c r="B19" s="9">
        <v>5</v>
      </c>
      <c r="C19" s="10">
        <v>0.97606300000000001</v>
      </c>
      <c r="D19" s="10">
        <v>0.97606300000000001</v>
      </c>
      <c r="E19" s="10">
        <v>0.88836000000000004</v>
      </c>
      <c r="F19" s="10">
        <v>0.97606300000000001</v>
      </c>
      <c r="G19" s="10">
        <v>0.95952300000000001</v>
      </c>
      <c r="H19" s="10">
        <v>0.97606300000000001</v>
      </c>
      <c r="I19" s="10">
        <v>0.92139000000000004</v>
      </c>
      <c r="J19" s="10">
        <v>485.47445800000003</v>
      </c>
    </row>
    <row r="20" spans="2:10" x14ac:dyDescent="0.25">
      <c r="B20" s="9">
        <v>6</v>
      </c>
      <c r="C20" s="10">
        <v>0.97782999999999998</v>
      </c>
      <c r="D20" s="10">
        <v>0.97782999999999998</v>
      </c>
      <c r="E20" s="10">
        <v>0.89736700000000003</v>
      </c>
      <c r="F20" s="10">
        <v>0.97782999999999998</v>
      </c>
      <c r="G20" s="10">
        <v>0.954488</v>
      </c>
      <c r="H20" s="10">
        <v>0.97782999999999998</v>
      </c>
      <c r="I20" s="10">
        <v>0.924319</v>
      </c>
      <c r="J20" s="10">
        <v>456.19223</v>
      </c>
    </row>
    <row r="21" spans="2:10" x14ac:dyDescent="0.25">
      <c r="B21" s="9">
        <v>7</v>
      </c>
      <c r="C21" s="10">
        <v>0.97561399999999998</v>
      </c>
      <c r="D21" s="10">
        <v>0.97561399999999998</v>
      </c>
      <c r="E21" s="10">
        <v>0.88653999999999999</v>
      </c>
      <c r="F21" s="10">
        <v>0.97561399999999998</v>
      </c>
      <c r="G21" s="10">
        <v>0.96009999999999995</v>
      </c>
      <c r="H21" s="10">
        <v>0.97561399999999998</v>
      </c>
      <c r="I21" s="10">
        <v>0.92057</v>
      </c>
      <c r="J21" s="10">
        <v>451.46693499999998</v>
      </c>
    </row>
    <row r="22" spans="2:10" x14ac:dyDescent="0.25">
      <c r="B22" s="9">
        <v>8</v>
      </c>
      <c r="C22" s="10">
        <v>0.97834200000000004</v>
      </c>
      <c r="D22" s="10">
        <v>0.97834200000000004</v>
      </c>
      <c r="E22" s="10">
        <v>0.91379100000000002</v>
      </c>
      <c r="F22" s="10">
        <v>0.97834200000000004</v>
      </c>
      <c r="G22" s="10">
        <v>0.94314799999999999</v>
      </c>
      <c r="H22" s="10">
        <v>0.97834200000000004</v>
      </c>
      <c r="I22" s="10">
        <v>0.92793000000000003</v>
      </c>
      <c r="J22" s="10">
        <v>454.54251299999999</v>
      </c>
    </row>
    <row r="23" spans="2:10" x14ac:dyDescent="0.25">
      <c r="B23" s="9">
        <v>9</v>
      </c>
      <c r="C23" s="10">
        <v>0.97934200000000005</v>
      </c>
      <c r="D23" s="10">
        <v>0.97934200000000005</v>
      </c>
      <c r="E23" s="10">
        <v>0.90961400000000003</v>
      </c>
      <c r="F23" s="10">
        <v>0.97934200000000005</v>
      </c>
      <c r="G23" s="10">
        <v>0.947326</v>
      </c>
      <c r="H23" s="10">
        <v>0.97934200000000005</v>
      </c>
      <c r="I23" s="10">
        <v>0.92771000000000003</v>
      </c>
      <c r="J23" s="10">
        <v>433.69068199999998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0.9761196000000002</v>
      </c>
      <c r="D28" s="7">
        <f t="shared" ref="D28:J28" si="0">AVERAGE(D14:D23)</f>
        <v>0.9761196000000002</v>
      </c>
      <c r="E28" s="7">
        <f t="shared" si="0"/>
        <v>0.88975590000000016</v>
      </c>
      <c r="F28" s="7">
        <f t="shared" si="0"/>
        <v>0.9761196000000002</v>
      </c>
      <c r="G28" s="7">
        <f t="shared" si="0"/>
        <v>0.95270679999999996</v>
      </c>
      <c r="H28" s="7">
        <f t="shared" si="0"/>
        <v>0.9761196000000002</v>
      </c>
      <c r="I28" s="7">
        <f t="shared" si="0"/>
        <v>0.91884609999999989</v>
      </c>
      <c r="J28" s="7">
        <f t="shared" si="0"/>
        <v>461.76297350000004</v>
      </c>
    </row>
    <row r="29" spans="2:10" x14ac:dyDescent="0.25">
      <c r="B29" s="1" t="s">
        <v>16</v>
      </c>
      <c r="C29" s="3">
        <f>STDEV(C14:C23)</f>
        <v>2.2032541185962131E-3</v>
      </c>
      <c r="D29" s="3">
        <f t="shared" ref="D29:J29" si="1">STDEV(D14:D23)</f>
        <v>2.2032541185962131E-3</v>
      </c>
      <c r="E29" s="3">
        <f t="shared" si="1"/>
        <v>1.7079589901725128E-2</v>
      </c>
      <c r="F29" s="3">
        <f t="shared" si="1"/>
        <v>2.2032541185962131E-3</v>
      </c>
      <c r="G29" s="3">
        <f t="shared" si="1"/>
        <v>7.2519260705920822E-3</v>
      </c>
      <c r="H29" s="3">
        <f t="shared" si="1"/>
        <v>2.2032541185962131E-3</v>
      </c>
      <c r="I29" s="3">
        <f t="shared" si="1"/>
        <v>7.9246644716914703E-3</v>
      </c>
      <c r="J29" s="3">
        <f t="shared" si="1"/>
        <v>20.697209571548601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332C-4FAC-4179-A863-F1D9801446E1}">
  <dimension ref="A1:J29"/>
  <sheetViews>
    <sheetView workbookViewId="0">
      <selection activeCell="H34" sqref="H34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24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1" t="s">
        <v>17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0.99016700000000002</v>
      </c>
      <c r="D14" s="10">
        <v>0.99016700000000002</v>
      </c>
      <c r="E14" s="10">
        <v>0.94737899999999997</v>
      </c>
      <c r="F14" s="10">
        <v>0.99016700000000002</v>
      </c>
      <c r="G14" s="10">
        <v>0.99002500000000004</v>
      </c>
      <c r="H14" s="10">
        <v>0.99016700000000002</v>
      </c>
      <c r="I14" s="10">
        <v>0.96787100000000004</v>
      </c>
      <c r="J14" s="10">
        <v>413.55768799999998</v>
      </c>
    </row>
    <row r="15" spans="1:10" x14ac:dyDescent="0.25">
      <c r="B15" s="9">
        <v>1</v>
      </c>
      <c r="C15" s="10">
        <v>0.99471799999999999</v>
      </c>
      <c r="D15" s="10">
        <v>0.99471799999999999</v>
      </c>
      <c r="E15" s="10">
        <v>0.97533499999999995</v>
      </c>
      <c r="F15" s="10">
        <v>0.99471799999999999</v>
      </c>
      <c r="G15" s="10">
        <v>0.99152200000000001</v>
      </c>
      <c r="H15" s="10">
        <v>0.99471799999999999</v>
      </c>
      <c r="I15" s="10">
        <v>0.98331199999999996</v>
      </c>
      <c r="J15" s="10">
        <v>390.91477900000001</v>
      </c>
    </row>
    <row r="16" spans="1:10" x14ac:dyDescent="0.25">
      <c r="B16" s="9">
        <v>2</v>
      </c>
      <c r="C16" s="10">
        <v>0.99352300000000004</v>
      </c>
      <c r="D16" s="10">
        <v>0.99352300000000004</v>
      </c>
      <c r="E16" s="10">
        <v>0.97006400000000004</v>
      </c>
      <c r="F16" s="10">
        <v>0.99352300000000004</v>
      </c>
      <c r="G16" s="10">
        <v>0.98788799999999999</v>
      </c>
      <c r="H16" s="10">
        <v>0.99352300000000004</v>
      </c>
      <c r="I16" s="10">
        <v>0.97879099999999997</v>
      </c>
      <c r="J16" s="10">
        <v>472.30699900000002</v>
      </c>
    </row>
    <row r="17" spans="2:10" x14ac:dyDescent="0.25">
      <c r="B17" s="9">
        <v>3</v>
      </c>
      <c r="C17" s="10">
        <v>0.99382199999999998</v>
      </c>
      <c r="D17" s="10">
        <v>0.99382199999999998</v>
      </c>
      <c r="E17" s="10">
        <v>0.97471399999999997</v>
      </c>
      <c r="F17" s="10">
        <v>0.99382199999999998</v>
      </c>
      <c r="G17" s="10">
        <v>0.98358500000000004</v>
      </c>
      <c r="H17" s="10">
        <v>0.99382199999999998</v>
      </c>
      <c r="I17" s="10">
        <v>0.97909999999999997</v>
      </c>
      <c r="J17" s="10">
        <v>436.48630800000001</v>
      </c>
    </row>
    <row r="18" spans="2:10" x14ac:dyDescent="0.25">
      <c r="B18" s="9">
        <v>4</v>
      </c>
      <c r="C18" s="10">
        <v>0.99437200000000003</v>
      </c>
      <c r="D18" s="10">
        <v>0.99437200000000003</v>
      </c>
      <c r="E18" s="10">
        <v>0.97793799999999997</v>
      </c>
      <c r="F18" s="10">
        <v>0.99437200000000003</v>
      </c>
      <c r="G18" s="10">
        <v>0.98780100000000004</v>
      </c>
      <c r="H18" s="10">
        <v>0.99437200000000003</v>
      </c>
      <c r="I18" s="10">
        <v>0.982823</v>
      </c>
      <c r="J18" s="10">
        <v>422.59727400000003</v>
      </c>
    </row>
    <row r="19" spans="2:10" x14ac:dyDescent="0.25">
      <c r="B19" s="9">
        <v>5</v>
      </c>
      <c r="C19" s="10">
        <v>0.99431899999999995</v>
      </c>
      <c r="D19" s="10">
        <v>0.99431899999999995</v>
      </c>
      <c r="E19" s="10">
        <v>0.97676799999999997</v>
      </c>
      <c r="F19" s="10">
        <v>0.99431899999999995</v>
      </c>
      <c r="G19" s="10">
        <v>0.98802599999999996</v>
      </c>
      <c r="H19" s="10">
        <v>0.99431899999999995</v>
      </c>
      <c r="I19" s="10">
        <v>0.98233499999999996</v>
      </c>
      <c r="J19" s="10">
        <v>420.17000200000001</v>
      </c>
    </row>
    <row r="20" spans="2:10" x14ac:dyDescent="0.25">
      <c r="B20" s="9">
        <v>6</v>
      </c>
      <c r="C20" s="10">
        <v>0.99243400000000004</v>
      </c>
      <c r="D20" s="10">
        <v>0.99243400000000004</v>
      </c>
      <c r="E20" s="10">
        <v>0.95754600000000001</v>
      </c>
      <c r="F20" s="10">
        <v>0.99243400000000004</v>
      </c>
      <c r="G20" s="10">
        <v>0.98777300000000001</v>
      </c>
      <c r="H20" s="10">
        <v>0.99243400000000004</v>
      </c>
      <c r="I20" s="10">
        <v>0.97218000000000004</v>
      </c>
      <c r="J20" s="10">
        <v>420.51902899999999</v>
      </c>
    </row>
    <row r="21" spans="2:10" x14ac:dyDescent="0.25">
      <c r="B21" s="9">
        <v>7</v>
      </c>
      <c r="C21" s="10">
        <v>0.99409800000000004</v>
      </c>
      <c r="D21" s="10">
        <v>0.99409800000000004</v>
      </c>
      <c r="E21" s="10">
        <v>0.97636999999999996</v>
      </c>
      <c r="F21" s="10">
        <v>0.99409800000000004</v>
      </c>
      <c r="G21" s="10">
        <v>0.98593299999999995</v>
      </c>
      <c r="H21" s="10">
        <v>0.99409800000000004</v>
      </c>
      <c r="I21" s="10">
        <v>0.98107900000000003</v>
      </c>
      <c r="J21" s="10">
        <v>420.13599900000003</v>
      </c>
    </row>
    <row r="22" spans="2:10" x14ac:dyDescent="0.25">
      <c r="B22" s="9">
        <v>8</v>
      </c>
      <c r="C22" s="10">
        <v>0.99414100000000005</v>
      </c>
      <c r="D22" s="10">
        <v>0.99414100000000005</v>
      </c>
      <c r="E22" s="10">
        <v>0.97244799999999998</v>
      </c>
      <c r="F22" s="10">
        <v>0.99414100000000005</v>
      </c>
      <c r="G22" s="10">
        <v>0.98948599999999998</v>
      </c>
      <c r="H22" s="10">
        <v>0.99414100000000005</v>
      </c>
      <c r="I22" s="10">
        <v>0.98083799999999999</v>
      </c>
      <c r="J22" s="10">
        <v>420.305002</v>
      </c>
    </row>
    <row r="23" spans="2:10" x14ac:dyDescent="0.25">
      <c r="B23" s="9">
        <v>9</v>
      </c>
      <c r="C23" s="10">
        <v>0.99477599999999999</v>
      </c>
      <c r="D23" s="10">
        <v>0.99477599999999999</v>
      </c>
      <c r="E23" s="10">
        <v>0.97689800000000004</v>
      </c>
      <c r="F23" s="10">
        <v>0.99477599999999999</v>
      </c>
      <c r="G23" s="10">
        <v>0.99080199999999996</v>
      </c>
      <c r="H23" s="10">
        <v>0.99477599999999999</v>
      </c>
      <c r="I23" s="10">
        <v>0.98376200000000003</v>
      </c>
      <c r="J23" s="10">
        <v>423.089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0.99363699999999999</v>
      </c>
      <c r="D28" s="7">
        <f t="shared" ref="D28:J28" si="0">AVERAGE(D14:D23)</f>
        <v>0.99363699999999999</v>
      </c>
      <c r="E28" s="7">
        <f t="shared" si="0"/>
        <v>0.97054600000000002</v>
      </c>
      <c r="F28" s="7">
        <f t="shared" si="0"/>
        <v>0.99363699999999999</v>
      </c>
      <c r="G28" s="7">
        <f t="shared" si="0"/>
        <v>0.98828409999999989</v>
      </c>
      <c r="H28" s="7">
        <f t="shared" si="0"/>
        <v>0.99363699999999999</v>
      </c>
      <c r="I28" s="7">
        <f t="shared" si="0"/>
        <v>0.97920909999999994</v>
      </c>
      <c r="J28" s="7">
        <f t="shared" si="0"/>
        <v>424.00820800000002</v>
      </c>
    </row>
    <row r="29" spans="2:10" x14ac:dyDescent="0.25">
      <c r="B29" s="1" t="s">
        <v>16</v>
      </c>
      <c r="C29" s="3">
        <f>STDEV(C14:C23)</f>
        <v>1.3933611639963669E-3</v>
      </c>
      <c r="D29" s="3">
        <f t="shared" ref="D29:J29" si="1">STDEV(D14:D23)</f>
        <v>1.3933611639963669E-3</v>
      </c>
      <c r="E29" s="3">
        <f t="shared" si="1"/>
        <v>1.0096690271789287E-2</v>
      </c>
      <c r="F29" s="3">
        <f t="shared" si="1"/>
        <v>1.3933611639963669E-3</v>
      </c>
      <c r="G29" s="3">
        <f t="shared" si="1"/>
        <v>2.3482013187402211E-3</v>
      </c>
      <c r="H29" s="3">
        <f t="shared" si="1"/>
        <v>1.3933611639963669E-3</v>
      </c>
      <c r="I29" s="3">
        <f t="shared" si="1"/>
        <v>5.2142062451217336E-3</v>
      </c>
      <c r="J29" s="3">
        <f t="shared" si="1"/>
        <v>20.415991046318833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D3C-79CA-4128-8DC0-6B0CEBFAB347}">
  <dimension ref="A1:J29"/>
  <sheetViews>
    <sheetView workbookViewId="0">
      <selection activeCell="B14" sqref="B14:J23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22</v>
      </c>
      <c r="C1" s="3"/>
      <c r="D1" s="3"/>
      <c r="E1" s="3"/>
      <c r="F1" s="3"/>
      <c r="G1" s="3"/>
    </row>
    <row r="2" spans="1:10" x14ac:dyDescent="0.25">
      <c r="A2" s="1" t="s">
        <v>1</v>
      </c>
      <c r="B2" s="4" t="s">
        <v>23</v>
      </c>
      <c r="C2" s="3"/>
      <c r="D2" s="3"/>
      <c r="E2" s="3"/>
      <c r="F2" s="3"/>
      <c r="G2" s="3"/>
      <c r="I2" t="s">
        <v>19</v>
      </c>
      <c r="J2" t="s">
        <v>18</v>
      </c>
    </row>
    <row r="3" spans="1:10" x14ac:dyDescent="0.25">
      <c r="A3" s="1"/>
      <c r="B3" s="4"/>
      <c r="C3" s="3"/>
      <c r="D3" s="3"/>
      <c r="E3" s="3"/>
      <c r="F3" s="3"/>
      <c r="G3" s="3"/>
      <c r="I3" t="s">
        <v>20</v>
      </c>
      <c r="J3" t="s">
        <v>21</v>
      </c>
    </row>
    <row r="4" spans="1:10" x14ac:dyDescent="0.25">
      <c r="A4" s="1" t="s">
        <v>2</v>
      </c>
      <c r="B4" s="2" t="s">
        <v>3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/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4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5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6</v>
      </c>
      <c r="C13" s="8" t="s">
        <v>7</v>
      </c>
      <c r="D13" s="8" t="s">
        <v>8</v>
      </c>
      <c r="E13" s="8" t="s">
        <v>9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</row>
    <row r="14" spans="1:10" x14ac:dyDescent="0.25">
      <c r="B14" s="9">
        <v>0</v>
      </c>
      <c r="C14" s="10">
        <v>0.97975000000000001</v>
      </c>
      <c r="D14" s="10">
        <v>0.97975000000000001</v>
      </c>
      <c r="E14" s="10">
        <v>0.91592200000000001</v>
      </c>
      <c r="F14" s="10">
        <v>0.97975000000000001</v>
      </c>
      <c r="G14" s="10">
        <v>0.95424100000000001</v>
      </c>
      <c r="H14" s="10">
        <v>0.97975000000000001</v>
      </c>
      <c r="I14" s="10">
        <v>0.93434300000000003</v>
      </c>
      <c r="J14" s="10">
        <v>417.77070900000001</v>
      </c>
    </row>
    <row r="15" spans="1:10" x14ac:dyDescent="0.25">
      <c r="B15" s="9">
        <v>1</v>
      </c>
      <c r="C15" s="10">
        <v>0.97690399999999999</v>
      </c>
      <c r="D15" s="10">
        <v>0.97690399999999999</v>
      </c>
      <c r="E15" s="10">
        <v>0.90040600000000004</v>
      </c>
      <c r="F15" s="10">
        <v>0.97690399999999999</v>
      </c>
      <c r="G15" s="10">
        <v>0.95846500000000001</v>
      </c>
      <c r="H15" s="10">
        <v>0.97690399999999999</v>
      </c>
      <c r="I15" s="10">
        <v>0.92768099999999998</v>
      </c>
      <c r="J15" s="10">
        <v>413.00285400000001</v>
      </c>
    </row>
    <row r="16" spans="1:10" x14ac:dyDescent="0.25">
      <c r="B16" s="9">
        <v>2</v>
      </c>
      <c r="C16" s="10">
        <v>0.97510699999999995</v>
      </c>
      <c r="D16" s="10">
        <v>0.97510699999999995</v>
      </c>
      <c r="E16" s="10">
        <v>0.87465899999999996</v>
      </c>
      <c r="F16" s="10">
        <v>0.97510699999999995</v>
      </c>
      <c r="G16" s="10">
        <v>0.96477800000000002</v>
      </c>
      <c r="H16" s="10">
        <v>0.97510699999999995</v>
      </c>
      <c r="I16" s="10">
        <v>0.91531300000000004</v>
      </c>
      <c r="J16" s="10">
        <v>412.97895699999998</v>
      </c>
    </row>
    <row r="17" spans="2:10" x14ac:dyDescent="0.25">
      <c r="B17" s="9">
        <v>3</v>
      </c>
      <c r="C17" s="10">
        <v>0.98149699999999995</v>
      </c>
      <c r="D17" s="10">
        <v>0.98149699999999995</v>
      </c>
      <c r="E17" s="10">
        <v>0.92646200000000001</v>
      </c>
      <c r="F17" s="10">
        <v>0.98149699999999995</v>
      </c>
      <c r="G17" s="10">
        <v>0.95435300000000001</v>
      </c>
      <c r="H17" s="10">
        <v>0.98149699999999995</v>
      </c>
      <c r="I17" s="10">
        <v>0.93990099999999999</v>
      </c>
      <c r="J17" s="10">
        <v>413.968614</v>
      </c>
    </row>
    <row r="18" spans="2:10" x14ac:dyDescent="0.25">
      <c r="B18" s="9">
        <v>4</v>
      </c>
      <c r="C18" s="10">
        <v>0.98056699999999997</v>
      </c>
      <c r="D18" s="10">
        <v>0.98056699999999997</v>
      </c>
      <c r="E18" s="10">
        <v>0.924952</v>
      </c>
      <c r="F18" s="10">
        <v>0.98056699999999997</v>
      </c>
      <c r="G18" s="10">
        <v>0.951071</v>
      </c>
      <c r="H18" s="10">
        <v>0.98056699999999997</v>
      </c>
      <c r="I18" s="10">
        <v>0.93763099999999999</v>
      </c>
      <c r="J18" s="10">
        <v>413.78661299999999</v>
      </c>
    </row>
    <row r="19" spans="2:10" x14ac:dyDescent="0.25">
      <c r="B19" s="9">
        <v>5</v>
      </c>
      <c r="C19" s="10">
        <v>0.97751500000000002</v>
      </c>
      <c r="D19" s="10">
        <v>0.97751500000000002</v>
      </c>
      <c r="E19" s="10">
        <v>0.895984</v>
      </c>
      <c r="F19" s="10">
        <v>0.97751500000000002</v>
      </c>
      <c r="G19" s="10">
        <v>0.96501099999999995</v>
      </c>
      <c r="H19" s="10">
        <v>0.97751500000000002</v>
      </c>
      <c r="I19" s="10">
        <v>0.92811100000000002</v>
      </c>
      <c r="J19" s="10">
        <v>412.33938999999998</v>
      </c>
    </row>
    <row r="20" spans="2:10" x14ac:dyDescent="0.25">
      <c r="B20" s="9">
        <v>6</v>
      </c>
      <c r="C20" s="10">
        <v>0.97907999999999995</v>
      </c>
      <c r="D20" s="10">
        <v>0.97907999999999995</v>
      </c>
      <c r="E20" s="10">
        <v>0.91605099999999995</v>
      </c>
      <c r="F20" s="10">
        <v>0.97907999999999995</v>
      </c>
      <c r="G20" s="10">
        <v>0.94985799999999998</v>
      </c>
      <c r="H20" s="10">
        <v>0.97907999999999995</v>
      </c>
      <c r="I20" s="10">
        <v>0.932284</v>
      </c>
      <c r="J20" s="10">
        <v>412.87019900000001</v>
      </c>
    </row>
    <row r="21" spans="2:10" x14ac:dyDescent="0.25">
      <c r="B21" s="9">
        <v>7</v>
      </c>
      <c r="C21" s="10">
        <v>0.97715700000000005</v>
      </c>
      <c r="D21" s="10">
        <v>0.97715700000000005</v>
      </c>
      <c r="E21" s="10">
        <v>0.89727299999999999</v>
      </c>
      <c r="F21" s="10">
        <v>0.97715700000000005</v>
      </c>
      <c r="G21" s="10">
        <v>0.96122799999999997</v>
      </c>
      <c r="H21" s="10">
        <v>0.97715700000000005</v>
      </c>
      <c r="I21" s="10">
        <v>0.927172</v>
      </c>
      <c r="J21" s="10">
        <v>412.440044</v>
      </c>
    </row>
    <row r="22" spans="2:10" x14ac:dyDescent="0.25">
      <c r="B22" s="9">
        <v>8</v>
      </c>
      <c r="C22" s="10">
        <v>0.978634</v>
      </c>
      <c r="D22" s="10">
        <v>0.978634</v>
      </c>
      <c r="E22" s="10">
        <v>0.91193199999999996</v>
      </c>
      <c r="F22" s="10">
        <v>0.978634</v>
      </c>
      <c r="G22" s="10">
        <v>0.94808599999999998</v>
      </c>
      <c r="H22" s="10">
        <v>0.978634</v>
      </c>
      <c r="I22" s="10">
        <v>0.92931799999999998</v>
      </c>
      <c r="J22" s="10">
        <v>413.23571700000002</v>
      </c>
    </row>
    <row r="23" spans="2:10" x14ac:dyDescent="0.25">
      <c r="B23" s="9">
        <v>9</v>
      </c>
      <c r="C23" s="10">
        <v>0.97979700000000003</v>
      </c>
      <c r="D23" s="10">
        <v>0.97979700000000003</v>
      </c>
      <c r="E23" s="10">
        <v>0.91823500000000002</v>
      </c>
      <c r="F23" s="10">
        <v>0.97979700000000003</v>
      </c>
      <c r="G23" s="10">
        <v>0.95000200000000001</v>
      </c>
      <c r="H23" s="10">
        <v>0.97979700000000003</v>
      </c>
      <c r="I23" s="10">
        <v>0.93323100000000003</v>
      </c>
      <c r="J23" s="10">
        <v>414.09879699999999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7</v>
      </c>
      <c r="D27" s="5" t="s">
        <v>8</v>
      </c>
      <c r="E27" s="5" t="s">
        <v>9</v>
      </c>
      <c r="F27" s="5" t="s">
        <v>10</v>
      </c>
      <c r="G27" s="5" t="s">
        <v>11</v>
      </c>
      <c r="H27" s="5" t="s">
        <v>12</v>
      </c>
      <c r="I27" s="5" t="s">
        <v>13</v>
      </c>
      <c r="J27" s="6" t="s">
        <v>14</v>
      </c>
    </row>
    <row r="28" spans="2:10" x14ac:dyDescent="0.25">
      <c r="B28" s="1" t="s">
        <v>15</v>
      </c>
      <c r="C28" s="7">
        <f>AVERAGE(C14:C23)</f>
        <v>0.97860079999999994</v>
      </c>
      <c r="D28" s="7">
        <f t="shared" ref="D28:J28" si="0">AVERAGE(D14:D23)</f>
        <v>0.97860079999999994</v>
      </c>
      <c r="E28" s="7">
        <f t="shared" si="0"/>
        <v>0.90818759999999998</v>
      </c>
      <c r="F28" s="7">
        <f t="shared" si="0"/>
        <v>0.97860079999999994</v>
      </c>
      <c r="G28" s="7">
        <f t="shared" si="0"/>
        <v>0.95570929999999998</v>
      </c>
      <c r="H28" s="7">
        <f t="shared" si="0"/>
        <v>0.97860079999999994</v>
      </c>
      <c r="I28" s="7">
        <f t="shared" si="0"/>
        <v>0.9304984999999999</v>
      </c>
      <c r="J28" s="7">
        <f t="shared" si="0"/>
        <v>413.64918939999995</v>
      </c>
    </row>
    <row r="29" spans="2:10" x14ac:dyDescent="0.25">
      <c r="B29" s="1" t="s">
        <v>16</v>
      </c>
      <c r="C29" s="3">
        <f>STDEV(C14:C23)</f>
        <v>1.9317664800211527E-3</v>
      </c>
      <c r="D29" s="3">
        <f t="shared" ref="D29:J29" si="1">STDEV(D14:D23)</f>
        <v>1.9317664800211527E-3</v>
      </c>
      <c r="E29" s="3">
        <f t="shared" si="1"/>
        <v>1.6001389684093766E-2</v>
      </c>
      <c r="F29" s="3">
        <f t="shared" si="1"/>
        <v>1.9317664800211527E-3</v>
      </c>
      <c r="G29" s="3">
        <f t="shared" si="1"/>
        <v>6.3003337133837566E-3</v>
      </c>
      <c r="H29" s="3">
        <f t="shared" si="1"/>
        <v>1.9317664800211527E-3</v>
      </c>
      <c r="I29" s="3">
        <f t="shared" si="1"/>
        <v>6.8427688068825121E-3</v>
      </c>
      <c r="J29" s="3">
        <f t="shared" si="1"/>
        <v>1.5681674224259523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BERT ft+DO+CNN+BiLSTM+Linear</vt:lpstr>
      <vt:lpstr>BERT pt+DO+CNN+BiLSTM+Linear</vt:lpstr>
      <vt:lpstr>BERT ft+DO+BiLSTM+Linear</vt:lpstr>
      <vt:lpstr>BERT pt+DO+BiLSTM+Linear</vt:lpstr>
      <vt:lpstr>BERT ft+DO+Linear</vt:lpstr>
      <vt:lpstr>BERT pt+DO+Linear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Pisica</dc:creator>
  <cp:lastModifiedBy>Alin Pisica</cp:lastModifiedBy>
  <dcterms:created xsi:type="dcterms:W3CDTF">2022-04-18T21:30:23Z</dcterms:created>
  <dcterms:modified xsi:type="dcterms:W3CDTF">2022-04-24T14:40:14Z</dcterms:modified>
</cp:coreProperties>
</file>