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filterPrivacy="1" codeName="BuÇalışmaKitabı"/>
  <bookViews>
    <workbookView xWindow="0" yWindow="0" windowWidth="15345" windowHeight="4920" tabRatio="631"/>
  </bookViews>
  <sheets>
    <sheet name="BITTREX" sheetId="1" r:id="rId1"/>
    <sheet name="BINANCE" sheetId="5" r:id="rId2"/>
    <sheet name="KUCOIN" sheetId="9" r:id="rId3"/>
    <sheet name="BIBOX" sheetId="12" r:id="rId4"/>
    <sheet name="ARBITRAJ" sheetId="6" r:id="rId5"/>
    <sheet name="KAR-ZARAR" sheetId="13" r:id="rId6"/>
    <sheet name="Sayfa3" sheetId="3" r:id="rId7"/>
    <sheet name="Sayfa4" sheetId="4" r:id="rId8"/>
    <sheet name="Sayfa5" sheetId="10" r:id="rId9"/>
    <sheet name="Sayfa6" sheetId="11" r:id="rId10"/>
  </sheets>
  <definedNames>
    <definedName name="_xlnm._FilterDatabase" localSheetId="4" hidden="1">ARBITRAJ!$A$1:$F$38</definedName>
    <definedName name="_xlnm._FilterDatabase" localSheetId="3" hidden="1">BIBOX!$A$1:$I$24</definedName>
    <definedName name="_xlnm._FilterDatabase" localSheetId="1" hidden="1">BINANCE!$A$1:$J$97</definedName>
    <definedName name="_xlnm._FilterDatabase" localSheetId="0" hidden="1">BITTREX!$A$1:$J$184</definedName>
    <definedName name="_xlnm._FilterDatabase" localSheetId="2" hidden="1">KUCOIN!$A$1:$I$70</definedName>
    <definedName name="_xlnm._FilterDatabase" localSheetId="6" hidden="1">BITTREX!$G$1:$J$257</definedName>
    <definedName name="DışVeri_1" localSheetId="6" hidden="1">Sayfa3!$A$1:$F$194</definedName>
    <definedName name="DışVeri_1" localSheetId="7" hidden="1">Sayfa4!$A$1:$F$101</definedName>
    <definedName name="DışVeri_1" localSheetId="8" hidden="1">Sayfa5!$A$1:$F$73</definedName>
    <definedName name="DışVeri_1" localSheetId="9" hidden="1">Sayfa6!$A$1:$F$28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2" l="1"/>
  <c r="D12" i="12"/>
  <c r="D27" i="12"/>
  <c r="D22" i="12"/>
  <c r="D28" i="12"/>
  <c r="D19" i="12"/>
  <c r="D2" i="12"/>
  <c r="D23" i="12"/>
  <c r="D25" i="12"/>
  <c r="D10" i="12"/>
  <c r="D16" i="12"/>
  <c r="D21" i="12"/>
  <c r="D18" i="12"/>
  <c r="D15" i="12"/>
  <c r="D13" i="12"/>
  <c r="D7" i="12"/>
  <c r="D20" i="12"/>
  <c r="D6" i="12"/>
  <c r="D11" i="12"/>
  <c r="D9" i="12"/>
  <c r="D17" i="12"/>
  <c r="D14" i="12"/>
  <c r="D4" i="12"/>
  <c r="D3" i="12"/>
  <c r="D5" i="12"/>
  <c r="D8" i="12"/>
  <c r="D26" i="12"/>
  <c r="C24" i="12"/>
  <c r="C12" i="12"/>
  <c r="C27" i="12"/>
  <c r="C22" i="12"/>
  <c r="C28" i="12"/>
  <c r="H28" i="12" s="1"/>
  <c r="C19" i="12"/>
  <c r="C2" i="12"/>
  <c r="C23" i="12"/>
  <c r="C25" i="12"/>
  <c r="H25" i="12" s="1"/>
  <c r="C10" i="12"/>
  <c r="C16" i="12"/>
  <c r="C21" i="12"/>
  <c r="C18" i="12"/>
  <c r="H18" i="12" s="1"/>
  <c r="C15" i="12"/>
  <c r="C13" i="12"/>
  <c r="C7" i="12"/>
  <c r="C20" i="12"/>
  <c r="H20" i="12" s="1"/>
  <c r="C6" i="12"/>
  <c r="C11" i="12"/>
  <c r="C9" i="12"/>
  <c r="C17" i="12"/>
  <c r="H17" i="12" s="1"/>
  <c r="C14" i="12"/>
  <c r="C4" i="12"/>
  <c r="C3" i="12"/>
  <c r="C5" i="12"/>
  <c r="H5" i="12" s="1"/>
  <c r="C8" i="12"/>
  <c r="C26" i="12"/>
  <c r="B24" i="12"/>
  <c r="I24" i="12" s="1"/>
  <c r="B12" i="12"/>
  <c r="I12" i="12" s="1"/>
  <c r="B27" i="12"/>
  <c r="E27" i="12" s="1"/>
  <c r="B22" i="12"/>
  <c r="B28" i="12"/>
  <c r="I28" i="12" s="1"/>
  <c r="B19" i="12"/>
  <c r="I19" i="12" s="1"/>
  <c r="B2" i="12"/>
  <c r="B23" i="12"/>
  <c r="B25" i="12"/>
  <c r="I25" i="12" s="1"/>
  <c r="B10" i="12"/>
  <c r="I10" i="12" s="1"/>
  <c r="B16" i="12"/>
  <c r="E16" i="12" s="1"/>
  <c r="B21" i="12"/>
  <c r="B18" i="12"/>
  <c r="I18" i="12" s="1"/>
  <c r="B15" i="12"/>
  <c r="I15" i="12" s="1"/>
  <c r="B13" i="12"/>
  <c r="B7" i="12"/>
  <c r="B20" i="12"/>
  <c r="I20" i="12" s="1"/>
  <c r="B6" i="12"/>
  <c r="I6" i="12" s="1"/>
  <c r="B11" i="12"/>
  <c r="B9" i="12"/>
  <c r="B17" i="12"/>
  <c r="I17" i="12" s="1"/>
  <c r="B14" i="12"/>
  <c r="I14" i="12" s="1"/>
  <c r="B4" i="12"/>
  <c r="E4" i="12" s="1"/>
  <c r="B3" i="12"/>
  <c r="B5" i="12"/>
  <c r="I5" i="12" s="1"/>
  <c r="B8" i="12"/>
  <c r="I8" i="12" s="1"/>
  <c r="B26" i="12"/>
  <c r="E26" i="12" s="1"/>
  <c r="F170" i="1"/>
  <c r="F67" i="1"/>
  <c r="F70" i="1"/>
  <c r="F61" i="1"/>
  <c r="F69" i="1"/>
  <c r="F29" i="1"/>
  <c r="F18" i="1"/>
  <c r="F122" i="1"/>
  <c r="F57" i="1"/>
  <c r="F162" i="1"/>
  <c r="F105" i="1"/>
  <c r="F167" i="1"/>
  <c r="F116" i="1"/>
  <c r="F77" i="1"/>
  <c r="F151" i="1"/>
  <c r="F119" i="1"/>
  <c r="F191" i="1"/>
  <c r="F108" i="1"/>
  <c r="F16" i="1"/>
  <c r="F84" i="1"/>
  <c r="F131" i="1"/>
  <c r="F176" i="1"/>
  <c r="F22" i="1"/>
  <c r="F6" i="1"/>
  <c r="F46" i="1"/>
  <c r="F87" i="1"/>
  <c r="F192" i="1"/>
  <c r="F86" i="1"/>
  <c r="F48" i="1"/>
  <c r="F166" i="1"/>
  <c r="F35" i="1"/>
  <c r="F164" i="1"/>
  <c r="F37" i="1"/>
  <c r="F178" i="1"/>
  <c r="F148" i="1"/>
  <c r="F113" i="1"/>
  <c r="F55" i="1"/>
  <c r="F52" i="1"/>
  <c r="F7" i="1"/>
  <c r="F30" i="1"/>
  <c r="F188" i="1"/>
  <c r="F109" i="1"/>
  <c r="F104" i="1"/>
  <c r="F141" i="1"/>
  <c r="F27" i="1"/>
  <c r="F5" i="1"/>
  <c r="F126" i="1"/>
  <c r="F168" i="1"/>
  <c r="F39" i="1"/>
  <c r="F45" i="1"/>
  <c r="F25" i="1"/>
  <c r="F193" i="1"/>
  <c r="F177" i="1"/>
  <c r="F175" i="1"/>
  <c r="F189" i="1"/>
  <c r="F75" i="1"/>
  <c r="F59" i="1"/>
  <c r="F2" i="1"/>
  <c r="F159" i="1"/>
  <c r="F111" i="1"/>
  <c r="F185" i="1"/>
  <c r="F8" i="1"/>
  <c r="F106" i="1"/>
  <c r="F150" i="1"/>
  <c r="F156" i="1"/>
  <c r="F124" i="1"/>
  <c r="F24" i="1"/>
  <c r="F180" i="1"/>
  <c r="F82" i="1"/>
  <c r="F153" i="1"/>
  <c r="F64" i="1"/>
  <c r="F90" i="1"/>
  <c r="F10" i="1"/>
  <c r="F184" i="1"/>
  <c r="F139" i="1"/>
  <c r="F140" i="1"/>
  <c r="F62" i="1"/>
  <c r="F186" i="1"/>
  <c r="F152" i="1"/>
  <c r="F161" i="1"/>
  <c r="F110" i="1"/>
  <c r="F41" i="1"/>
  <c r="F33" i="1"/>
  <c r="F163" i="1"/>
  <c r="F97" i="1"/>
  <c r="F157" i="1"/>
  <c r="F51" i="1"/>
  <c r="F117" i="1"/>
  <c r="F165" i="1"/>
  <c r="F56" i="1"/>
  <c r="F44" i="1"/>
  <c r="F114" i="1"/>
  <c r="F43" i="1"/>
  <c r="F121" i="1"/>
  <c r="F183" i="1"/>
  <c r="F129" i="1"/>
  <c r="F173" i="1"/>
  <c r="F49" i="1"/>
  <c r="F147" i="1"/>
  <c r="F85" i="1"/>
  <c r="F88" i="1"/>
  <c r="F136" i="1"/>
  <c r="F133" i="1"/>
  <c r="F53" i="1"/>
  <c r="F19" i="1"/>
  <c r="F42" i="1"/>
  <c r="F78" i="1"/>
  <c r="F81" i="1"/>
  <c r="F182" i="1"/>
  <c r="F190" i="1"/>
  <c r="F15" i="1"/>
  <c r="F80" i="1"/>
  <c r="F66" i="1"/>
  <c r="F145" i="1"/>
  <c r="F128" i="1"/>
  <c r="F181" i="1"/>
  <c r="F132" i="1"/>
  <c r="F96" i="1"/>
  <c r="F158" i="1"/>
  <c r="F91" i="1"/>
  <c r="F12" i="1"/>
  <c r="F95" i="1"/>
  <c r="F144" i="1"/>
  <c r="F17" i="1"/>
  <c r="F137" i="1"/>
  <c r="F120" i="1"/>
  <c r="F149" i="1"/>
  <c r="F194" i="1"/>
  <c r="F65" i="1"/>
  <c r="F103" i="1"/>
  <c r="F74" i="1"/>
  <c r="F28" i="1"/>
  <c r="F154" i="1"/>
  <c r="F92" i="1"/>
  <c r="F50" i="1"/>
  <c r="F123" i="1"/>
  <c r="F102" i="1"/>
  <c r="F169" i="1"/>
  <c r="F9" i="1"/>
  <c r="F76" i="1"/>
  <c r="F93" i="1"/>
  <c r="F40" i="1"/>
  <c r="F32" i="1"/>
  <c r="F60" i="1"/>
  <c r="F13" i="1"/>
  <c r="F107" i="1"/>
  <c r="F134" i="1"/>
  <c r="F34" i="1"/>
  <c r="F47" i="1"/>
  <c r="F4" i="1"/>
  <c r="F98" i="1"/>
  <c r="F73" i="1"/>
  <c r="F89" i="1"/>
  <c r="F100" i="1"/>
  <c r="F79" i="1"/>
  <c r="F71" i="1"/>
  <c r="F112" i="1"/>
  <c r="F3" i="1"/>
  <c r="F187" i="1"/>
  <c r="F138" i="1"/>
  <c r="F31" i="1"/>
  <c r="F23" i="1"/>
  <c r="F130" i="1"/>
  <c r="F155" i="1"/>
  <c r="F101" i="1"/>
  <c r="F26" i="1"/>
  <c r="F14" i="1"/>
  <c r="F54" i="1"/>
  <c r="F21" i="1"/>
  <c r="F118" i="1"/>
  <c r="F72" i="1"/>
  <c r="F36" i="1"/>
  <c r="F125" i="1"/>
  <c r="F142" i="1"/>
  <c r="F20" i="1"/>
  <c r="F171" i="1"/>
  <c r="F172" i="1"/>
  <c r="F11" i="1"/>
  <c r="F63" i="1"/>
  <c r="F58" i="1"/>
  <c r="F179" i="1"/>
  <c r="F115" i="1"/>
  <c r="F143" i="1"/>
  <c r="F160" i="1"/>
  <c r="F99" i="1"/>
  <c r="F127" i="1"/>
  <c r="F94" i="1"/>
  <c r="F174" i="1"/>
  <c r="F38" i="1"/>
  <c r="F135" i="1"/>
  <c r="F146" i="1"/>
  <c r="F68" i="1"/>
  <c r="F83" i="1"/>
  <c r="E170" i="1"/>
  <c r="E67" i="1"/>
  <c r="E70" i="1"/>
  <c r="E61" i="1"/>
  <c r="E69" i="1"/>
  <c r="E29" i="1"/>
  <c r="E18" i="1"/>
  <c r="E122" i="1"/>
  <c r="E57" i="1"/>
  <c r="E162" i="1"/>
  <c r="E105" i="1"/>
  <c r="E167" i="1"/>
  <c r="E116" i="1"/>
  <c r="E77" i="1"/>
  <c r="E151" i="1"/>
  <c r="E119" i="1"/>
  <c r="E191" i="1"/>
  <c r="E108" i="1"/>
  <c r="E16" i="1"/>
  <c r="E84" i="1"/>
  <c r="E131" i="1"/>
  <c r="E176" i="1"/>
  <c r="E22" i="1"/>
  <c r="E6" i="1"/>
  <c r="E46" i="1"/>
  <c r="E87" i="1"/>
  <c r="E192" i="1"/>
  <c r="E86" i="1"/>
  <c r="E48" i="1"/>
  <c r="E166" i="1"/>
  <c r="E35" i="1"/>
  <c r="E164" i="1"/>
  <c r="E37" i="1"/>
  <c r="E178" i="1"/>
  <c r="E148" i="1"/>
  <c r="E113" i="1"/>
  <c r="E55" i="1"/>
  <c r="E52" i="1"/>
  <c r="E7" i="1"/>
  <c r="E30" i="1"/>
  <c r="E188" i="1"/>
  <c r="E109" i="1"/>
  <c r="E104" i="1"/>
  <c r="E141" i="1"/>
  <c r="E27" i="1"/>
  <c r="E5" i="1"/>
  <c r="E126" i="1"/>
  <c r="E168" i="1"/>
  <c r="E39" i="1"/>
  <c r="E45" i="1"/>
  <c r="E25" i="1"/>
  <c r="E193" i="1"/>
  <c r="E177" i="1"/>
  <c r="E175" i="1"/>
  <c r="E189" i="1"/>
  <c r="E75" i="1"/>
  <c r="E59" i="1"/>
  <c r="E2" i="1"/>
  <c r="E159" i="1"/>
  <c r="E111" i="1"/>
  <c r="E185" i="1"/>
  <c r="E8" i="1"/>
  <c r="E106" i="1"/>
  <c r="E150" i="1"/>
  <c r="E156" i="1"/>
  <c r="E124" i="1"/>
  <c r="E24" i="1"/>
  <c r="E180" i="1"/>
  <c r="E82" i="1"/>
  <c r="E153" i="1"/>
  <c r="E64" i="1"/>
  <c r="E90" i="1"/>
  <c r="E10" i="1"/>
  <c r="E184" i="1"/>
  <c r="E139" i="1"/>
  <c r="E140" i="1"/>
  <c r="E62" i="1"/>
  <c r="E186" i="1"/>
  <c r="E152" i="1"/>
  <c r="E161" i="1"/>
  <c r="E110" i="1"/>
  <c r="E41" i="1"/>
  <c r="E33" i="1"/>
  <c r="E163" i="1"/>
  <c r="E97" i="1"/>
  <c r="E157" i="1"/>
  <c r="E51" i="1"/>
  <c r="E117" i="1"/>
  <c r="E165" i="1"/>
  <c r="E56" i="1"/>
  <c r="E44" i="1"/>
  <c r="E114" i="1"/>
  <c r="E43" i="1"/>
  <c r="E121" i="1"/>
  <c r="E183" i="1"/>
  <c r="E129" i="1"/>
  <c r="E173" i="1"/>
  <c r="E49" i="1"/>
  <c r="E147" i="1"/>
  <c r="E85" i="1"/>
  <c r="E88" i="1"/>
  <c r="E136" i="1"/>
  <c r="E133" i="1"/>
  <c r="E53" i="1"/>
  <c r="E19" i="1"/>
  <c r="E42" i="1"/>
  <c r="E78" i="1"/>
  <c r="E81" i="1"/>
  <c r="E182" i="1"/>
  <c r="E190" i="1"/>
  <c r="E15" i="1"/>
  <c r="E80" i="1"/>
  <c r="E66" i="1"/>
  <c r="E145" i="1"/>
  <c r="E128" i="1"/>
  <c r="E181" i="1"/>
  <c r="E132" i="1"/>
  <c r="E96" i="1"/>
  <c r="E158" i="1"/>
  <c r="E91" i="1"/>
  <c r="E12" i="1"/>
  <c r="E95" i="1"/>
  <c r="E144" i="1"/>
  <c r="E17" i="1"/>
  <c r="E137" i="1"/>
  <c r="E120" i="1"/>
  <c r="E149" i="1"/>
  <c r="E194" i="1"/>
  <c r="E65" i="1"/>
  <c r="E103" i="1"/>
  <c r="E74" i="1"/>
  <c r="E28" i="1"/>
  <c r="E154" i="1"/>
  <c r="E92" i="1"/>
  <c r="E50" i="1"/>
  <c r="E123" i="1"/>
  <c r="E102" i="1"/>
  <c r="E169" i="1"/>
  <c r="E9" i="1"/>
  <c r="E76" i="1"/>
  <c r="E93" i="1"/>
  <c r="E40" i="1"/>
  <c r="E32" i="1"/>
  <c r="E60" i="1"/>
  <c r="E13" i="1"/>
  <c r="E107" i="1"/>
  <c r="E134" i="1"/>
  <c r="E34" i="1"/>
  <c r="E47" i="1"/>
  <c r="E4" i="1"/>
  <c r="E98" i="1"/>
  <c r="E73" i="1"/>
  <c r="E89" i="1"/>
  <c r="E100" i="1"/>
  <c r="E79" i="1"/>
  <c r="E71" i="1"/>
  <c r="E112" i="1"/>
  <c r="E3" i="1"/>
  <c r="E187" i="1"/>
  <c r="E138" i="1"/>
  <c r="E31" i="1"/>
  <c r="E23" i="1"/>
  <c r="E130" i="1"/>
  <c r="E155" i="1"/>
  <c r="E101" i="1"/>
  <c r="E26" i="1"/>
  <c r="E14" i="1"/>
  <c r="E54" i="1"/>
  <c r="E21" i="1"/>
  <c r="E118" i="1"/>
  <c r="E72" i="1"/>
  <c r="E36" i="1"/>
  <c r="E125" i="1"/>
  <c r="E142" i="1"/>
  <c r="E20" i="1"/>
  <c r="E171" i="1"/>
  <c r="E172" i="1"/>
  <c r="E11" i="1"/>
  <c r="E63" i="1"/>
  <c r="E58" i="1"/>
  <c r="E179" i="1"/>
  <c r="E115" i="1"/>
  <c r="E143" i="1"/>
  <c r="E160" i="1"/>
  <c r="E99" i="1"/>
  <c r="E127" i="1"/>
  <c r="E94" i="1"/>
  <c r="E174" i="1"/>
  <c r="E38" i="1"/>
  <c r="E135" i="1"/>
  <c r="E146" i="1"/>
  <c r="E68" i="1"/>
  <c r="E83" i="1"/>
  <c r="D170" i="1"/>
  <c r="D67" i="1"/>
  <c r="D70" i="1"/>
  <c r="D61" i="1"/>
  <c r="D69" i="1"/>
  <c r="D29" i="1"/>
  <c r="D18" i="1"/>
  <c r="D122" i="1"/>
  <c r="D57" i="1"/>
  <c r="D162" i="1"/>
  <c r="D105" i="1"/>
  <c r="D167" i="1"/>
  <c r="D116" i="1"/>
  <c r="D77" i="1"/>
  <c r="D151" i="1"/>
  <c r="D119" i="1"/>
  <c r="D191" i="1"/>
  <c r="D108" i="1"/>
  <c r="D16" i="1"/>
  <c r="D84" i="1"/>
  <c r="D131" i="1"/>
  <c r="D176" i="1"/>
  <c r="D22" i="1"/>
  <c r="D6" i="1"/>
  <c r="D46" i="1"/>
  <c r="D87" i="1"/>
  <c r="D192" i="1"/>
  <c r="D86" i="1"/>
  <c r="D48" i="1"/>
  <c r="D166" i="1"/>
  <c r="D35" i="1"/>
  <c r="D164" i="1"/>
  <c r="D37" i="1"/>
  <c r="D178" i="1"/>
  <c r="D148" i="1"/>
  <c r="D113" i="1"/>
  <c r="D55" i="1"/>
  <c r="D52" i="1"/>
  <c r="D7" i="1"/>
  <c r="D30" i="1"/>
  <c r="D188" i="1"/>
  <c r="D109" i="1"/>
  <c r="D104" i="1"/>
  <c r="D141" i="1"/>
  <c r="D27" i="1"/>
  <c r="D5" i="1"/>
  <c r="D126" i="1"/>
  <c r="D168" i="1"/>
  <c r="D39" i="1"/>
  <c r="D45" i="1"/>
  <c r="D25" i="1"/>
  <c r="D193" i="1"/>
  <c r="D177" i="1"/>
  <c r="D175" i="1"/>
  <c r="D189" i="1"/>
  <c r="D75" i="1"/>
  <c r="D59" i="1"/>
  <c r="D2" i="1"/>
  <c r="D159" i="1"/>
  <c r="D111" i="1"/>
  <c r="D185" i="1"/>
  <c r="D8" i="1"/>
  <c r="D106" i="1"/>
  <c r="D150" i="1"/>
  <c r="D156" i="1"/>
  <c r="D124" i="1"/>
  <c r="D24" i="1"/>
  <c r="D180" i="1"/>
  <c r="D82" i="1"/>
  <c r="D153" i="1"/>
  <c r="D64" i="1"/>
  <c r="D90" i="1"/>
  <c r="D10" i="1"/>
  <c r="D184" i="1"/>
  <c r="D139" i="1"/>
  <c r="D140" i="1"/>
  <c r="D62" i="1"/>
  <c r="D186" i="1"/>
  <c r="D152" i="1"/>
  <c r="D161" i="1"/>
  <c r="D110" i="1"/>
  <c r="D41" i="1"/>
  <c r="D33" i="1"/>
  <c r="D163" i="1"/>
  <c r="D97" i="1"/>
  <c r="D157" i="1"/>
  <c r="D51" i="1"/>
  <c r="D117" i="1"/>
  <c r="D165" i="1"/>
  <c r="D56" i="1"/>
  <c r="D44" i="1"/>
  <c r="D114" i="1"/>
  <c r="D43" i="1"/>
  <c r="D121" i="1"/>
  <c r="D183" i="1"/>
  <c r="D129" i="1"/>
  <c r="D173" i="1"/>
  <c r="D49" i="1"/>
  <c r="D147" i="1"/>
  <c r="D85" i="1"/>
  <c r="D88" i="1"/>
  <c r="D136" i="1"/>
  <c r="D133" i="1"/>
  <c r="D53" i="1"/>
  <c r="D19" i="1"/>
  <c r="D42" i="1"/>
  <c r="D78" i="1"/>
  <c r="D81" i="1"/>
  <c r="D182" i="1"/>
  <c r="D190" i="1"/>
  <c r="D15" i="1"/>
  <c r="D80" i="1"/>
  <c r="D66" i="1"/>
  <c r="D145" i="1"/>
  <c r="D128" i="1"/>
  <c r="D181" i="1"/>
  <c r="D132" i="1"/>
  <c r="D96" i="1"/>
  <c r="D158" i="1"/>
  <c r="D91" i="1"/>
  <c r="D12" i="1"/>
  <c r="D95" i="1"/>
  <c r="D144" i="1"/>
  <c r="D17" i="1"/>
  <c r="D137" i="1"/>
  <c r="D120" i="1"/>
  <c r="D149" i="1"/>
  <c r="D194" i="1"/>
  <c r="D65" i="1"/>
  <c r="D103" i="1"/>
  <c r="D74" i="1"/>
  <c r="D28" i="1"/>
  <c r="D154" i="1"/>
  <c r="D92" i="1"/>
  <c r="D50" i="1"/>
  <c r="D123" i="1"/>
  <c r="D102" i="1"/>
  <c r="D169" i="1"/>
  <c r="D9" i="1"/>
  <c r="D76" i="1"/>
  <c r="D93" i="1"/>
  <c r="D40" i="1"/>
  <c r="D32" i="1"/>
  <c r="D60" i="1"/>
  <c r="D13" i="1"/>
  <c r="D107" i="1"/>
  <c r="D134" i="1"/>
  <c r="D34" i="1"/>
  <c r="D47" i="1"/>
  <c r="D4" i="1"/>
  <c r="D98" i="1"/>
  <c r="D73" i="1"/>
  <c r="D89" i="1"/>
  <c r="D100" i="1"/>
  <c r="D79" i="1"/>
  <c r="D71" i="1"/>
  <c r="D112" i="1"/>
  <c r="D3" i="1"/>
  <c r="D187" i="1"/>
  <c r="D138" i="1"/>
  <c r="D31" i="1"/>
  <c r="D23" i="1"/>
  <c r="D130" i="1"/>
  <c r="D155" i="1"/>
  <c r="D101" i="1"/>
  <c r="D26" i="1"/>
  <c r="D14" i="1"/>
  <c r="D54" i="1"/>
  <c r="D21" i="1"/>
  <c r="D118" i="1"/>
  <c r="D72" i="1"/>
  <c r="D36" i="1"/>
  <c r="D125" i="1"/>
  <c r="D142" i="1"/>
  <c r="D20" i="1"/>
  <c r="D171" i="1"/>
  <c r="D172" i="1"/>
  <c r="D11" i="1"/>
  <c r="D63" i="1"/>
  <c r="D58" i="1"/>
  <c r="D179" i="1"/>
  <c r="D115" i="1"/>
  <c r="D143" i="1"/>
  <c r="D160" i="1"/>
  <c r="D99" i="1"/>
  <c r="D127" i="1"/>
  <c r="D94" i="1"/>
  <c r="D174" i="1"/>
  <c r="D38" i="1"/>
  <c r="D135" i="1"/>
  <c r="D146" i="1"/>
  <c r="D68" i="1"/>
  <c r="D83" i="1"/>
  <c r="C170" i="1"/>
  <c r="C67" i="1"/>
  <c r="C70" i="1"/>
  <c r="C61" i="1"/>
  <c r="C69" i="1"/>
  <c r="C29" i="1"/>
  <c r="C18" i="1"/>
  <c r="C122" i="1"/>
  <c r="C57" i="1"/>
  <c r="C162" i="1"/>
  <c r="C105" i="1"/>
  <c r="C167" i="1"/>
  <c r="C116" i="1"/>
  <c r="C77" i="1"/>
  <c r="C151" i="1"/>
  <c r="C119" i="1"/>
  <c r="C191" i="1"/>
  <c r="C108" i="1"/>
  <c r="C16" i="1"/>
  <c r="C84" i="1"/>
  <c r="C131" i="1"/>
  <c r="C176" i="1"/>
  <c r="C22" i="1"/>
  <c r="C6" i="1"/>
  <c r="C46" i="1"/>
  <c r="C87" i="1"/>
  <c r="C192" i="1"/>
  <c r="C86" i="1"/>
  <c r="C48" i="1"/>
  <c r="C166" i="1"/>
  <c r="C35" i="1"/>
  <c r="C164" i="1"/>
  <c r="C37" i="1"/>
  <c r="C178" i="1"/>
  <c r="C148" i="1"/>
  <c r="C113" i="1"/>
  <c r="C55" i="1"/>
  <c r="C52" i="1"/>
  <c r="C7" i="1"/>
  <c r="C30" i="1"/>
  <c r="C188" i="1"/>
  <c r="C109" i="1"/>
  <c r="C104" i="1"/>
  <c r="C141" i="1"/>
  <c r="C27" i="1"/>
  <c r="C5" i="1"/>
  <c r="C126" i="1"/>
  <c r="C168" i="1"/>
  <c r="C39" i="1"/>
  <c r="C45" i="1"/>
  <c r="C25" i="1"/>
  <c r="C193" i="1"/>
  <c r="C177" i="1"/>
  <c r="C175" i="1"/>
  <c r="C189" i="1"/>
  <c r="C75" i="1"/>
  <c r="C59" i="1"/>
  <c r="C2" i="1"/>
  <c r="C159" i="1"/>
  <c r="C111" i="1"/>
  <c r="C185" i="1"/>
  <c r="C8" i="1"/>
  <c r="C106" i="1"/>
  <c r="C150" i="1"/>
  <c r="C156" i="1"/>
  <c r="C124" i="1"/>
  <c r="C24" i="1"/>
  <c r="C180" i="1"/>
  <c r="C82" i="1"/>
  <c r="C153" i="1"/>
  <c r="C64" i="1"/>
  <c r="C90" i="1"/>
  <c r="C10" i="1"/>
  <c r="C184" i="1"/>
  <c r="C139" i="1"/>
  <c r="C140" i="1"/>
  <c r="C62" i="1"/>
  <c r="C186" i="1"/>
  <c r="C152" i="1"/>
  <c r="C161" i="1"/>
  <c r="C110" i="1"/>
  <c r="C41" i="1"/>
  <c r="C33" i="1"/>
  <c r="C163" i="1"/>
  <c r="C97" i="1"/>
  <c r="C157" i="1"/>
  <c r="C51" i="1"/>
  <c r="C117" i="1"/>
  <c r="C165" i="1"/>
  <c r="C56" i="1"/>
  <c r="C44" i="1"/>
  <c r="C114" i="1"/>
  <c r="C43" i="1"/>
  <c r="C121" i="1"/>
  <c r="C183" i="1"/>
  <c r="C129" i="1"/>
  <c r="C173" i="1"/>
  <c r="C49" i="1"/>
  <c r="C147" i="1"/>
  <c r="C85" i="1"/>
  <c r="C88" i="1"/>
  <c r="C136" i="1"/>
  <c r="C133" i="1"/>
  <c r="C53" i="1"/>
  <c r="C19" i="1"/>
  <c r="C42" i="1"/>
  <c r="C78" i="1"/>
  <c r="C81" i="1"/>
  <c r="C182" i="1"/>
  <c r="C190" i="1"/>
  <c r="C15" i="1"/>
  <c r="C80" i="1"/>
  <c r="C66" i="1"/>
  <c r="C145" i="1"/>
  <c r="C128" i="1"/>
  <c r="C181" i="1"/>
  <c r="C132" i="1"/>
  <c r="C96" i="1"/>
  <c r="C158" i="1"/>
  <c r="C91" i="1"/>
  <c r="C12" i="1"/>
  <c r="C95" i="1"/>
  <c r="C144" i="1"/>
  <c r="C17" i="1"/>
  <c r="C137" i="1"/>
  <c r="C120" i="1"/>
  <c r="C149" i="1"/>
  <c r="C194" i="1"/>
  <c r="C65" i="1"/>
  <c r="C103" i="1"/>
  <c r="C74" i="1"/>
  <c r="C28" i="1"/>
  <c r="C154" i="1"/>
  <c r="C92" i="1"/>
  <c r="C50" i="1"/>
  <c r="C123" i="1"/>
  <c r="C102" i="1"/>
  <c r="C169" i="1"/>
  <c r="C9" i="1"/>
  <c r="C76" i="1"/>
  <c r="C93" i="1"/>
  <c r="C40" i="1"/>
  <c r="C32" i="1"/>
  <c r="C60" i="1"/>
  <c r="C13" i="1"/>
  <c r="C107" i="1"/>
  <c r="C134" i="1"/>
  <c r="C34" i="1"/>
  <c r="C47" i="1"/>
  <c r="C4" i="1"/>
  <c r="C98" i="1"/>
  <c r="C73" i="1"/>
  <c r="C89" i="1"/>
  <c r="C100" i="1"/>
  <c r="C79" i="1"/>
  <c r="C71" i="1"/>
  <c r="C112" i="1"/>
  <c r="C3" i="1"/>
  <c r="C187" i="1"/>
  <c r="C138" i="1"/>
  <c r="C31" i="1"/>
  <c r="C23" i="1"/>
  <c r="C130" i="1"/>
  <c r="C155" i="1"/>
  <c r="C101" i="1"/>
  <c r="C26" i="1"/>
  <c r="C14" i="1"/>
  <c r="C54" i="1"/>
  <c r="C21" i="1"/>
  <c r="C118" i="1"/>
  <c r="C72" i="1"/>
  <c r="C36" i="1"/>
  <c r="C125" i="1"/>
  <c r="C142" i="1"/>
  <c r="C20" i="1"/>
  <c r="C171" i="1"/>
  <c r="C172" i="1"/>
  <c r="C11" i="1"/>
  <c r="C63" i="1"/>
  <c r="C58" i="1"/>
  <c r="C179" i="1"/>
  <c r="C115" i="1"/>
  <c r="C143" i="1"/>
  <c r="C160" i="1"/>
  <c r="C99" i="1"/>
  <c r="C127" i="1"/>
  <c r="C94" i="1"/>
  <c r="C174" i="1"/>
  <c r="C38" i="1"/>
  <c r="C135" i="1"/>
  <c r="C146" i="1"/>
  <c r="C68" i="1"/>
  <c r="C83" i="1"/>
  <c r="B170" i="1"/>
  <c r="B67" i="1"/>
  <c r="B70" i="1"/>
  <c r="B61" i="1"/>
  <c r="B69" i="1"/>
  <c r="B29" i="1"/>
  <c r="B18" i="1"/>
  <c r="B122" i="1"/>
  <c r="B57" i="1"/>
  <c r="B162" i="1"/>
  <c r="B105" i="1"/>
  <c r="B167" i="1"/>
  <c r="B116" i="1"/>
  <c r="B77" i="1"/>
  <c r="B151" i="1"/>
  <c r="B119" i="1"/>
  <c r="B191" i="1"/>
  <c r="B108" i="1"/>
  <c r="B16" i="1"/>
  <c r="B84" i="1"/>
  <c r="B131" i="1"/>
  <c r="B176" i="1"/>
  <c r="B22" i="1"/>
  <c r="B6" i="1"/>
  <c r="B46" i="1"/>
  <c r="B87" i="1"/>
  <c r="B192" i="1"/>
  <c r="B86" i="1"/>
  <c r="B48" i="1"/>
  <c r="B166" i="1"/>
  <c r="B35" i="1"/>
  <c r="B164" i="1"/>
  <c r="B37" i="1"/>
  <c r="B178" i="1"/>
  <c r="B148" i="1"/>
  <c r="B113" i="1"/>
  <c r="B55" i="1"/>
  <c r="B52" i="1"/>
  <c r="B7" i="1"/>
  <c r="B30" i="1"/>
  <c r="B188" i="1"/>
  <c r="B109" i="1"/>
  <c r="B104" i="1"/>
  <c r="B141" i="1"/>
  <c r="B27" i="1"/>
  <c r="B5" i="1"/>
  <c r="B126" i="1"/>
  <c r="B168" i="1"/>
  <c r="B39" i="1"/>
  <c r="B45" i="1"/>
  <c r="B25" i="1"/>
  <c r="B193" i="1"/>
  <c r="B177" i="1"/>
  <c r="B175" i="1"/>
  <c r="B189" i="1"/>
  <c r="B75" i="1"/>
  <c r="B59" i="1"/>
  <c r="B2" i="1"/>
  <c r="B159" i="1"/>
  <c r="B111" i="1"/>
  <c r="B185" i="1"/>
  <c r="B8" i="1"/>
  <c r="B106" i="1"/>
  <c r="B150" i="1"/>
  <c r="B156" i="1"/>
  <c r="B124" i="1"/>
  <c r="B24" i="1"/>
  <c r="B180" i="1"/>
  <c r="B82" i="1"/>
  <c r="B153" i="1"/>
  <c r="B64" i="1"/>
  <c r="B90" i="1"/>
  <c r="B10" i="1"/>
  <c r="B184" i="1"/>
  <c r="B139" i="1"/>
  <c r="B140" i="1"/>
  <c r="B62" i="1"/>
  <c r="B186" i="1"/>
  <c r="B152" i="1"/>
  <c r="B161" i="1"/>
  <c r="B110" i="1"/>
  <c r="B41" i="1"/>
  <c r="B33" i="1"/>
  <c r="B163" i="1"/>
  <c r="B97" i="1"/>
  <c r="B157" i="1"/>
  <c r="B51" i="1"/>
  <c r="B117" i="1"/>
  <c r="B165" i="1"/>
  <c r="B56" i="1"/>
  <c r="B44" i="1"/>
  <c r="B114" i="1"/>
  <c r="B43" i="1"/>
  <c r="B121" i="1"/>
  <c r="B183" i="1"/>
  <c r="B129" i="1"/>
  <c r="B173" i="1"/>
  <c r="B49" i="1"/>
  <c r="B147" i="1"/>
  <c r="B85" i="1"/>
  <c r="B88" i="1"/>
  <c r="B136" i="1"/>
  <c r="B133" i="1"/>
  <c r="B53" i="1"/>
  <c r="B19" i="1"/>
  <c r="B42" i="1"/>
  <c r="B78" i="1"/>
  <c r="B81" i="1"/>
  <c r="B182" i="1"/>
  <c r="B190" i="1"/>
  <c r="B15" i="1"/>
  <c r="B80" i="1"/>
  <c r="B66" i="1"/>
  <c r="B145" i="1"/>
  <c r="B128" i="1"/>
  <c r="B181" i="1"/>
  <c r="B132" i="1"/>
  <c r="B96" i="1"/>
  <c r="B158" i="1"/>
  <c r="B91" i="1"/>
  <c r="B12" i="1"/>
  <c r="B95" i="1"/>
  <c r="B144" i="1"/>
  <c r="B17" i="1"/>
  <c r="B137" i="1"/>
  <c r="B120" i="1"/>
  <c r="B149" i="1"/>
  <c r="B194" i="1"/>
  <c r="B65" i="1"/>
  <c r="B103" i="1"/>
  <c r="B74" i="1"/>
  <c r="B28" i="1"/>
  <c r="B154" i="1"/>
  <c r="B92" i="1"/>
  <c r="B50" i="1"/>
  <c r="B123" i="1"/>
  <c r="B102" i="1"/>
  <c r="B169" i="1"/>
  <c r="B9" i="1"/>
  <c r="B76" i="1"/>
  <c r="B93" i="1"/>
  <c r="B40" i="1"/>
  <c r="B32" i="1"/>
  <c r="B60" i="1"/>
  <c r="B13" i="1"/>
  <c r="B107" i="1"/>
  <c r="B134" i="1"/>
  <c r="B34" i="1"/>
  <c r="B47" i="1"/>
  <c r="B4" i="1"/>
  <c r="B98" i="1"/>
  <c r="B73" i="1"/>
  <c r="B89" i="1"/>
  <c r="B100" i="1"/>
  <c r="B79" i="1"/>
  <c r="B71" i="1"/>
  <c r="B112" i="1"/>
  <c r="B3" i="1"/>
  <c r="B187" i="1"/>
  <c r="B138" i="1"/>
  <c r="B31" i="1"/>
  <c r="B23" i="1"/>
  <c r="B130" i="1"/>
  <c r="B155" i="1"/>
  <c r="B101" i="1"/>
  <c r="B26" i="1"/>
  <c r="B14" i="1"/>
  <c r="B54" i="1"/>
  <c r="B21" i="1"/>
  <c r="B118" i="1"/>
  <c r="B72" i="1"/>
  <c r="B36" i="1"/>
  <c r="B125" i="1"/>
  <c r="B142" i="1"/>
  <c r="B20" i="1"/>
  <c r="B171" i="1"/>
  <c r="B172" i="1"/>
  <c r="B11" i="1"/>
  <c r="B63" i="1"/>
  <c r="B58" i="1"/>
  <c r="B179" i="1"/>
  <c r="B115" i="1"/>
  <c r="B143" i="1"/>
  <c r="B160" i="1"/>
  <c r="B99" i="1"/>
  <c r="B127" i="1"/>
  <c r="B94" i="1"/>
  <c r="B174" i="1"/>
  <c r="B38" i="1"/>
  <c r="B135" i="1"/>
  <c r="B146" i="1"/>
  <c r="B68" i="1"/>
  <c r="B83" i="1"/>
  <c r="H24" i="12" l="1"/>
  <c r="F3" i="12"/>
  <c r="F9" i="12"/>
  <c r="F7" i="12"/>
  <c r="F21" i="12"/>
  <c r="F23" i="12"/>
  <c r="F22" i="12"/>
  <c r="H4" i="12"/>
  <c r="H11" i="12"/>
  <c r="H13" i="12"/>
  <c r="H16" i="12"/>
  <c r="H2" i="12"/>
  <c r="H27" i="12"/>
  <c r="H3" i="12"/>
  <c r="H9" i="12"/>
  <c r="H7" i="12"/>
  <c r="H21" i="12"/>
  <c r="H23" i="12"/>
  <c r="H22" i="12"/>
  <c r="G6" i="12"/>
  <c r="G12" i="12"/>
  <c r="F18" i="12"/>
  <c r="I7" i="12"/>
  <c r="F11" i="12"/>
  <c r="F13" i="12"/>
  <c r="F2" i="12"/>
  <c r="H8" i="12"/>
  <c r="H14" i="12"/>
  <c r="H6" i="12"/>
  <c r="H15" i="12"/>
  <c r="H10" i="12"/>
  <c r="H19" i="12"/>
  <c r="H12" i="12"/>
  <c r="G14" i="12"/>
  <c r="F20" i="12"/>
  <c r="G19" i="12"/>
  <c r="F24" i="12"/>
  <c r="I21" i="12"/>
  <c r="G8" i="12"/>
  <c r="F17" i="12"/>
  <c r="G10" i="12"/>
  <c r="F28" i="12"/>
  <c r="I3" i="12"/>
  <c r="I23" i="12"/>
  <c r="F5" i="12"/>
  <c r="G15" i="12"/>
  <c r="F25" i="12"/>
  <c r="I9" i="12"/>
  <c r="I22" i="12"/>
  <c r="E13" i="12"/>
  <c r="E8" i="12"/>
  <c r="E14" i="12"/>
  <c r="E6" i="12"/>
  <c r="E15" i="12"/>
  <c r="E10" i="12"/>
  <c r="E19" i="12"/>
  <c r="E12" i="12"/>
  <c r="F8" i="12"/>
  <c r="G4" i="12"/>
  <c r="F14" i="12"/>
  <c r="G11" i="12"/>
  <c r="F6" i="12"/>
  <c r="G13" i="12"/>
  <c r="F15" i="12"/>
  <c r="G16" i="12"/>
  <c r="F10" i="12"/>
  <c r="G2" i="12"/>
  <c r="F19" i="12"/>
  <c r="G27" i="12"/>
  <c r="F12" i="12"/>
  <c r="I26" i="12"/>
  <c r="I4" i="12"/>
  <c r="I11" i="12"/>
  <c r="I13" i="12"/>
  <c r="I16" i="12"/>
  <c r="I2" i="12"/>
  <c r="I27" i="12"/>
  <c r="E11" i="12"/>
  <c r="E2" i="12"/>
  <c r="E5" i="12"/>
  <c r="E17" i="12"/>
  <c r="E20" i="12"/>
  <c r="E18" i="12"/>
  <c r="E25" i="12"/>
  <c r="E28" i="12"/>
  <c r="E24" i="12"/>
  <c r="G3" i="12"/>
  <c r="F4" i="12"/>
  <c r="G9" i="12"/>
  <c r="G7" i="12"/>
  <c r="G21" i="12"/>
  <c r="F16" i="12"/>
  <c r="G23" i="12"/>
  <c r="G22" i="12"/>
  <c r="F27" i="12"/>
  <c r="E3" i="12"/>
  <c r="E9" i="12"/>
  <c r="E7" i="12"/>
  <c r="E21" i="12"/>
  <c r="E23" i="12"/>
  <c r="E22" i="12"/>
  <c r="G5" i="12"/>
  <c r="G17" i="12"/>
  <c r="G20" i="12"/>
  <c r="G18" i="12"/>
  <c r="G25" i="12"/>
  <c r="G28" i="12"/>
  <c r="G24" i="12"/>
  <c r="G146" i="1"/>
  <c r="G94" i="1"/>
  <c r="G143" i="1"/>
  <c r="I68" i="1"/>
  <c r="I174" i="1"/>
  <c r="I160" i="1"/>
  <c r="G68" i="1"/>
  <c r="G174" i="1"/>
  <c r="G160" i="1"/>
  <c r="I38" i="1"/>
  <c r="I99" i="1"/>
  <c r="G135" i="1"/>
  <c r="G127" i="1"/>
  <c r="I146" i="1"/>
  <c r="I94" i="1"/>
  <c r="I143" i="1"/>
  <c r="G38" i="1"/>
  <c r="G99" i="1"/>
  <c r="I135" i="1"/>
  <c r="I127" i="1"/>
  <c r="J68" i="1"/>
  <c r="J146" i="1"/>
  <c r="J135" i="1"/>
  <c r="J38" i="1"/>
  <c r="J174" i="1"/>
  <c r="J94" i="1"/>
  <c r="J127" i="1"/>
  <c r="J99" i="1"/>
  <c r="J160" i="1"/>
  <c r="J143" i="1"/>
  <c r="H68" i="1"/>
  <c r="H146" i="1"/>
  <c r="H135" i="1"/>
  <c r="H38" i="1"/>
  <c r="H174" i="1"/>
  <c r="H94" i="1"/>
  <c r="H127" i="1"/>
  <c r="H99" i="1"/>
  <c r="H160" i="1"/>
  <c r="H143" i="1"/>
  <c r="D2" i="13"/>
  <c r="E38" i="9" l="1"/>
  <c r="F37" i="5"/>
  <c r="F38" i="5"/>
  <c r="F17" i="5"/>
  <c r="F34" i="5"/>
  <c r="F30" i="5"/>
  <c r="F61" i="5"/>
  <c r="F14" i="5"/>
  <c r="F3" i="5"/>
  <c r="F97" i="5"/>
  <c r="F27" i="5"/>
  <c r="F50" i="5"/>
  <c r="F24" i="5"/>
  <c r="F7" i="5"/>
  <c r="F53" i="5"/>
  <c r="F87" i="5"/>
  <c r="F66" i="5"/>
  <c r="F81" i="5"/>
  <c r="F67" i="5"/>
  <c r="F32" i="5"/>
  <c r="F19" i="5"/>
  <c r="F45" i="5"/>
  <c r="F83" i="5"/>
  <c r="F12" i="5"/>
  <c r="F60" i="5"/>
  <c r="F6" i="5"/>
  <c r="F42" i="5"/>
  <c r="F40" i="5"/>
  <c r="F33" i="5"/>
  <c r="F28" i="5"/>
  <c r="F22" i="5"/>
  <c r="F68" i="5"/>
  <c r="F84" i="5"/>
  <c r="F16" i="5"/>
  <c r="F48" i="5"/>
  <c r="F26" i="5"/>
  <c r="F18" i="5"/>
  <c r="F31" i="5"/>
  <c r="F8" i="5"/>
  <c r="F41" i="5"/>
  <c r="F4" i="5"/>
  <c r="F5" i="5"/>
  <c r="F86" i="5"/>
  <c r="F44" i="5"/>
  <c r="F73" i="5"/>
  <c r="F54" i="5"/>
  <c r="F43" i="5"/>
  <c r="F64" i="5"/>
  <c r="F89" i="5"/>
  <c r="F93" i="5"/>
  <c r="F52" i="5"/>
  <c r="F82" i="5"/>
  <c r="F29" i="5"/>
  <c r="F70" i="5"/>
  <c r="F80" i="5"/>
  <c r="F59" i="5"/>
  <c r="F23" i="5"/>
  <c r="F74" i="5"/>
  <c r="F15" i="5"/>
  <c r="F47" i="5"/>
  <c r="F79" i="5"/>
  <c r="F78" i="5"/>
  <c r="F9" i="5"/>
  <c r="F21" i="5"/>
  <c r="F25" i="5"/>
  <c r="F92" i="5"/>
  <c r="F91" i="5"/>
  <c r="F85" i="5"/>
  <c r="F13" i="5"/>
  <c r="F62" i="5"/>
  <c r="F76" i="5"/>
  <c r="F95" i="5"/>
  <c r="F56" i="5"/>
  <c r="F2" i="5"/>
  <c r="F20" i="5"/>
  <c r="F71" i="5"/>
  <c r="F35" i="5"/>
  <c r="F63" i="5"/>
  <c r="F51" i="5"/>
  <c r="F65" i="5"/>
  <c r="F69" i="5"/>
  <c r="F94" i="5"/>
  <c r="F55" i="5"/>
  <c r="F88" i="5"/>
  <c r="F39" i="5"/>
  <c r="F99" i="5"/>
  <c r="F46" i="5"/>
  <c r="F58" i="5"/>
  <c r="F96" i="5"/>
  <c r="F72" i="5"/>
  <c r="F77" i="5"/>
  <c r="F57" i="5"/>
  <c r="F10" i="5"/>
  <c r="F11" i="5"/>
  <c r="F75" i="5"/>
  <c r="F49" i="5"/>
  <c r="F98" i="5"/>
  <c r="F100" i="5"/>
  <c r="F101" i="5"/>
  <c r="F90" i="5"/>
  <c r="F36" i="5"/>
  <c r="E37" i="5"/>
  <c r="E38" i="5"/>
  <c r="E17" i="5"/>
  <c r="E34" i="5"/>
  <c r="E30" i="5"/>
  <c r="E61" i="5"/>
  <c r="E14" i="5"/>
  <c r="E3" i="5"/>
  <c r="E97" i="5"/>
  <c r="E27" i="5"/>
  <c r="E50" i="5"/>
  <c r="E24" i="5"/>
  <c r="E7" i="5"/>
  <c r="E53" i="5"/>
  <c r="E87" i="5"/>
  <c r="E66" i="5"/>
  <c r="E81" i="5"/>
  <c r="E67" i="5"/>
  <c r="E32" i="5"/>
  <c r="E19" i="5"/>
  <c r="E45" i="5"/>
  <c r="E83" i="5"/>
  <c r="E12" i="5"/>
  <c r="E60" i="5"/>
  <c r="E6" i="5"/>
  <c r="E42" i="5"/>
  <c r="E40" i="5"/>
  <c r="E33" i="5"/>
  <c r="E28" i="5"/>
  <c r="E22" i="5"/>
  <c r="E68" i="5"/>
  <c r="E84" i="5"/>
  <c r="E16" i="5"/>
  <c r="E48" i="5"/>
  <c r="E26" i="5"/>
  <c r="E18" i="5"/>
  <c r="E31" i="5"/>
  <c r="E8" i="5"/>
  <c r="E41" i="5"/>
  <c r="E4" i="5"/>
  <c r="E5" i="5"/>
  <c r="E86" i="5"/>
  <c r="E44" i="5"/>
  <c r="E73" i="5"/>
  <c r="E54" i="5"/>
  <c r="E43" i="5"/>
  <c r="E64" i="5"/>
  <c r="E89" i="5"/>
  <c r="E93" i="5"/>
  <c r="E52" i="5"/>
  <c r="E82" i="5"/>
  <c r="E29" i="5"/>
  <c r="E70" i="5"/>
  <c r="E80" i="5"/>
  <c r="E59" i="5"/>
  <c r="E23" i="5"/>
  <c r="E74" i="5"/>
  <c r="E15" i="5"/>
  <c r="E47" i="5"/>
  <c r="E79" i="5"/>
  <c r="E78" i="5"/>
  <c r="E9" i="5"/>
  <c r="E21" i="5"/>
  <c r="E25" i="5"/>
  <c r="E92" i="5"/>
  <c r="E91" i="5"/>
  <c r="E85" i="5"/>
  <c r="E13" i="5"/>
  <c r="E62" i="5"/>
  <c r="E76" i="5"/>
  <c r="E95" i="5"/>
  <c r="E56" i="5"/>
  <c r="E2" i="5"/>
  <c r="E20" i="5"/>
  <c r="E71" i="5"/>
  <c r="E35" i="5"/>
  <c r="E63" i="5"/>
  <c r="E51" i="5"/>
  <c r="E65" i="5"/>
  <c r="E69" i="5"/>
  <c r="E94" i="5"/>
  <c r="E55" i="5"/>
  <c r="E88" i="5"/>
  <c r="E39" i="5"/>
  <c r="E99" i="5"/>
  <c r="E46" i="5"/>
  <c r="E58" i="5"/>
  <c r="E96" i="5"/>
  <c r="E72" i="5"/>
  <c r="E77" i="5"/>
  <c r="E57" i="5"/>
  <c r="E10" i="5"/>
  <c r="E11" i="5"/>
  <c r="E75" i="5"/>
  <c r="E49" i="5"/>
  <c r="E98" i="5"/>
  <c r="E100" i="5"/>
  <c r="E101" i="5"/>
  <c r="E90" i="5"/>
  <c r="E36" i="5"/>
  <c r="D37" i="5"/>
  <c r="D38" i="5"/>
  <c r="D17" i="5"/>
  <c r="D34" i="5"/>
  <c r="D30" i="5"/>
  <c r="D61" i="5"/>
  <c r="D14" i="5"/>
  <c r="D3" i="5"/>
  <c r="D97" i="5"/>
  <c r="D27" i="5"/>
  <c r="D50" i="5"/>
  <c r="D24" i="5"/>
  <c r="D7" i="5"/>
  <c r="D53" i="5"/>
  <c r="D87" i="5"/>
  <c r="D66" i="5"/>
  <c r="D81" i="5"/>
  <c r="D67" i="5"/>
  <c r="D32" i="5"/>
  <c r="D19" i="5"/>
  <c r="D45" i="5"/>
  <c r="D83" i="5"/>
  <c r="D12" i="5"/>
  <c r="D60" i="5"/>
  <c r="D6" i="5"/>
  <c r="D42" i="5"/>
  <c r="D40" i="5"/>
  <c r="D33" i="5"/>
  <c r="D28" i="5"/>
  <c r="D22" i="5"/>
  <c r="D68" i="5"/>
  <c r="D84" i="5"/>
  <c r="D16" i="5"/>
  <c r="D48" i="5"/>
  <c r="D26" i="5"/>
  <c r="D18" i="5"/>
  <c r="D31" i="5"/>
  <c r="D8" i="5"/>
  <c r="D41" i="5"/>
  <c r="D4" i="5"/>
  <c r="D5" i="5"/>
  <c r="D86" i="5"/>
  <c r="D44" i="5"/>
  <c r="D73" i="5"/>
  <c r="D54" i="5"/>
  <c r="D43" i="5"/>
  <c r="D64" i="5"/>
  <c r="D89" i="5"/>
  <c r="D93" i="5"/>
  <c r="D52" i="5"/>
  <c r="D82" i="5"/>
  <c r="D29" i="5"/>
  <c r="D70" i="5"/>
  <c r="D80" i="5"/>
  <c r="D59" i="5"/>
  <c r="D23" i="5"/>
  <c r="D74" i="5"/>
  <c r="D15" i="5"/>
  <c r="D47" i="5"/>
  <c r="D79" i="5"/>
  <c r="D78" i="5"/>
  <c r="D9" i="5"/>
  <c r="D21" i="5"/>
  <c r="D25" i="5"/>
  <c r="D92" i="5"/>
  <c r="D91" i="5"/>
  <c r="D85" i="5"/>
  <c r="D13" i="5"/>
  <c r="D62" i="5"/>
  <c r="D76" i="5"/>
  <c r="D95" i="5"/>
  <c r="D56" i="5"/>
  <c r="D2" i="5"/>
  <c r="D20" i="5"/>
  <c r="D71" i="5"/>
  <c r="D35" i="5"/>
  <c r="D63" i="5"/>
  <c r="D51" i="5"/>
  <c r="D65" i="5"/>
  <c r="D69" i="5"/>
  <c r="D94" i="5"/>
  <c r="D55" i="5"/>
  <c r="D88" i="5"/>
  <c r="D39" i="5"/>
  <c r="D99" i="5"/>
  <c r="D46" i="5"/>
  <c r="D58" i="5"/>
  <c r="D96" i="5"/>
  <c r="D72" i="5"/>
  <c r="D77" i="5"/>
  <c r="D57" i="5"/>
  <c r="D10" i="5"/>
  <c r="D11" i="5"/>
  <c r="D75" i="5"/>
  <c r="D49" i="5"/>
  <c r="D98" i="5"/>
  <c r="D100" i="5"/>
  <c r="D101" i="5"/>
  <c r="D90" i="5"/>
  <c r="D36" i="5"/>
  <c r="C37" i="5"/>
  <c r="C38" i="5"/>
  <c r="C17" i="5"/>
  <c r="C34" i="5"/>
  <c r="C30" i="5"/>
  <c r="C61" i="5"/>
  <c r="C14" i="5"/>
  <c r="C3" i="5"/>
  <c r="C97" i="5"/>
  <c r="C27" i="5"/>
  <c r="C50" i="5"/>
  <c r="C24" i="5"/>
  <c r="C7" i="5"/>
  <c r="C53" i="5"/>
  <c r="C87" i="5"/>
  <c r="C66" i="5"/>
  <c r="C81" i="5"/>
  <c r="C67" i="5"/>
  <c r="C32" i="5"/>
  <c r="C19" i="5"/>
  <c r="C45" i="5"/>
  <c r="C83" i="5"/>
  <c r="C12" i="5"/>
  <c r="C60" i="5"/>
  <c r="C6" i="5"/>
  <c r="C42" i="5"/>
  <c r="C40" i="5"/>
  <c r="C33" i="5"/>
  <c r="C28" i="5"/>
  <c r="C22" i="5"/>
  <c r="C68" i="5"/>
  <c r="C84" i="5"/>
  <c r="C16" i="5"/>
  <c r="C48" i="5"/>
  <c r="C26" i="5"/>
  <c r="C18" i="5"/>
  <c r="C31" i="5"/>
  <c r="C8" i="5"/>
  <c r="C41" i="5"/>
  <c r="C4" i="5"/>
  <c r="C5" i="5"/>
  <c r="C86" i="5"/>
  <c r="C44" i="5"/>
  <c r="C73" i="5"/>
  <c r="C54" i="5"/>
  <c r="C43" i="5"/>
  <c r="C64" i="5"/>
  <c r="C89" i="5"/>
  <c r="C93" i="5"/>
  <c r="C52" i="5"/>
  <c r="C82" i="5"/>
  <c r="C29" i="5"/>
  <c r="C70" i="5"/>
  <c r="C80" i="5"/>
  <c r="C59" i="5"/>
  <c r="C23" i="5"/>
  <c r="C74" i="5"/>
  <c r="C15" i="5"/>
  <c r="C47" i="5"/>
  <c r="C79" i="5"/>
  <c r="C78" i="5"/>
  <c r="C9" i="5"/>
  <c r="C21" i="5"/>
  <c r="C25" i="5"/>
  <c r="C92" i="5"/>
  <c r="C91" i="5"/>
  <c r="C85" i="5"/>
  <c r="C13" i="5"/>
  <c r="C62" i="5"/>
  <c r="C76" i="5"/>
  <c r="C95" i="5"/>
  <c r="C56" i="5"/>
  <c r="C2" i="5"/>
  <c r="C20" i="5"/>
  <c r="C71" i="5"/>
  <c r="C35" i="5"/>
  <c r="C63" i="5"/>
  <c r="C51" i="5"/>
  <c r="C65" i="5"/>
  <c r="C69" i="5"/>
  <c r="C94" i="5"/>
  <c r="C55" i="5"/>
  <c r="C88" i="5"/>
  <c r="C39" i="5"/>
  <c r="C99" i="5"/>
  <c r="C46" i="5"/>
  <c r="C58" i="5"/>
  <c r="C96" i="5"/>
  <c r="C72" i="5"/>
  <c r="C77" i="5"/>
  <c r="C57" i="5"/>
  <c r="C10" i="5"/>
  <c r="C11" i="5"/>
  <c r="C75" i="5"/>
  <c r="C49" i="5"/>
  <c r="C98" i="5"/>
  <c r="C100" i="5"/>
  <c r="I100" i="5" s="1"/>
  <c r="C101" i="5"/>
  <c r="I101" i="5" s="1"/>
  <c r="C90" i="5"/>
  <c r="I90" i="5" s="1"/>
  <c r="C36" i="5"/>
  <c r="B37" i="5"/>
  <c r="B38" i="5"/>
  <c r="B17" i="5"/>
  <c r="B34" i="5"/>
  <c r="B30" i="5"/>
  <c r="B61" i="5"/>
  <c r="B14" i="5"/>
  <c r="B3" i="5"/>
  <c r="B97" i="5"/>
  <c r="B27" i="5"/>
  <c r="B50" i="5"/>
  <c r="B24" i="5"/>
  <c r="B7" i="5"/>
  <c r="B53" i="5"/>
  <c r="B87" i="5"/>
  <c r="B66" i="5"/>
  <c r="B81" i="5"/>
  <c r="B67" i="5"/>
  <c r="B32" i="5"/>
  <c r="B19" i="5"/>
  <c r="B45" i="5"/>
  <c r="B83" i="5"/>
  <c r="B12" i="5"/>
  <c r="B60" i="5"/>
  <c r="B6" i="5"/>
  <c r="B42" i="5"/>
  <c r="B40" i="5"/>
  <c r="B33" i="5"/>
  <c r="B28" i="5"/>
  <c r="B22" i="5"/>
  <c r="B68" i="5"/>
  <c r="B84" i="5"/>
  <c r="B16" i="5"/>
  <c r="B48" i="5"/>
  <c r="B26" i="5"/>
  <c r="B18" i="5"/>
  <c r="B31" i="5"/>
  <c r="B8" i="5"/>
  <c r="B41" i="5"/>
  <c r="B4" i="5"/>
  <c r="B5" i="5"/>
  <c r="B86" i="5"/>
  <c r="B44" i="5"/>
  <c r="B73" i="5"/>
  <c r="B54" i="5"/>
  <c r="B43" i="5"/>
  <c r="B64" i="5"/>
  <c r="B89" i="5"/>
  <c r="B93" i="5"/>
  <c r="B52" i="5"/>
  <c r="B82" i="5"/>
  <c r="B29" i="5"/>
  <c r="B70" i="5"/>
  <c r="B80" i="5"/>
  <c r="B59" i="5"/>
  <c r="B23" i="5"/>
  <c r="B74" i="5"/>
  <c r="B15" i="5"/>
  <c r="B47" i="5"/>
  <c r="B79" i="5"/>
  <c r="B78" i="5"/>
  <c r="B9" i="5"/>
  <c r="B21" i="5"/>
  <c r="B25" i="5"/>
  <c r="B92" i="5"/>
  <c r="B91" i="5"/>
  <c r="B85" i="5"/>
  <c r="B13" i="5"/>
  <c r="B62" i="5"/>
  <c r="B76" i="5"/>
  <c r="B95" i="5"/>
  <c r="B56" i="5"/>
  <c r="B2" i="5"/>
  <c r="B20" i="5"/>
  <c r="B71" i="5"/>
  <c r="B35" i="5"/>
  <c r="B63" i="5"/>
  <c r="B51" i="5"/>
  <c r="B65" i="5"/>
  <c r="B69" i="5"/>
  <c r="B94" i="5"/>
  <c r="B55" i="5"/>
  <c r="B88" i="5"/>
  <c r="B39" i="5"/>
  <c r="B99" i="5"/>
  <c r="B46" i="5"/>
  <c r="B58" i="5"/>
  <c r="B96" i="5"/>
  <c r="B72" i="5"/>
  <c r="B77" i="5"/>
  <c r="B57" i="5"/>
  <c r="B10" i="5"/>
  <c r="B11" i="5"/>
  <c r="B75" i="5"/>
  <c r="B49" i="5"/>
  <c r="B98" i="5"/>
  <c r="B100" i="5"/>
  <c r="G100" i="5" s="1"/>
  <c r="B101" i="5"/>
  <c r="G101" i="5" s="1"/>
  <c r="B90" i="5"/>
  <c r="G90" i="5" s="1"/>
  <c r="B36" i="5"/>
  <c r="I49" i="9"/>
  <c r="I12" i="9"/>
  <c r="I71" i="9"/>
  <c r="I17" i="9"/>
  <c r="I15" i="9"/>
  <c r="I3" i="9"/>
  <c r="I40" i="9"/>
  <c r="I6" i="9"/>
  <c r="I8" i="9"/>
  <c r="I11" i="9"/>
  <c r="I37" i="9"/>
  <c r="I5" i="9"/>
  <c r="I26" i="9"/>
  <c r="I7" i="9"/>
  <c r="I21" i="9"/>
  <c r="I34" i="9"/>
  <c r="I39" i="9"/>
  <c r="I16" i="9"/>
  <c r="I19" i="9"/>
  <c r="I29" i="9"/>
  <c r="I24" i="9"/>
  <c r="I45" i="9"/>
  <c r="I14" i="9"/>
  <c r="I69" i="9"/>
  <c r="I72" i="9"/>
  <c r="I54" i="9"/>
  <c r="I28" i="9"/>
  <c r="I10" i="9"/>
  <c r="I64" i="9"/>
  <c r="I67" i="9"/>
  <c r="I61" i="9"/>
  <c r="I63" i="9"/>
  <c r="I25" i="9"/>
  <c r="I60" i="9"/>
  <c r="I38" i="9"/>
  <c r="I36" i="9"/>
  <c r="I66" i="9"/>
  <c r="I23" i="9"/>
  <c r="I70" i="9"/>
  <c r="I22" i="9"/>
  <c r="I47" i="9"/>
  <c r="I52" i="9"/>
  <c r="I44" i="9"/>
  <c r="I68" i="9"/>
  <c r="I20" i="9"/>
  <c r="I51" i="9"/>
  <c r="I41" i="9"/>
  <c r="I59" i="9"/>
  <c r="I13" i="9"/>
  <c r="I33" i="9"/>
  <c r="I50" i="9"/>
  <c r="I62" i="9"/>
  <c r="I48" i="9"/>
  <c r="I18" i="9"/>
  <c r="I58" i="9"/>
  <c r="I4" i="9"/>
  <c r="I32" i="9"/>
  <c r="I2" i="9"/>
  <c r="I53" i="9"/>
  <c r="I35" i="9"/>
  <c r="I27" i="9"/>
  <c r="I31" i="9"/>
  <c r="I57" i="9"/>
  <c r="I42" i="9"/>
  <c r="I43" i="9"/>
  <c r="I55" i="9"/>
  <c r="I56" i="9"/>
  <c r="I65" i="9"/>
  <c r="I46" i="9"/>
  <c r="I9" i="9"/>
  <c r="I30" i="9"/>
  <c r="E49" i="9"/>
  <c r="E12" i="9"/>
  <c r="E71" i="9"/>
  <c r="E17" i="9"/>
  <c r="E15" i="9"/>
  <c r="E3" i="9"/>
  <c r="E40" i="9"/>
  <c r="E6" i="9"/>
  <c r="E8" i="9"/>
  <c r="E11" i="9"/>
  <c r="E37" i="9"/>
  <c r="E5" i="9"/>
  <c r="E26" i="9"/>
  <c r="E7" i="9"/>
  <c r="E21" i="9"/>
  <c r="E34" i="9"/>
  <c r="E39" i="9"/>
  <c r="E16" i="9"/>
  <c r="E19" i="9"/>
  <c r="E29" i="9"/>
  <c r="E24" i="9"/>
  <c r="E45" i="9"/>
  <c r="E14" i="9"/>
  <c r="E69" i="9"/>
  <c r="E72" i="9"/>
  <c r="E54" i="9"/>
  <c r="E28" i="9"/>
  <c r="E10" i="9"/>
  <c r="E64" i="9"/>
  <c r="E67" i="9"/>
  <c r="E61" i="9"/>
  <c r="E63" i="9"/>
  <c r="E25" i="9"/>
  <c r="E60" i="9"/>
  <c r="E36" i="9"/>
  <c r="E66" i="9"/>
  <c r="E23" i="9"/>
  <c r="E70" i="9"/>
  <c r="E22" i="9"/>
  <c r="E47" i="9"/>
  <c r="E52" i="9"/>
  <c r="E44" i="9"/>
  <c r="E68" i="9"/>
  <c r="E20" i="9"/>
  <c r="E51" i="9"/>
  <c r="E41" i="9"/>
  <c r="E59" i="9"/>
  <c r="E13" i="9"/>
  <c r="E33" i="9"/>
  <c r="E50" i="9"/>
  <c r="E62" i="9"/>
  <c r="E48" i="9"/>
  <c r="E18" i="9"/>
  <c r="E58" i="9"/>
  <c r="E4" i="9"/>
  <c r="E32" i="9"/>
  <c r="E2" i="9"/>
  <c r="E53" i="9"/>
  <c r="E35" i="9"/>
  <c r="E27" i="9"/>
  <c r="E31" i="9"/>
  <c r="E57" i="9"/>
  <c r="E42" i="9"/>
  <c r="E43" i="9"/>
  <c r="E55" i="9"/>
  <c r="E56" i="9"/>
  <c r="E65" i="9"/>
  <c r="E46" i="9"/>
  <c r="E9" i="9"/>
  <c r="E30" i="9"/>
  <c r="D49" i="9"/>
  <c r="D12" i="9"/>
  <c r="D71" i="9"/>
  <c r="D17" i="9"/>
  <c r="D15" i="9"/>
  <c r="D3" i="9"/>
  <c r="D40" i="9"/>
  <c r="D6" i="9"/>
  <c r="D8" i="9"/>
  <c r="D11" i="9"/>
  <c r="D37" i="9"/>
  <c r="D5" i="9"/>
  <c r="D26" i="9"/>
  <c r="D7" i="9"/>
  <c r="D21" i="9"/>
  <c r="D34" i="9"/>
  <c r="D39" i="9"/>
  <c r="D16" i="9"/>
  <c r="D19" i="9"/>
  <c r="D29" i="9"/>
  <c r="D24" i="9"/>
  <c r="D45" i="9"/>
  <c r="D14" i="9"/>
  <c r="D69" i="9"/>
  <c r="D72" i="9"/>
  <c r="D54" i="9"/>
  <c r="D28" i="9"/>
  <c r="D10" i="9"/>
  <c r="D64" i="9"/>
  <c r="D67" i="9"/>
  <c r="D61" i="9"/>
  <c r="D63" i="9"/>
  <c r="D25" i="9"/>
  <c r="D60" i="9"/>
  <c r="D38" i="9"/>
  <c r="D36" i="9"/>
  <c r="D66" i="9"/>
  <c r="D23" i="9"/>
  <c r="D70" i="9"/>
  <c r="D22" i="9"/>
  <c r="D47" i="9"/>
  <c r="D52" i="9"/>
  <c r="D44" i="9"/>
  <c r="D68" i="9"/>
  <c r="D20" i="9"/>
  <c r="D51" i="9"/>
  <c r="D41" i="9"/>
  <c r="D59" i="9"/>
  <c r="D13" i="9"/>
  <c r="D33" i="9"/>
  <c r="D50" i="9"/>
  <c r="D62" i="9"/>
  <c r="D48" i="9"/>
  <c r="D18" i="9"/>
  <c r="D58" i="9"/>
  <c r="D4" i="9"/>
  <c r="D32" i="9"/>
  <c r="D2" i="9"/>
  <c r="D53" i="9"/>
  <c r="D35" i="9"/>
  <c r="D27" i="9"/>
  <c r="D31" i="9"/>
  <c r="D57" i="9"/>
  <c r="D42" i="9"/>
  <c r="D43" i="9"/>
  <c r="D55" i="9"/>
  <c r="D56" i="9"/>
  <c r="D65" i="9"/>
  <c r="D46" i="9"/>
  <c r="D9" i="9"/>
  <c r="D30" i="9"/>
  <c r="C49" i="9"/>
  <c r="C12" i="9"/>
  <c r="C71" i="9"/>
  <c r="C17" i="9"/>
  <c r="C15" i="9"/>
  <c r="C3" i="9"/>
  <c r="C40" i="9"/>
  <c r="C6" i="9"/>
  <c r="C8" i="9"/>
  <c r="C11" i="9"/>
  <c r="C37" i="9"/>
  <c r="C5" i="9"/>
  <c r="C26" i="9"/>
  <c r="C7" i="9"/>
  <c r="C21" i="9"/>
  <c r="C34" i="9"/>
  <c r="C39" i="9"/>
  <c r="C16" i="9"/>
  <c r="C19" i="9"/>
  <c r="C29" i="9"/>
  <c r="C24" i="9"/>
  <c r="C45" i="9"/>
  <c r="C14" i="9"/>
  <c r="C69" i="9"/>
  <c r="C72" i="9"/>
  <c r="C54" i="9"/>
  <c r="C28" i="9"/>
  <c r="C10" i="9"/>
  <c r="C64" i="9"/>
  <c r="C67" i="9"/>
  <c r="C61" i="9"/>
  <c r="C63" i="9"/>
  <c r="C25" i="9"/>
  <c r="C60" i="9"/>
  <c r="C38" i="9"/>
  <c r="C36" i="9"/>
  <c r="C66" i="9"/>
  <c r="C23" i="9"/>
  <c r="C70" i="9"/>
  <c r="C22" i="9"/>
  <c r="C47" i="9"/>
  <c r="C52" i="9"/>
  <c r="C44" i="9"/>
  <c r="C68" i="9"/>
  <c r="C20" i="9"/>
  <c r="C51" i="9"/>
  <c r="C41" i="9"/>
  <c r="C59" i="9"/>
  <c r="C13" i="9"/>
  <c r="C33" i="9"/>
  <c r="C50" i="9"/>
  <c r="C62" i="9"/>
  <c r="C48" i="9"/>
  <c r="C18" i="9"/>
  <c r="C58" i="9"/>
  <c r="C4" i="9"/>
  <c r="C32" i="9"/>
  <c r="C2" i="9"/>
  <c r="C53" i="9"/>
  <c r="C35" i="9"/>
  <c r="C27" i="9"/>
  <c r="C31" i="9"/>
  <c r="C57" i="9"/>
  <c r="C42" i="9"/>
  <c r="C43" i="9"/>
  <c r="C55" i="9"/>
  <c r="C56" i="9"/>
  <c r="C65" i="9"/>
  <c r="C46" i="9"/>
  <c r="C9" i="9"/>
  <c r="C30" i="9"/>
  <c r="B49" i="9"/>
  <c r="B12" i="9"/>
  <c r="B71" i="9"/>
  <c r="B17" i="9"/>
  <c r="B15" i="9"/>
  <c r="B3" i="9"/>
  <c r="B40" i="9"/>
  <c r="B6" i="9"/>
  <c r="B8" i="9"/>
  <c r="B11" i="9"/>
  <c r="B37" i="9"/>
  <c r="B5" i="9"/>
  <c r="B26" i="9"/>
  <c r="B7" i="9"/>
  <c r="B21" i="9"/>
  <c r="B34" i="9"/>
  <c r="B39" i="9"/>
  <c r="B16" i="9"/>
  <c r="B19" i="9"/>
  <c r="B29" i="9"/>
  <c r="B24" i="9"/>
  <c r="B45" i="9"/>
  <c r="B14" i="9"/>
  <c r="B69" i="9"/>
  <c r="B72" i="9"/>
  <c r="B54" i="9"/>
  <c r="B28" i="9"/>
  <c r="B10" i="9"/>
  <c r="B64" i="9"/>
  <c r="B67" i="9"/>
  <c r="B61" i="9"/>
  <c r="B63" i="9"/>
  <c r="B25" i="9"/>
  <c r="B60" i="9"/>
  <c r="B38" i="9"/>
  <c r="B36" i="9"/>
  <c r="B66" i="9"/>
  <c r="B23" i="9"/>
  <c r="B70" i="9"/>
  <c r="B22" i="9"/>
  <c r="B47" i="9"/>
  <c r="B52" i="9"/>
  <c r="B44" i="9"/>
  <c r="B68" i="9"/>
  <c r="B20" i="9"/>
  <c r="B51" i="9"/>
  <c r="B41" i="9"/>
  <c r="B59" i="9"/>
  <c r="B13" i="9"/>
  <c r="B33" i="9"/>
  <c r="B50" i="9"/>
  <c r="B62" i="9"/>
  <c r="B48" i="9"/>
  <c r="B18" i="9"/>
  <c r="B58" i="9"/>
  <c r="B4" i="9"/>
  <c r="B32" i="9"/>
  <c r="B2" i="9"/>
  <c r="B53" i="9"/>
  <c r="B35" i="9"/>
  <c r="B27" i="9"/>
  <c r="B31" i="9"/>
  <c r="B57" i="9"/>
  <c r="B42" i="9"/>
  <c r="B43" i="9"/>
  <c r="B55" i="9"/>
  <c r="B56" i="9"/>
  <c r="B65" i="9"/>
  <c r="B46" i="9"/>
  <c r="B9" i="9"/>
  <c r="B30" i="9"/>
  <c r="J101" i="5" l="1"/>
  <c r="J100" i="5"/>
  <c r="J90" i="5"/>
  <c r="H90" i="5"/>
  <c r="H101" i="5"/>
  <c r="H100" i="5"/>
  <c r="H46" i="9"/>
  <c r="G46" i="9"/>
  <c r="H9" i="9"/>
  <c r="G9" i="9"/>
  <c r="F46" i="9"/>
  <c r="F9" i="9"/>
  <c r="H26" i="12"/>
  <c r="G26" i="12"/>
  <c r="F26" i="12"/>
  <c r="F55" i="9" l="1"/>
  <c r="F33" i="9"/>
  <c r="F58" i="9"/>
  <c r="F18" i="9"/>
  <c r="F36" i="9"/>
  <c r="F24" i="9"/>
  <c r="H47" i="9"/>
  <c r="H15" i="9"/>
  <c r="H25" i="9"/>
  <c r="H16" i="9"/>
  <c r="H3" i="9"/>
  <c r="H57" i="9"/>
  <c r="H52" i="9"/>
  <c r="H44" i="9"/>
  <c r="H11" i="9"/>
  <c r="H14" i="9"/>
  <c r="H42" i="9"/>
  <c r="H17" i="9"/>
  <c r="H12" i="9"/>
  <c r="H26" i="9"/>
  <c r="H72" i="9"/>
  <c r="H30" i="9"/>
  <c r="H4" i="9"/>
  <c r="F49" i="9"/>
  <c r="F48" i="9"/>
  <c r="F22" i="9"/>
  <c r="F6" i="9"/>
  <c r="F21" i="9"/>
  <c r="F59" i="9"/>
  <c r="F43" i="9"/>
  <c r="F50" i="9"/>
  <c r="F63" i="9"/>
  <c r="F28" i="9"/>
  <c r="H65" i="9"/>
  <c r="H7" i="9"/>
  <c r="H60" i="9"/>
  <c r="H66" i="9"/>
  <c r="H27" i="9"/>
  <c r="H51" i="9"/>
  <c r="H40" i="9"/>
  <c r="H54" i="9"/>
  <c r="H64" i="9"/>
  <c r="H67" i="9"/>
  <c r="H45" i="9"/>
  <c r="H62" i="9"/>
  <c r="H10" i="9"/>
  <c r="H56" i="9"/>
  <c r="H34" i="9"/>
  <c r="H37" i="9"/>
  <c r="H19" i="9"/>
  <c r="H32" i="9"/>
  <c r="G47" i="9"/>
  <c r="G25" i="9"/>
  <c r="G16" i="9"/>
  <c r="G3" i="9"/>
  <c r="G57" i="9"/>
  <c r="G52" i="9"/>
  <c r="G44" i="9"/>
  <c r="G11" i="9"/>
  <c r="G14" i="9"/>
  <c r="G42" i="9"/>
  <c r="G17" i="9"/>
  <c r="G12" i="9"/>
  <c r="G26" i="9"/>
  <c r="G72" i="9"/>
  <c r="G30" i="9"/>
  <c r="G4" i="9"/>
  <c r="G15" i="9"/>
  <c r="F66" i="9"/>
  <c r="F27" i="9"/>
  <c r="F51" i="9"/>
  <c r="F40" i="9"/>
  <c r="F54" i="9"/>
  <c r="F64" i="9"/>
  <c r="F67" i="9"/>
  <c r="F45" i="9"/>
  <c r="F62" i="9"/>
  <c r="F10" i="9"/>
  <c r="F34" i="9"/>
  <c r="F37" i="9"/>
  <c r="F19" i="9"/>
  <c r="F20" i="9"/>
  <c r="H20" i="9"/>
  <c r="H48" i="9"/>
  <c r="H6" i="9"/>
  <c r="H59" i="9"/>
  <c r="H50" i="9"/>
  <c r="H28" i="9"/>
  <c r="H33" i="9"/>
  <c r="H18" i="9"/>
  <c r="H49" i="9"/>
  <c r="F65" i="9"/>
  <c r="F7" i="9"/>
  <c r="F60" i="9"/>
  <c r="F56" i="9"/>
  <c r="G53" i="9"/>
  <c r="G23" i="9"/>
  <c r="G39" i="9"/>
  <c r="G13" i="9"/>
  <c r="G70" i="9"/>
  <c r="G35" i="9"/>
  <c r="G2" i="9"/>
  <c r="G68" i="9"/>
  <c r="G71" i="9"/>
  <c r="G8" i="9"/>
  <c r="G41" i="9"/>
  <c r="G69" i="9"/>
  <c r="G38" i="9"/>
  <c r="G61" i="9"/>
  <c r="G31" i="9"/>
  <c r="H53" i="9"/>
  <c r="H31" i="9"/>
  <c r="H23" i="9"/>
  <c r="H39" i="9"/>
  <c r="H13" i="9"/>
  <c r="H70" i="9"/>
  <c r="H29" i="9"/>
  <c r="H35" i="9"/>
  <c r="H2" i="9"/>
  <c r="H68" i="9"/>
  <c r="H71" i="9"/>
  <c r="H8" i="9"/>
  <c r="H41" i="9"/>
  <c r="H5" i="9"/>
  <c r="H69" i="9"/>
  <c r="H38" i="9"/>
  <c r="H61" i="9"/>
  <c r="H22" i="9"/>
  <c r="H21" i="9"/>
  <c r="H43" i="9"/>
  <c r="H63" i="9"/>
  <c r="H55" i="9"/>
  <c r="H58" i="9"/>
  <c r="H36" i="9"/>
  <c r="H24" i="9"/>
  <c r="F15" i="9"/>
  <c r="F16" i="9"/>
  <c r="F57" i="9"/>
  <c r="F44" i="9"/>
  <c r="F14" i="9"/>
  <c r="F17" i="9"/>
  <c r="F26" i="9"/>
  <c r="F30" i="9"/>
  <c r="F29" i="9"/>
  <c r="F5" i="9"/>
  <c r="G32" i="9"/>
  <c r="F47" i="9"/>
  <c r="F25" i="9"/>
  <c r="F3" i="9"/>
  <c r="F52" i="9"/>
  <c r="F11" i="9"/>
  <c r="F42" i="9"/>
  <c r="F12" i="9"/>
  <c r="F72" i="9"/>
  <c r="F4" i="9"/>
  <c r="G29" i="9"/>
  <c r="G5" i="9"/>
  <c r="G48" i="9"/>
  <c r="F53" i="9"/>
  <c r="G22" i="9"/>
  <c r="F31" i="9"/>
  <c r="G6" i="9"/>
  <c r="F23" i="9"/>
  <c r="G21" i="9"/>
  <c r="F39" i="9"/>
  <c r="G59" i="9"/>
  <c r="F13" i="9"/>
  <c r="G43" i="9"/>
  <c r="F70" i="9"/>
  <c r="G50" i="9"/>
  <c r="G63" i="9"/>
  <c r="F35" i="9"/>
  <c r="G28" i="9"/>
  <c r="F2" i="9"/>
  <c r="G55" i="9"/>
  <c r="F68" i="9"/>
  <c r="G33" i="9"/>
  <c r="F71" i="9"/>
  <c r="G58" i="9"/>
  <c r="F8" i="9"/>
  <c r="G18" i="9"/>
  <c r="F41" i="9"/>
  <c r="G36" i="9"/>
  <c r="F69" i="9"/>
  <c r="G24" i="9"/>
  <c r="F38" i="9"/>
  <c r="G49" i="9"/>
  <c r="F61" i="9"/>
  <c r="G65" i="9"/>
  <c r="G7" i="9"/>
  <c r="G60" i="9"/>
  <c r="G66" i="9"/>
  <c r="G27" i="9"/>
  <c r="G51" i="9"/>
  <c r="G40" i="9"/>
  <c r="G54" i="9"/>
  <c r="G64" i="9"/>
  <c r="G67" i="9"/>
  <c r="G45" i="9"/>
  <c r="G62" i="9"/>
  <c r="G10" i="9"/>
  <c r="G56" i="9"/>
  <c r="G34" i="9"/>
  <c r="G37" i="9"/>
  <c r="G19" i="9"/>
  <c r="G20" i="9"/>
  <c r="F32" i="9"/>
  <c r="B15" i="6"/>
  <c r="E28" i="6"/>
  <c r="D28" i="6"/>
  <c r="C28" i="6"/>
  <c r="B28" i="6"/>
  <c r="E13" i="6"/>
  <c r="D13" i="6"/>
  <c r="C13" i="6"/>
  <c r="B13" i="6"/>
  <c r="E38" i="6"/>
  <c r="D38" i="6"/>
  <c r="C38" i="6"/>
  <c r="B38" i="6"/>
  <c r="E11" i="6"/>
  <c r="D11" i="6"/>
  <c r="C11" i="6"/>
  <c r="B11" i="6"/>
  <c r="E7" i="6"/>
  <c r="D7" i="6"/>
  <c r="C7" i="6"/>
  <c r="B7" i="6"/>
  <c r="E20" i="6"/>
  <c r="D20" i="6"/>
  <c r="C20" i="6"/>
  <c r="B20" i="6"/>
  <c r="E24" i="6"/>
  <c r="D24" i="6"/>
  <c r="C24" i="6"/>
  <c r="B24" i="6"/>
  <c r="E3" i="6"/>
  <c r="D3" i="6"/>
  <c r="C3" i="6"/>
  <c r="B3" i="6"/>
  <c r="E30" i="6"/>
  <c r="D30" i="6"/>
  <c r="C30" i="6"/>
  <c r="B30" i="6"/>
  <c r="E35" i="6"/>
  <c r="D35" i="6"/>
  <c r="C35" i="6"/>
  <c r="B35" i="6"/>
  <c r="E12" i="6"/>
  <c r="D12" i="6"/>
  <c r="C12" i="6"/>
  <c r="B12" i="6"/>
  <c r="E27" i="6"/>
  <c r="D27" i="6"/>
  <c r="C27" i="6"/>
  <c r="B27" i="6"/>
  <c r="E25" i="6"/>
  <c r="D25" i="6"/>
  <c r="C25" i="6"/>
  <c r="B25" i="6"/>
  <c r="E31" i="6"/>
  <c r="D31" i="6"/>
  <c r="C31" i="6"/>
  <c r="B31" i="6"/>
  <c r="E18" i="6"/>
  <c r="D18" i="6"/>
  <c r="C18" i="6"/>
  <c r="B18" i="6"/>
  <c r="E26" i="6"/>
  <c r="D26" i="6"/>
  <c r="C26" i="6"/>
  <c r="B26" i="6"/>
  <c r="E6" i="6"/>
  <c r="D6" i="6"/>
  <c r="C6" i="6"/>
  <c r="B6" i="6"/>
  <c r="E9" i="6"/>
  <c r="D9" i="6"/>
  <c r="C9" i="6"/>
  <c r="B9" i="6"/>
  <c r="E22" i="6"/>
  <c r="D22" i="6"/>
  <c r="C22" i="6"/>
  <c r="B22" i="6"/>
  <c r="E19" i="6"/>
  <c r="D19" i="6"/>
  <c r="C19" i="6"/>
  <c r="B19" i="6"/>
  <c r="E10" i="6"/>
  <c r="D10" i="6"/>
  <c r="C10" i="6"/>
  <c r="B10" i="6"/>
  <c r="E16" i="6"/>
  <c r="D16" i="6"/>
  <c r="C16" i="6"/>
  <c r="B16" i="6"/>
  <c r="E36" i="6"/>
  <c r="D36" i="6"/>
  <c r="C36" i="6"/>
  <c r="B36" i="6"/>
  <c r="E2" i="6"/>
  <c r="D2" i="6"/>
  <c r="C2" i="6"/>
  <c r="B2" i="6"/>
  <c r="E32" i="6"/>
  <c r="D32" i="6"/>
  <c r="C32" i="6"/>
  <c r="B32" i="6"/>
  <c r="E33" i="6"/>
  <c r="D33" i="6"/>
  <c r="C33" i="6"/>
  <c r="B33" i="6"/>
  <c r="E34" i="6"/>
  <c r="D34" i="6"/>
  <c r="C34" i="6"/>
  <c r="B34" i="6"/>
  <c r="E29" i="6"/>
  <c r="D29" i="6"/>
  <c r="C29" i="6"/>
  <c r="B29" i="6"/>
  <c r="E37" i="6"/>
  <c r="D37" i="6"/>
  <c r="C37" i="6"/>
  <c r="B37" i="6"/>
  <c r="E5" i="6"/>
  <c r="D5" i="6"/>
  <c r="C5" i="6"/>
  <c r="B5" i="6"/>
  <c r="E14" i="6"/>
  <c r="D14" i="6"/>
  <c r="C14" i="6"/>
  <c r="B14" i="6"/>
  <c r="E23" i="6"/>
  <c r="D23" i="6"/>
  <c r="C23" i="6"/>
  <c r="B23" i="6"/>
  <c r="E21" i="6"/>
  <c r="D21" i="6"/>
  <c r="C21" i="6"/>
  <c r="B21" i="6"/>
  <c r="E8" i="6"/>
  <c r="D8" i="6"/>
  <c r="C8" i="6"/>
  <c r="B8" i="6"/>
  <c r="E17" i="6"/>
  <c r="D17" i="6"/>
  <c r="C17" i="6"/>
  <c r="B17" i="6"/>
  <c r="E4" i="6"/>
  <c r="D4" i="6"/>
  <c r="C4" i="6"/>
  <c r="B4" i="6"/>
  <c r="E15" i="6"/>
  <c r="D15" i="6"/>
  <c r="C15" i="6"/>
  <c r="F11" i="6" l="1"/>
  <c r="F4" i="6"/>
  <c r="F17" i="6"/>
  <c r="F8" i="6"/>
  <c r="F23" i="6"/>
  <c r="F14" i="6"/>
  <c r="F5" i="6"/>
  <c r="F29" i="6"/>
  <c r="F34" i="6"/>
  <c r="F33" i="6"/>
  <c r="F2" i="6"/>
  <c r="F36" i="6"/>
  <c r="F16" i="6"/>
  <c r="F19" i="6"/>
  <c r="F22" i="6"/>
  <c r="F9" i="6"/>
  <c r="F26" i="6"/>
  <c r="F18" i="6"/>
  <c r="F31" i="6"/>
  <c r="F25" i="6"/>
  <c r="F27" i="6"/>
  <c r="F12" i="6"/>
  <c r="F35" i="6"/>
  <c r="F30" i="6"/>
  <c r="F3" i="6"/>
  <c r="F24" i="6"/>
  <c r="F20" i="6"/>
  <c r="F7" i="6"/>
  <c r="F38" i="6"/>
  <c r="F13" i="6"/>
  <c r="F28" i="6"/>
  <c r="F37" i="6"/>
  <c r="F32" i="6"/>
  <c r="F10" i="6"/>
  <c r="F6" i="6"/>
  <c r="F21" i="6"/>
  <c r="F15" i="6"/>
  <c r="G36" i="5" l="1"/>
  <c r="I36" i="5"/>
  <c r="H36" i="5"/>
  <c r="J49" i="5"/>
  <c r="J67" i="5"/>
  <c r="J59" i="5"/>
  <c r="J53" i="5"/>
  <c r="E2" i="13" l="1"/>
  <c r="F2" i="13" s="1"/>
  <c r="G2" i="13" s="1"/>
  <c r="H2" i="13" s="1"/>
  <c r="J89" i="5"/>
  <c r="H94" i="5"/>
  <c r="I38" i="5"/>
  <c r="I20" i="5"/>
  <c r="I72" i="5"/>
  <c r="I60" i="5"/>
  <c r="I84" i="5"/>
  <c r="I13" i="5"/>
  <c r="I11" i="5"/>
  <c r="I58" i="5"/>
  <c r="I78" i="5"/>
  <c r="I97" i="5"/>
  <c r="I21" i="5"/>
  <c r="I86" i="5"/>
  <c r="I54" i="5"/>
  <c r="I55" i="5"/>
  <c r="I41" i="5"/>
  <c r="I12" i="5"/>
  <c r="I52" i="5"/>
  <c r="I71" i="5"/>
  <c r="I45" i="5"/>
  <c r="H92" i="5"/>
  <c r="I69" i="5"/>
  <c r="H29" i="5"/>
  <c r="I54" i="1"/>
  <c r="I15" i="1"/>
  <c r="I110" i="1"/>
  <c r="I89" i="1"/>
  <c r="I166" i="1"/>
  <c r="I153" i="1"/>
  <c r="I56" i="1"/>
  <c r="I168" i="1"/>
  <c r="I21" i="1"/>
  <c r="I161" i="1"/>
  <c r="I7" i="1"/>
  <c r="I122" i="1"/>
  <c r="I170" i="1"/>
  <c r="I65" i="1"/>
  <c r="I42" i="1"/>
  <c r="I158" i="1"/>
  <c r="I81" i="1"/>
  <c r="I86" i="1"/>
  <c r="I29" i="1"/>
  <c r="I183" i="1"/>
  <c r="I57" i="1"/>
  <c r="I41" i="1"/>
  <c r="I178" i="1"/>
  <c r="I181" i="1"/>
  <c r="I51" i="1"/>
  <c r="I133" i="1"/>
  <c r="I43" i="1"/>
  <c r="I173" i="1"/>
  <c r="I32" i="1"/>
  <c r="I179" i="1"/>
  <c r="I30" i="1"/>
  <c r="I103" i="1"/>
  <c r="I126" i="1"/>
  <c r="I182" i="1"/>
  <c r="I45" i="1"/>
  <c r="I34" i="1"/>
  <c r="I104" i="1"/>
  <c r="I58" i="1"/>
  <c r="I172" i="1"/>
  <c r="I66" i="1"/>
  <c r="I105" i="1"/>
  <c r="I69" i="1"/>
  <c r="I14" i="1"/>
  <c r="I116" i="1"/>
  <c r="I95" i="1"/>
  <c r="H65" i="5"/>
  <c r="H63" i="5"/>
  <c r="H73" i="5"/>
  <c r="I33" i="5"/>
  <c r="I67" i="1"/>
  <c r="I117" i="1"/>
  <c r="I155" i="1"/>
  <c r="I128" i="1"/>
  <c r="I16" i="1"/>
  <c r="I106" i="1"/>
  <c r="I84" i="1"/>
  <c r="I136" i="1"/>
  <c r="I5" i="1"/>
  <c r="I151" i="1"/>
  <c r="I44" i="1"/>
  <c r="I121" i="1"/>
  <c r="I130" i="1"/>
  <c r="I39" i="1"/>
  <c r="I9" i="1"/>
  <c r="I77" i="1"/>
  <c r="I154" i="1"/>
  <c r="I109" i="1"/>
  <c r="I36" i="1"/>
  <c r="I22" i="1"/>
  <c r="I33" i="1"/>
  <c r="I23" i="1"/>
  <c r="I112" i="1"/>
  <c r="I28" i="1"/>
  <c r="I85" i="1"/>
  <c r="I184" i="1"/>
  <c r="I167" i="1"/>
  <c r="I97" i="1"/>
  <c r="I4" i="1"/>
  <c r="I72" i="1"/>
  <c r="I75" i="1"/>
  <c r="I142" i="1"/>
  <c r="I8" i="1"/>
  <c r="I192" i="1"/>
  <c r="I35" i="1"/>
  <c r="I141" i="1"/>
  <c r="I12" i="1"/>
  <c r="I63" i="1"/>
  <c r="I78" i="1"/>
  <c r="I2" i="1"/>
  <c r="I124" i="1"/>
  <c r="I98" i="1"/>
  <c r="I185" i="1"/>
  <c r="I52" i="1"/>
  <c r="I31" i="1"/>
  <c r="I114" i="1"/>
  <c r="J65" i="5"/>
  <c r="H52" i="5"/>
  <c r="I28" i="5"/>
  <c r="I87" i="5"/>
  <c r="I40" i="5"/>
  <c r="G4" i="5"/>
  <c r="G10" i="5"/>
  <c r="G17" i="5"/>
  <c r="G88" i="5"/>
  <c r="G46" i="5"/>
  <c r="G32" i="5"/>
  <c r="G71" i="5"/>
  <c r="G79" i="5"/>
  <c r="G80" i="5"/>
  <c r="G34" i="5"/>
  <c r="G45" i="5"/>
  <c r="G70" i="5"/>
  <c r="G51" i="5"/>
  <c r="G95" i="5"/>
  <c r="G39" i="5"/>
  <c r="H27" i="5"/>
  <c r="I4" i="5"/>
  <c r="I14" i="5"/>
  <c r="I10" i="5"/>
  <c r="I17" i="5"/>
  <c r="J23" i="5"/>
  <c r="J19" i="5"/>
  <c r="J5" i="5"/>
  <c r="J69" i="5"/>
  <c r="J66" i="5"/>
  <c r="J98" i="5"/>
  <c r="J35" i="5"/>
  <c r="J30" i="5"/>
  <c r="I7" i="5"/>
  <c r="I76" i="5"/>
  <c r="I88" i="5"/>
  <c r="I46" i="5"/>
  <c r="H32" i="5"/>
  <c r="I51" i="5"/>
  <c r="H95" i="5"/>
  <c r="I39" i="5"/>
  <c r="J87" i="5"/>
  <c r="J15" i="5"/>
  <c r="J92" i="5"/>
  <c r="J43" i="5"/>
  <c r="H31" i="5"/>
  <c r="H61" i="5"/>
  <c r="H82" i="5"/>
  <c r="H14" i="5"/>
  <c r="H2" i="5"/>
  <c r="H18" i="5"/>
  <c r="H16" i="5"/>
  <c r="H24" i="5"/>
  <c r="H70" i="5"/>
  <c r="I62" i="5"/>
  <c r="I89" i="5"/>
  <c r="I53" i="5"/>
  <c r="I59" i="5"/>
  <c r="I67" i="5"/>
  <c r="H91" i="5"/>
  <c r="I57" i="5"/>
  <c r="H6" i="5"/>
  <c r="H44" i="5"/>
  <c r="I75" i="5"/>
  <c r="H7" i="5"/>
  <c r="I96" i="5"/>
  <c r="I93" i="5"/>
  <c r="I27" i="5"/>
  <c r="I50" i="5"/>
  <c r="H77" i="5"/>
  <c r="H48" i="5"/>
  <c r="I47" i="5"/>
  <c r="H56" i="5"/>
  <c r="H42" i="5"/>
  <c r="I22" i="5"/>
  <c r="I85" i="5"/>
  <c r="H76" i="5"/>
  <c r="H74" i="5"/>
  <c r="I49" i="5"/>
  <c r="J40" i="5"/>
  <c r="J26" i="5"/>
  <c r="G18" i="5"/>
  <c r="J63" i="5"/>
  <c r="J9" i="5"/>
  <c r="J29" i="5"/>
  <c r="J37" i="5"/>
  <c r="J33" i="5"/>
  <c r="J28" i="5"/>
  <c r="J73" i="5"/>
  <c r="J83" i="5"/>
  <c r="I31" i="5"/>
  <c r="I74" i="5"/>
  <c r="H96" i="5"/>
  <c r="G61" i="5"/>
  <c r="H34" i="5"/>
  <c r="I77" i="5"/>
  <c r="G2" i="5"/>
  <c r="I91" i="5"/>
  <c r="H4" i="5"/>
  <c r="J94" i="5"/>
  <c r="I48" i="5"/>
  <c r="H50" i="5"/>
  <c r="G31" i="5"/>
  <c r="J62" i="5"/>
  <c r="H85" i="5"/>
  <c r="H22" i="5"/>
  <c r="G24" i="5"/>
  <c r="G16" i="5"/>
  <c r="H80" i="5"/>
  <c r="H79" i="5"/>
  <c r="H93" i="5"/>
  <c r="J46" i="5"/>
  <c r="H75" i="5"/>
  <c r="I44" i="5"/>
  <c r="J2" i="5"/>
  <c r="I6" i="5"/>
  <c r="J10" i="5"/>
  <c r="I42" i="5"/>
  <c r="I56" i="5"/>
  <c r="H47" i="5"/>
  <c r="J88" i="5"/>
  <c r="J17" i="5"/>
  <c r="H57" i="5"/>
  <c r="G82" i="5"/>
  <c r="H9" i="5"/>
  <c r="H43" i="5"/>
  <c r="H23" i="5"/>
  <c r="H19" i="5"/>
  <c r="H83" i="5"/>
  <c r="H5" i="5"/>
  <c r="H30" i="5"/>
  <c r="I35" i="5"/>
  <c r="I63" i="5"/>
  <c r="I92" i="5"/>
  <c r="H28" i="5"/>
  <c r="H98" i="5"/>
  <c r="H66" i="5"/>
  <c r="H69" i="5"/>
  <c r="H33" i="5"/>
  <c r="H15" i="5"/>
  <c r="H87" i="5"/>
  <c r="H37" i="5"/>
  <c r="H26" i="5"/>
  <c r="I29" i="5"/>
  <c r="H40" i="5"/>
  <c r="J34" i="5"/>
  <c r="J32" i="5"/>
  <c r="J8" i="5"/>
  <c r="J81" i="5"/>
  <c r="J41" i="5"/>
  <c r="G185" i="1"/>
  <c r="G67" i="1"/>
  <c r="G52" i="1"/>
  <c r="G117" i="1"/>
  <c r="G155" i="1"/>
  <c r="G31" i="1"/>
  <c r="G128" i="1"/>
  <c r="G16" i="1"/>
  <c r="G106" i="1"/>
  <c r="G84" i="1"/>
  <c r="G136" i="1"/>
  <c r="G114" i="1"/>
  <c r="G5" i="1"/>
  <c r="G151" i="1"/>
  <c r="G44" i="1"/>
  <c r="G121" i="1"/>
  <c r="G130" i="1"/>
  <c r="G39" i="1"/>
  <c r="G9" i="1"/>
  <c r="G77" i="1"/>
  <c r="G154" i="1"/>
  <c r="G109" i="1"/>
  <c r="G36" i="1"/>
  <c r="G22" i="1"/>
  <c r="G33" i="1"/>
  <c r="G23" i="1"/>
  <c r="G112" i="1"/>
  <c r="G28" i="1"/>
  <c r="I61" i="1"/>
  <c r="I93" i="1"/>
  <c r="I190" i="1"/>
  <c r="I102" i="1"/>
  <c r="I193" i="1"/>
  <c r="I87" i="1"/>
  <c r="I175" i="1"/>
  <c r="I119" i="1"/>
  <c r="I96" i="1"/>
  <c r="I171" i="1"/>
  <c r="I64" i="1"/>
  <c r="I10" i="1"/>
  <c r="I120" i="1"/>
  <c r="I55" i="1"/>
  <c r="I18" i="1"/>
  <c r="I159" i="1"/>
  <c r="I140" i="1"/>
  <c r="I40" i="1"/>
  <c r="I76" i="1"/>
  <c r="I47" i="1"/>
  <c r="I137" i="1"/>
  <c r="I191" i="1"/>
  <c r="I150" i="1"/>
  <c r="I194" i="1"/>
  <c r="I149" i="1"/>
  <c r="I125" i="1"/>
  <c r="I188" i="1"/>
  <c r="I25" i="1"/>
  <c r="I13" i="1"/>
  <c r="I92" i="1"/>
  <c r="I6" i="1"/>
  <c r="I129" i="1"/>
  <c r="I132" i="1"/>
  <c r="I11" i="1"/>
  <c r="I46" i="1"/>
  <c r="I123" i="1"/>
  <c r="I49" i="1"/>
  <c r="I162" i="1"/>
  <c r="I134" i="1"/>
  <c r="I113" i="1"/>
  <c r="I20" i="1"/>
  <c r="I108" i="1"/>
  <c r="I60" i="1"/>
  <c r="I147" i="1"/>
  <c r="I176" i="1"/>
  <c r="I24" i="1"/>
  <c r="I37" i="5"/>
  <c r="I15" i="5"/>
  <c r="I98" i="5"/>
  <c r="H35" i="5"/>
  <c r="I5" i="5"/>
  <c r="I83" i="5"/>
  <c r="J72" i="5"/>
  <c r="I70" i="5"/>
  <c r="I34" i="5"/>
  <c r="I18" i="5"/>
  <c r="J55" i="5"/>
  <c r="I24" i="5"/>
  <c r="I80" i="5"/>
  <c r="I32" i="5"/>
  <c r="H46" i="5"/>
  <c r="I2" i="5"/>
  <c r="H17" i="5"/>
  <c r="I25" i="5"/>
  <c r="I82" i="5"/>
  <c r="J52" i="5"/>
  <c r="I95" i="5"/>
  <c r="I94" i="5"/>
  <c r="I26" i="5"/>
  <c r="H51" i="5"/>
  <c r="I81" i="5"/>
  <c r="I16" i="5"/>
  <c r="H45" i="5"/>
  <c r="I66" i="5"/>
  <c r="I68" i="5"/>
  <c r="I79" i="5"/>
  <c r="H71" i="5"/>
  <c r="I73" i="5"/>
  <c r="I8" i="5"/>
  <c r="H88" i="5"/>
  <c r="I30" i="5"/>
  <c r="I99" i="5"/>
  <c r="H10" i="5"/>
  <c r="I3" i="5"/>
  <c r="I64" i="5"/>
  <c r="G94" i="5"/>
  <c r="G52" i="5"/>
  <c r="H12" i="5"/>
  <c r="G12" i="5"/>
  <c r="G86" i="5"/>
  <c r="H86" i="5"/>
  <c r="G21" i="5"/>
  <c r="H21" i="5"/>
  <c r="G97" i="5"/>
  <c r="H97" i="5"/>
  <c r="H68" i="5"/>
  <c r="G68" i="5"/>
  <c r="G78" i="5"/>
  <c r="H78" i="5"/>
  <c r="H58" i="5"/>
  <c r="G58" i="5"/>
  <c r="G11" i="5"/>
  <c r="H11" i="5"/>
  <c r="H13" i="5"/>
  <c r="G13" i="5"/>
  <c r="G5" i="5"/>
  <c r="H38" i="5"/>
  <c r="G38" i="5"/>
  <c r="J38" i="5"/>
  <c r="G40" i="5"/>
  <c r="J86" i="5"/>
  <c r="J68" i="5"/>
  <c r="J58" i="5"/>
  <c r="J13" i="5"/>
  <c r="H84" i="5"/>
  <c r="G84" i="5"/>
  <c r="H99" i="5"/>
  <c r="G99" i="5"/>
  <c r="G60" i="5"/>
  <c r="H60" i="5"/>
  <c r="H49" i="5"/>
  <c r="G49" i="5"/>
  <c r="H39" i="5"/>
  <c r="J84" i="5"/>
  <c r="J99" i="5"/>
  <c r="J60" i="5"/>
  <c r="H3" i="5"/>
  <c r="J3" i="5"/>
  <c r="G3" i="5"/>
  <c r="H41" i="5"/>
  <c r="G41" i="5"/>
  <c r="G55" i="5"/>
  <c r="H55" i="5"/>
  <c r="G54" i="5"/>
  <c r="H54" i="5"/>
  <c r="H81" i="5"/>
  <c r="G81" i="5"/>
  <c r="G8" i="5"/>
  <c r="H8" i="5"/>
  <c r="G30" i="5"/>
  <c r="G83" i="5"/>
  <c r="H20" i="5"/>
  <c r="G20" i="5"/>
  <c r="J20" i="5"/>
  <c r="J12" i="5"/>
  <c r="J54" i="5"/>
  <c r="J21" i="5"/>
  <c r="J97" i="5"/>
  <c r="J78" i="5"/>
  <c r="J11" i="5"/>
  <c r="H72" i="5"/>
  <c r="G72" i="5"/>
  <c r="H64" i="5"/>
  <c r="J64" i="5"/>
  <c r="G64" i="5"/>
  <c r="G29" i="5"/>
  <c r="G26" i="5"/>
  <c r="G37" i="5"/>
  <c r="G87" i="5"/>
  <c r="G15" i="5"/>
  <c r="G33" i="5"/>
  <c r="G69" i="5"/>
  <c r="G66" i="5"/>
  <c r="G98" i="5"/>
  <c r="G28" i="5"/>
  <c r="G92" i="5"/>
  <c r="G73" i="5"/>
  <c r="G63" i="5"/>
  <c r="G35" i="5"/>
  <c r="H25" i="5"/>
  <c r="G25" i="5"/>
  <c r="J25" i="5"/>
  <c r="I61" i="5"/>
  <c r="J74" i="5"/>
  <c r="J76" i="5"/>
  <c r="J85" i="5"/>
  <c r="J56" i="5"/>
  <c r="J48" i="5"/>
  <c r="J77" i="5"/>
  <c r="J27" i="5"/>
  <c r="J7" i="5"/>
  <c r="J75" i="5"/>
  <c r="J6" i="5"/>
  <c r="J57" i="5"/>
  <c r="J91" i="5"/>
  <c r="J39" i="5"/>
  <c r="G74" i="5"/>
  <c r="J95" i="5"/>
  <c r="G76" i="5"/>
  <c r="G85" i="5"/>
  <c r="J51" i="5"/>
  <c r="G22" i="5"/>
  <c r="J70" i="5"/>
  <c r="G42" i="5"/>
  <c r="J24" i="5"/>
  <c r="G56" i="5"/>
  <c r="J16" i="5"/>
  <c r="G47" i="5"/>
  <c r="J45" i="5"/>
  <c r="G48" i="5"/>
  <c r="G77" i="5"/>
  <c r="J80" i="5"/>
  <c r="G50" i="5"/>
  <c r="J79" i="5"/>
  <c r="G27" i="5"/>
  <c r="J71" i="5"/>
  <c r="G93" i="5"/>
  <c r="J18" i="5"/>
  <c r="G96" i="5"/>
  <c r="G7" i="5"/>
  <c r="G75" i="5"/>
  <c r="G44" i="5"/>
  <c r="G6" i="5"/>
  <c r="G57" i="5"/>
  <c r="G91" i="5"/>
  <c r="G14" i="5"/>
  <c r="J14" i="5"/>
  <c r="I19" i="5"/>
  <c r="G19" i="5"/>
  <c r="I23" i="5"/>
  <c r="G23" i="5"/>
  <c r="I65" i="5"/>
  <c r="G65" i="5"/>
  <c r="I43" i="5"/>
  <c r="G43" i="5"/>
  <c r="I9" i="5"/>
  <c r="G9" i="5"/>
  <c r="J22" i="5"/>
  <c r="J42" i="5"/>
  <c r="J47" i="5"/>
  <c r="J50" i="5"/>
  <c r="J93" i="5"/>
  <c r="J96" i="5"/>
  <c r="J44" i="5"/>
  <c r="H67" i="5"/>
  <c r="G67" i="5"/>
  <c r="H59" i="5"/>
  <c r="G59" i="5"/>
  <c r="H53" i="5"/>
  <c r="G53" i="5"/>
  <c r="H89" i="5"/>
  <c r="G89" i="5"/>
  <c r="H62" i="5"/>
  <c r="G62" i="5"/>
  <c r="J82" i="5"/>
  <c r="J4" i="5"/>
  <c r="J61" i="5"/>
  <c r="J31" i="5"/>
  <c r="G170" i="1"/>
  <c r="G65" i="1"/>
  <c r="G95" i="1"/>
  <c r="G42" i="1"/>
  <c r="G116" i="1"/>
  <c r="G158" i="1"/>
  <c r="G81" i="1"/>
  <c r="G86" i="1"/>
  <c r="G29" i="1"/>
  <c r="G183" i="1"/>
  <c r="G57" i="1"/>
  <c r="G41" i="1"/>
  <c r="G178" i="1"/>
  <c r="G181" i="1"/>
  <c r="G51" i="1"/>
  <c r="G133" i="1"/>
  <c r="G43" i="1"/>
  <c r="G173" i="1"/>
  <c r="G32" i="1"/>
  <c r="G179" i="1"/>
  <c r="G30" i="1"/>
  <c r="G103" i="1"/>
  <c r="G126" i="1"/>
  <c r="G182" i="1"/>
  <c r="G45" i="1"/>
  <c r="G34" i="1"/>
  <c r="I70" i="1"/>
  <c r="I83" i="1"/>
  <c r="I101" i="1"/>
  <c r="I3" i="1"/>
  <c r="I59" i="1"/>
  <c r="I26" i="1"/>
  <c r="I148" i="1"/>
  <c r="I177" i="1"/>
  <c r="I74" i="1"/>
  <c r="I180" i="1"/>
  <c r="I156" i="1"/>
  <c r="I37" i="1"/>
  <c r="I27" i="1"/>
  <c r="I82" i="1"/>
  <c r="I80" i="1"/>
  <c r="I48" i="1"/>
  <c r="I138" i="1"/>
  <c r="I131" i="1"/>
  <c r="I186" i="1"/>
  <c r="I118" i="1"/>
  <c r="I90" i="1"/>
  <c r="I139" i="1"/>
  <c r="I189" i="1"/>
  <c r="I152" i="1"/>
  <c r="I144" i="1"/>
  <c r="I19" i="1"/>
  <c r="I17" i="1"/>
  <c r="I100" i="1"/>
  <c r="I73" i="1"/>
  <c r="I50" i="1"/>
  <c r="I163" i="1"/>
  <c r="I115" i="1"/>
  <c r="I169" i="1"/>
  <c r="I88" i="1"/>
  <c r="I165" i="1"/>
  <c r="I187" i="1"/>
  <c r="I107" i="1"/>
  <c r="I164" i="1"/>
  <c r="I53" i="1"/>
  <c r="I79" i="1"/>
  <c r="I157" i="1"/>
  <c r="I62" i="1"/>
  <c r="I145" i="1"/>
  <c r="I71" i="1"/>
  <c r="I91" i="1"/>
  <c r="I111" i="1"/>
  <c r="J70" i="1"/>
  <c r="H70" i="1"/>
  <c r="J83" i="1"/>
  <c r="H83" i="1"/>
  <c r="J101" i="1"/>
  <c r="H101" i="1"/>
  <c r="J3" i="1"/>
  <c r="H3" i="1"/>
  <c r="J59" i="1"/>
  <c r="H59" i="1"/>
  <c r="J26" i="1"/>
  <c r="H26" i="1"/>
  <c r="J148" i="1"/>
  <c r="H148" i="1"/>
  <c r="J177" i="1"/>
  <c r="H177" i="1"/>
  <c r="J74" i="1"/>
  <c r="H74" i="1"/>
  <c r="J180" i="1"/>
  <c r="H180" i="1"/>
  <c r="J156" i="1"/>
  <c r="H156" i="1"/>
  <c r="J37" i="1"/>
  <c r="H37" i="1"/>
  <c r="J27" i="1"/>
  <c r="H27" i="1"/>
  <c r="J82" i="1"/>
  <c r="H82" i="1"/>
  <c r="J80" i="1"/>
  <c r="H80" i="1"/>
  <c r="J48" i="1"/>
  <c r="H48" i="1"/>
  <c r="J138" i="1"/>
  <c r="H138" i="1"/>
  <c r="J131" i="1"/>
  <c r="H131" i="1"/>
  <c r="J186" i="1"/>
  <c r="H186" i="1"/>
  <c r="J118" i="1"/>
  <c r="H118" i="1"/>
  <c r="J90" i="1"/>
  <c r="H90" i="1"/>
  <c r="J139" i="1"/>
  <c r="H139" i="1"/>
  <c r="J189" i="1"/>
  <c r="H189" i="1"/>
  <c r="J152" i="1"/>
  <c r="H152" i="1"/>
  <c r="J144" i="1"/>
  <c r="H144" i="1"/>
  <c r="J19" i="1"/>
  <c r="H19" i="1"/>
  <c r="J17" i="1"/>
  <c r="H17" i="1"/>
  <c r="J100" i="1"/>
  <c r="H100" i="1"/>
  <c r="J73" i="1"/>
  <c r="H73" i="1"/>
  <c r="J50" i="1"/>
  <c r="H50" i="1"/>
  <c r="J163" i="1"/>
  <c r="H163" i="1"/>
  <c r="J115" i="1"/>
  <c r="H115" i="1"/>
  <c r="J169" i="1"/>
  <c r="H169" i="1"/>
  <c r="J88" i="1"/>
  <c r="H88" i="1"/>
  <c r="J165" i="1"/>
  <c r="H165" i="1"/>
  <c r="G165" i="1"/>
  <c r="J187" i="1"/>
  <c r="H187" i="1"/>
  <c r="G187" i="1"/>
  <c r="J107" i="1"/>
  <c r="H107" i="1"/>
  <c r="G107" i="1"/>
  <c r="J164" i="1"/>
  <c r="H164" i="1"/>
  <c r="G164" i="1"/>
  <c r="J53" i="1"/>
  <c r="H53" i="1"/>
  <c r="G53" i="1"/>
  <c r="J79" i="1"/>
  <c r="H79" i="1"/>
  <c r="G79" i="1"/>
  <c r="J157" i="1"/>
  <c r="H157" i="1"/>
  <c r="G157" i="1"/>
  <c r="J62" i="1"/>
  <c r="H62" i="1"/>
  <c r="G62" i="1"/>
  <c r="J145" i="1"/>
  <c r="H145" i="1"/>
  <c r="G145" i="1"/>
  <c r="J71" i="1"/>
  <c r="H71" i="1"/>
  <c r="G71" i="1"/>
  <c r="J91" i="1"/>
  <c r="H91" i="1"/>
  <c r="G91" i="1"/>
  <c r="J111" i="1"/>
  <c r="H111" i="1"/>
  <c r="G111" i="1"/>
  <c r="G73" i="1"/>
  <c r="G163" i="1"/>
  <c r="G169" i="1"/>
  <c r="J61" i="1"/>
  <c r="H61" i="1"/>
  <c r="J93" i="1"/>
  <c r="H93" i="1"/>
  <c r="J190" i="1"/>
  <c r="H190" i="1"/>
  <c r="J102" i="1"/>
  <c r="H102" i="1"/>
  <c r="J193" i="1"/>
  <c r="H193" i="1"/>
  <c r="J87" i="1"/>
  <c r="H87" i="1"/>
  <c r="J175" i="1"/>
  <c r="H175" i="1"/>
  <c r="J119" i="1"/>
  <c r="H119" i="1"/>
  <c r="J96" i="1"/>
  <c r="H96" i="1"/>
  <c r="J171" i="1"/>
  <c r="H171" i="1"/>
  <c r="J64" i="1"/>
  <c r="H64" i="1"/>
  <c r="J10" i="1"/>
  <c r="H10" i="1"/>
  <c r="J120" i="1"/>
  <c r="H120" i="1"/>
  <c r="J55" i="1"/>
  <c r="H55" i="1"/>
  <c r="J18" i="1"/>
  <c r="H18" i="1"/>
  <c r="J159" i="1"/>
  <c r="H159" i="1"/>
  <c r="J140" i="1"/>
  <c r="H140" i="1"/>
  <c r="J40" i="1"/>
  <c r="H40" i="1"/>
  <c r="J76" i="1"/>
  <c r="H76" i="1"/>
  <c r="J47" i="1"/>
  <c r="H47" i="1"/>
  <c r="J137" i="1"/>
  <c r="H137" i="1"/>
  <c r="J191" i="1"/>
  <c r="H191" i="1"/>
  <c r="J150" i="1"/>
  <c r="H150" i="1"/>
  <c r="J194" i="1"/>
  <c r="H194" i="1"/>
  <c r="J149" i="1"/>
  <c r="H149" i="1"/>
  <c r="J125" i="1"/>
  <c r="H125" i="1"/>
  <c r="J188" i="1"/>
  <c r="H188" i="1"/>
  <c r="J25" i="1"/>
  <c r="H25" i="1"/>
  <c r="J13" i="1"/>
  <c r="H13" i="1"/>
  <c r="J92" i="1"/>
  <c r="H92" i="1"/>
  <c r="J6" i="1"/>
  <c r="H6" i="1"/>
  <c r="J129" i="1"/>
  <c r="H129" i="1"/>
  <c r="J132" i="1"/>
  <c r="H132" i="1"/>
  <c r="J11" i="1"/>
  <c r="H11" i="1"/>
  <c r="G11" i="1"/>
  <c r="J46" i="1"/>
  <c r="H46" i="1"/>
  <c r="G46" i="1"/>
  <c r="J123" i="1"/>
  <c r="H123" i="1"/>
  <c r="G123" i="1"/>
  <c r="J49" i="1"/>
  <c r="H49" i="1"/>
  <c r="G49" i="1"/>
  <c r="J162" i="1"/>
  <c r="H162" i="1"/>
  <c r="G162" i="1"/>
  <c r="J134" i="1"/>
  <c r="H134" i="1"/>
  <c r="G134" i="1"/>
  <c r="J113" i="1"/>
  <c r="H113" i="1"/>
  <c r="G113" i="1"/>
  <c r="J20" i="1"/>
  <c r="H20" i="1"/>
  <c r="G20" i="1"/>
  <c r="J108" i="1"/>
  <c r="H108" i="1"/>
  <c r="G108" i="1"/>
  <c r="J60" i="1"/>
  <c r="H60" i="1"/>
  <c r="G60" i="1"/>
  <c r="J147" i="1"/>
  <c r="H147" i="1"/>
  <c r="G147" i="1"/>
  <c r="J176" i="1"/>
  <c r="H176" i="1"/>
  <c r="G176" i="1"/>
  <c r="J24" i="1"/>
  <c r="H24" i="1"/>
  <c r="G24" i="1"/>
  <c r="G13" i="1"/>
  <c r="G129" i="1"/>
  <c r="J170" i="1"/>
  <c r="H170" i="1"/>
  <c r="J65" i="1"/>
  <c r="H65" i="1"/>
  <c r="J95" i="1"/>
  <c r="H95" i="1"/>
  <c r="J42" i="1"/>
  <c r="H42" i="1"/>
  <c r="J116" i="1"/>
  <c r="H116" i="1"/>
  <c r="J158" i="1"/>
  <c r="H158" i="1"/>
  <c r="J81" i="1"/>
  <c r="H81" i="1"/>
  <c r="J86" i="1"/>
  <c r="H86" i="1"/>
  <c r="J29" i="1"/>
  <c r="H29" i="1"/>
  <c r="J183" i="1"/>
  <c r="H183" i="1"/>
  <c r="J57" i="1"/>
  <c r="H57" i="1"/>
  <c r="J41" i="1"/>
  <c r="H41" i="1"/>
  <c r="J178" i="1"/>
  <c r="H178" i="1"/>
  <c r="J181" i="1"/>
  <c r="H181" i="1"/>
  <c r="J51" i="1"/>
  <c r="H51" i="1"/>
  <c r="J133" i="1"/>
  <c r="H133" i="1"/>
  <c r="J43" i="1"/>
  <c r="H43" i="1"/>
  <c r="J173" i="1"/>
  <c r="H173" i="1"/>
  <c r="J32" i="1"/>
  <c r="H32" i="1"/>
  <c r="J179" i="1"/>
  <c r="H179" i="1"/>
  <c r="J30" i="1"/>
  <c r="H30" i="1"/>
  <c r="J103" i="1"/>
  <c r="H103" i="1"/>
  <c r="J126" i="1"/>
  <c r="H126" i="1"/>
  <c r="J182" i="1"/>
  <c r="H182" i="1"/>
  <c r="J45" i="1"/>
  <c r="H45" i="1"/>
  <c r="J34" i="1"/>
  <c r="H34" i="1"/>
  <c r="J104" i="1"/>
  <c r="G104" i="1"/>
  <c r="H104" i="1"/>
  <c r="J58" i="1"/>
  <c r="G58" i="1"/>
  <c r="H58" i="1"/>
  <c r="J172" i="1"/>
  <c r="G172" i="1"/>
  <c r="H172" i="1"/>
  <c r="J66" i="1"/>
  <c r="G66" i="1"/>
  <c r="H66" i="1"/>
  <c r="J105" i="1"/>
  <c r="G105" i="1"/>
  <c r="H105" i="1"/>
  <c r="J69" i="1"/>
  <c r="G69" i="1"/>
  <c r="H69" i="1"/>
  <c r="J14" i="1"/>
  <c r="G14" i="1"/>
  <c r="H14" i="1"/>
  <c r="J7" i="1"/>
  <c r="G7" i="1"/>
  <c r="H7" i="1"/>
  <c r="J122" i="1"/>
  <c r="G122" i="1"/>
  <c r="H122" i="1"/>
  <c r="J56" i="1"/>
  <c r="G56" i="1"/>
  <c r="H56" i="1"/>
  <c r="J168" i="1"/>
  <c r="G168" i="1"/>
  <c r="H168" i="1"/>
  <c r="J21" i="1"/>
  <c r="G21" i="1"/>
  <c r="H21" i="1"/>
  <c r="J161" i="1"/>
  <c r="G161" i="1"/>
  <c r="H161" i="1"/>
  <c r="J54" i="1"/>
  <c r="G54" i="1"/>
  <c r="H54" i="1"/>
  <c r="J15" i="1"/>
  <c r="G15" i="1"/>
  <c r="H15" i="1"/>
  <c r="J110" i="1"/>
  <c r="G110" i="1"/>
  <c r="H110" i="1"/>
  <c r="J89" i="1"/>
  <c r="G89" i="1"/>
  <c r="H89" i="1"/>
  <c r="J166" i="1"/>
  <c r="G166" i="1"/>
  <c r="H166" i="1"/>
  <c r="J153" i="1"/>
  <c r="G153" i="1"/>
  <c r="H153" i="1"/>
  <c r="G70" i="1"/>
  <c r="G83" i="1"/>
  <c r="G101" i="1"/>
  <c r="G3" i="1"/>
  <c r="G59" i="1"/>
  <c r="G26" i="1"/>
  <c r="G148" i="1"/>
  <c r="G177" i="1"/>
  <c r="G74" i="1"/>
  <c r="G180" i="1"/>
  <c r="G156" i="1"/>
  <c r="G37" i="1"/>
  <c r="G27" i="1"/>
  <c r="G82" i="1"/>
  <c r="G80" i="1"/>
  <c r="G48" i="1"/>
  <c r="G138" i="1"/>
  <c r="G131" i="1"/>
  <c r="G186" i="1"/>
  <c r="G118" i="1"/>
  <c r="G90" i="1"/>
  <c r="G139" i="1"/>
  <c r="G189" i="1"/>
  <c r="G152" i="1"/>
  <c r="G144" i="1"/>
  <c r="G19" i="1"/>
  <c r="G17" i="1"/>
  <c r="G100" i="1"/>
  <c r="G50" i="1"/>
  <c r="G115" i="1"/>
  <c r="G88" i="1"/>
  <c r="J185" i="1"/>
  <c r="H185" i="1"/>
  <c r="J67" i="1"/>
  <c r="H67" i="1"/>
  <c r="J52" i="1"/>
  <c r="H52" i="1"/>
  <c r="J117" i="1"/>
  <c r="H117" i="1"/>
  <c r="J155" i="1"/>
  <c r="H155" i="1"/>
  <c r="J31" i="1"/>
  <c r="H31" i="1"/>
  <c r="J128" i="1"/>
  <c r="H128" i="1"/>
  <c r="J16" i="1"/>
  <c r="H16" i="1"/>
  <c r="J106" i="1"/>
  <c r="H106" i="1"/>
  <c r="J84" i="1"/>
  <c r="H84" i="1"/>
  <c r="J136" i="1"/>
  <c r="H136" i="1"/>
  <c r="J114" i="1"/>
  <c r="H114" i="1"/>
  <c r="J5" i="1"/>
  <c r="H5" i="1"/>
  <c r="J151" i="1"/>
  <c r="H151" i="1"/>
  <c r="J44" i="1"/>
  <c r="H44" i="1"/>
  <c r="J121" i="1"/>
  <c r="H121" i="1"/>
  <c r="J130" i="1"/>
  <c r="H130" i="1"/>
  <c r="J39" i="1"/>
  <c r="H39" i="1"/>
  <c r="J9" i="1"/>
  <c r="H9" i="1"/>
  <c r="J77" i="1"/>
  <c r="H77" i="1"/>
  <c r="J154" i="1"/>
  <c r="H154" i="1"/>
  <c r="J109" i="1"/>
  <c r="H109" i="1"/>
  <c r="J36" i="1"/>
  <c r="H36" i="1"/>
  <c r="J22" i="1"/>
  <c r="H22" i="1"/>
  <c r="J33" i="1"/>
  <c r="H33" i="1"/>
  <c r="J23" i="1"/>
  <c r="H23" i="1"/>
  <c r="J112" i="1"/>
  <c r="H112" i="1"/>
  <c r="J28" i="1"/>
  <c r="H28" i="1"/>
  <c r="J85" i="1"/>
  <c r="G85" i="1"/>
  <c r="H85" i="1"/>
  <c r="J184" i="1"/>
  <c r="G184" i="1"/>
  <c r="H184" i="1"/>
  <c r="J167" i="1"/>
  <c r="G167" i="1"/>
  <c r="H167" i="1"/>
  <c r="J97" i="1"/>
  <c r="G97" i="1"/>
  <c r="H97" i="1"/>
  <c r="J4" i="1"/>
  <c r="G4" i="1"/>
  <c r="H4" i="1"/>
  <c r="J72" i="1"/>
  <c r="G72" i="1"/>
  <c r="H72" i="1"/>
  <c r="J75" i="1"/>
  <c r="G75" i="1"/>
  <c r="H75" i="1"/>
  <c r="J142" i="1"/>
  <c r="G142" i="1"/>
  <c r="H142" i="1"/>
  <c r="J8" i="1"/>
  <c r="G8" i="1"/>
  <c r="H8" i="1"/>
  <c r="J192" i="1"/>
  <c r="G192" i="1"/>
  <c r="H192" i="1"/>
  <c r="J35" i="1"/>
  <c r="G35" i="1"/>
  <c r="H35" i="1"/>
  <c r="J141" i="1"/>
  <c r="G141" i="1"/>
  <c r="H141" i="1"/>
  <c r="J12" i="1"/>
  <c r="G12" i="1"/>
  <c r="H12" i="1"/>
  <c r="J63" i="1"/>
  <c r="G63" i="1"/>
  <c r="H63" i="1"/>
  <c r="J78" i="1"/>
  <c r="G78" i="1"/>
  <c r="H78" i="1"/>
  <c r="J2" i="1"/>
  <c r="G2" i="1"/>
  <c r="H2" i="1"/>
  <c r="J124" i="1"/>
  <c r="G124" i="1"/>
  <c r="H124" i="1"/>
  <c r="J98" i="1"/>
  <c r="G98" i="1"/>
  <c r="H98" i="1"/>
  <c r="G61" i="1"/>
  <c r="G93" i="1"/>
  <c r="G190" i="1"/>
  <c r="G102" i="1"/>
  <c r="G193" i="1"/>
  <c r="G87" i="1"/>
  <c r="G175" i="1"/>
  <c r="G119" i="1"/>
  <c r="G96" i="1"/>
  <c r="G171" i="1"/>
  <c r="G64" i="1"/>
  <c r="G10" i="1"/>
  <c r="G120" i="1"/>
  <c r="G55" i="1"/>
  <c r="G18" i="1"/>
  <c r="G159" i="1"/>
  <c r="G140" i="1"/>
  <c r="G40" i="1"/>
  <c r="G76" i="1"/>
  <c r="G47" i="1"/>
  <c r="G137" i="1"/>
  <c r="G191" i="1"/>
  <c r="G150" i="1"/>
  <c r="G194" i="1"/>
  <c r="G149" i="1"/>
  <c r="G125" i="1"/>
  <c r="G188" i="1"/>
  <c r="G25" i="1"/>
  <c r="G92" i="1"/>
  <c r="G6" i="1"/>
  <c r="G132" i="1"/>
</calcChain>
</file>

<file path=xl/connections.xml><?xml version="1.0" encoding="utf-8"?>
<connections xmlns="http://schemas.openxmlformats.org/spreadsheetml/2006/main">
  <connection id="1" keepAlive="1" interval="1" name="Sorgu - 24hr" description="Çalışma kitabındaki '24hr' sorgusuna yönelik bağlantı." type="5" refreshedVersion="6" background="1" refreshOnLoad="1" saveData="1">
    <dbPr connection="Provider=Microsoft.Mashup.OleDb.1;Data Source=$Workbook$;Location=24hr;Extended Properties=&quot;&quot;" command="SELECT * FROM [24hr]"/>
  </connection>
  <connection id="2" keepAlive="1" interval="1" name="Sorgu - getmarketsummaries" description="Çalışma kitabındaki 'getmarketsummaries' sorgusuna yönelik bağlantı." type="5" refreshedVersion="6" background="1" refreshOnLoad="1" saveData="1">
    <dbPr connection="Provider=Microsoft.Mashup.OleDb.1;Data Source=$Workbook$;Location=getmarketsummaries;Extended Properties=&quot;&quot;" command="SELECT * FROM [getmarketsummaries]"/>
  </connection>
  <connection id="3" keepAlive="1" interval="1" name="Sorgu - mdata?cmd=marketAll" description="Çalışma kitabındaki 'mdata?cmd=marketAll' sorgusuna yönelik bağlantı." type="5" refreshedVersion="6" background="1" refreshOnLoad="1" saveData="1">
    <dbPr connection="Provider=Microsoft.Mashup.OleDb.1;Data Source=$Workbook$;Location=&quot;mdata?cmd=marketAll&quot;;Extended Properties=&quot;&quot;" command="SELECT * FROM [mdata?cmd=marketAll]"/>
  </connection>
  <connection id="4" keepAlive="1" interval="1" name="Sorgu - tick" description="Çalışma kitabındaki 'tick' sorgusuna yönelik bağlantı." type="5" refreshedVersion="6" background="1" refreshOnLoad="1" saveData="1">
    <dbPr connection="Provider=Microsoft.Mashup.OleDb.1;Data Source=$Workbook$;Location=tick;Extended Properties=&quot;&quot;" command="SELECT * FROM [tick]"/>
  </connection>
</connections>
</file>

<file path=xl/sharedStrings.xml><?xml version="1.0" encoding="utf-8"?>
<sst xmlns="http://schemas.openxmlformats.org/spreadsheetml/2006/main" count="1433" uniqueCount="909">
  <si>
    <t>Mevcut</t>
  </si>
  <si>
    <t>En Yüksek</t>
  </si>
  <si>
    <t>En Düşük</t>
  </si>
  <si>
    <t>Hacim</t>
  </si>
  <si>
    <t>Önceki Gün</t>
  </si>
  <si>
    <t>Günlük Değişim</t>
  </si>
  <si>
    <t>Column1.MarketName</t>
  </si>
  <si>
    <t>Column1.High</t>
  </si>
  <si>
    <t>Column1.Low</t>
  </si>
  <si>
    <t>Column1.Last</t>
  </si>
  <si>
    <t>Column1.BaseVolume</t>
  </si>
  <si>
    <t>Column1.PrevDay</t>
  </si>
  <si>
    <t>PARA</t>
  </si>
  <si>
    <t>Column1.symbol</t>
  </si>
  <si>
    <t>Column1.prevClosePrice</t>
  </si>
  <si>
    <t>Column1.lastPrice</t>
  </si>
  <si>
    <t>Column1.highPrice</t>
  </si>
  <si>
    <t>Column1.lowPrice</t>
  </si>
  <si>
    <t>Column1.quoteVolume</t>
  </si>
  <si>
    <t>ETHBTC</t>
  </si>
  <si>
    <t>LTCBTC</t>
  </si>
  <si>
    <t>NEOBTC</t>
  </si>
  <si>
    <t>BCCBTC</t>
  </si>
  <si>
    <t>MCOBTC</t>
  </si>
  <si>
    <t>QTUMBTC</t>
  </si>
  <si>
    <t>OMGBTC</t>
  </si>
  <si>
    <t>STRATBTC</t>
  </si>
  <si>
    <t>XVGBTC</t>
  </si>
  <si>
    <t>SALTBTC</t>
  </si>
  <si>
    <t>SNTBTC</t>
  </si>
  <si>
    <t>ETCBTC</t>
  </si>
  <si>
    <t>ENGBTC</t>
  </si>
  <si>
    <t>DNTBTC</t>
  </si>
  <si>
    <t>ZECBTC</t>
  </si>
  <si>
    <t>BNTBTC</t>
  </si>
  <si>
    <t>DASHBTC</t>
  </si>
  <si>
    <t>BTGBTC</t>
  </si>
  <si>
    <t>VIBBTC</t>
  </si>
  <si>
    <t>POWRBTC</t>
  </si>
  <si>
    <t>ARKBTC</t>
  </si>
  <si>
    <t>XRPBTC</t>
  </si>
  <si>
    <t>STORJBTC</t>
  </si>
  <si>
    <t>KMDBTC</t>
  </si>
  <si>
    <t>RCNBTC</t>
  </si>
  <si>
    <t>XMRBTC</t>
  </si>
  <si>
    <t>BATBTC</t>
  </si>
  <si>
    <t>XZCBTC</t>
  </si>
  <si>
    <t>LSKBTC</t>
  </si>
  <si>
    <t>MANABTC</t>
  </si>
  <si>
    <t>ADXBTC</t>
  </si>
  <si>
    <t>XLMBTC</t>
  </si>
  <si>
    <t>WAVESBTC</t>
  </si>
  <si>
    <t>WINGSBTC</t>
  </si>
  <si>
    <t>NAVBTC</t>
  </si>
  <si>
    <t>LUNBTC</t>
  </si>
  <si>
    <t xml:space="preserve">    </t>
  </si>
  <si>
    <t>En Yüksekten Düşüş</t>
  </si>
  <si>
    <t>En Düşükten Yükseklik</t>
  </si>
  <si>
    <t>Günlük Aralık</t>
  </si>
  <si>
    <t>VIBE</t>
  </si>
  <si>
    <t>DASH</t>
  </si>
  <si>
    <t>LTC</t>
  </si>
  <si>
    <t>XZC</t>
  </si>
  <si>
    <t>BTG</t>
  </si>
  <si>
    <t>BCC</t>
  </si>
  <si>
    <t>ETC</t>
  </si>
  <si>
    <t>ETH</t>
  </si>
  <si>
    <t>KMD</t>
  </si>
  <si>
    <t>ADA</t>
  </si>
  <si>
    <t>MCO</t>
  </si>
  <si>
    <t>QTUM</t>
  </si>
  <si>
    <t>ZEC</t>
  </si>
  <si>
    <t>SNT</t>
  </si>
  <si>
    <t>WAVES</t>
  </si>
  <si>
    <t>OMG</t>
  </si>
  <si>
    <t>WINGS</t>
  </si>
  <si>
    <t>XLM</t>
  </si>
  <si>
    <t>NAV</t>
  </si>
  <si>
    <t>MUSIC</t>
  </si>
  <si>
    <t>MYST</t>
  </si>
  <si>
    <t>TRIG</t>
  </si>
  <si>
    <t>SEQ</t>
  </si>
  <si>
    <t>PART</t>
  </si>
  <si>
    <t>BAY</t>
  </si>
  <si>
    <t>MANA</t>
  </si>
  <si>
    <t>BAT</t>
  </si>
  <si>
    <t>MONA</t>
  </si>
  <si>
    <t>QRL</t>
  </si>
  <si>
    <t>STORJ</t>
  </si>
  <si>
    <t>XVG</t>
  </si>
  <si>
    <t>SPHR</t>
  </si>
  <si>
    <t>VIA</t>
  </si>
  <si>
    <t>VIB</t>
  </si>
  <si>
    <t>LMC</t>
  </si>
  <si>
    <t>GBG</t>
  </si>
  <si>
    <t>UKG</t>
  </si>
  <si>
    <t>VTR</t>
  </si>
  <si>
    <t>SLR</t>
  </si>
  <si>
    <t>CPC</t>
  </si>
  <si>
    <t>UNB</t>
  </si>
  <si>
    <t>GEO</t>
  </si>
  <si>
    <t>SALT</t>
  </si>
  <si>
    <t>LUN</t>
  </si>
  <si>
    <t>BCY</t>
  </si>
  <si>
    <t>PTOY</t>
  </si>
  <si>
    <t>AGRS</t>
  </si>
  <si>
    <t>SYNX</t>
  </si>
  <si>
    <t>OMNI</t>
  </si>
  <si>
    <t>HMQ</t>
  </si>
  <si>
    <t>IOC</t>
  </si>
  <si>
    <t>PINK</t>
  </si>
  <si>
    <t>START</t>
  </si>
  <si>
    <t>NXC</t>
  </si>
  <si>
    <t>2GIVE</t>
  </si>
  <si>
    <t>AUR</t>
  </si>
  <si>
    <t>PKB</t>
  </si>
  <si>
    <t>DCT</t>
  </si>
  <si>
    <t>OK</t>
  </si>
  <si>
    <t>AEON</t>
  </si>
  <si>
    <t>PAY</t>
  </si>
  <si>
    <t>CRW</t>
  </si>
  <si>
    <t>BYC</t>
  </si>
  <si>
    <t>REP</t>
  </si>
  <si>
    <t>DTB</t>
  </si>
  <si>
    <t>XVC</t>
  </si>
  <si>
    <t>ARK</t>
  </si>
  <si>
    <t>XEL</t>
  </si>
  <si>
    <t>SHIFT</t>
  </si>
  <si>
    <t>EFL</t>
  </si>
  <si>
    <t>DYN</t>
  </si>
  <si>
    <t>AMP</t>
  </si>
  <si>
    <t>ARDR</t>
  </si>
  <si>
    <t>BLITZ</t>
  </si>
  <si>
    <t>XWC</t>
  </si>
  <si>
    <t>XMY</t>
  </si>
  <si>
    <t>GRC</t>
  </si>
  <si>
    <t>NEO</t>
  </si>
  <si>
    <t>DCR</t>
  </si>
  <si>
    <t>EMC</t>
  </si>
  <si>
    <t>GAME</t>
  </si>
  <si>
    <t>APX</t>
  </si>
  <si>
    <t>NEOS</t>
  </si>
  <si>
    <t>XCP</t>
  </si>
  <si>
    <t>GNO</t>
  </si>
  <si>
    <t>SPR</t>
  </si>
  <si>
    <t>QWARK</t>
  </si>
  <si>
    <t>PIVX</t>
  </si>
  <si>
    <t>LSK</t>
  </si>
  <si>
    <t>NMR</t>
  </si>
  <si>
    <t>RDD</t>
  </si>
  <si>
    <t>EMC2</t>
  </si>
  <si>
    <t>ZCL</t>
  </si>
  <si>
    <t>BITB</t>
  </si>
  <si>
    <t>ENG</t>
  </si>
  <si>
    <t>XDN</t>
  </si>
  <si>
    <t>ADT</t>
  </si>
  <si>
    <t>DNT</t>
  </si>
  <si>
    <t>MTL</t>
  </si>
  <si>
    <t>STRAT</t>
  </si>
  <si>
    <t>XMR</t>
  </si>
  <si>
    <t>RCN</t>
  </si>
  <si>
    <t>DGB</t>
  </si>
  <si>
    <t>SC</t>
  </si>
  <si>
    <t>ADX</t>
  </si>
  <si>
    <t>VOX</t>
  </si>
  <si>
    <t>SYS</t>
  </si>
  <si>
    <t>RISE</t>
  </si>
  <si>
    <t>BNT</t>
  </si>
  <si>
    <t>POWR</t>
  </si>
  <si>
    <t>BURST</t>
  </si>
  <si>
    <t>CFI</t>
  </si>
  <si>
    <t>VRC</t>
  </si>
  <si>
    <t>RADS</t>
  </si>
  <si>
    <t>VRM</t>
  </si>
  <si>
    <t>MEME</t>
  </si>
  <si>
    <t>FLO</t>
  </si>
  <si>
    <t>RBY</t>
  </si>
  <si>
    <t>KORE</t>
  </si>
  <si>
    <t>NEBL</t>
  </si>
  <si>
    <t>ABY</t>
  </si>
  <si>
    <t>ANT</t>
  </si>
  <si>
    <t>BLK</t>
  </si>
  <si>
    <t>BLOCK</t>
  </si>
  <si>
    <t>BSD</t>
  </si>
  <si>
    <t>BTCD</t>
  </si>
  <si>
    <t>CLAM</t>
  </si>
  <si>
    <t>CLOAK</t>
  </si>
  <si>
    <t>CLUB</t>
  </si>
  <si>
    <t>COVAL</t>
  </si>
  <si>
    <t>XST</t>
  </si>
  <si>
    <t>XRP</t>
  </si>
  <si>
    <t>XMG</t>
  </si>
  <si>
    <t>XEM</t>
  </si>
  <si>
    <t>VTC</t>
  </si>
  <si>
    <t>UBQ</t>
  </si>
  <si>
    <t>TX</t>
  </si>
  <si>
    <t>TRUST</t>
  </si>
  <si>
    <t>TRST</t>
  </si>
  <si>
    <t>TIX</t>
  </si>
  <si>
    <t>SWT</t>
  </si>
  <si>
    <t>SWIFT</t>
  </si>
  <si>
    <t>STEEM</t>
  </si>
  <si>
    <t>SNRG</t>
  </si>
  <si>
    <t>SLS</t>
  </si>
  <si>
    <t>SIB</t>
  </si>
  <si>
    <t>SBD</t>
  </si>
  <si>
    <t>RLC</t>
  </si>
  <si>
    <t>PPC</t>
  </si>
  <si>
    <t>POT</t>
  </si>
  <si>
    <t>PDC</t>
  </si>
  <si>
    <t>NXT</t>
  </si>
  <si>
    <t>NXS</t>
  </si>
  <si>
    <t>NLG</t>
  </si>
  <si>
    <t>NBT</t>
  </si>
  <si>
    <t>MUE</t>
  </si>
  <si>
    <t>MLN</t>
  </si>
  <si>
    <t>MER</t>
  </si>
  <si>
    <t>MAID</t>
  </si>
  <si>
    <t>LBC</t>
  </si>
  <si>
    <t>IOP</t>
  </si>
  <si>
    <t>ION</t>
  </si>
  <si>
    <t>INFX</t>
  </si>
  <si>
    <t>INCNT</t>
  </si>
  <si>
    <t>GRS</t>
  </si>
  <si>
    <t>GOLOS</t>
  </si>
  <si>
    <t>GNT</t>
  </si>
  <si>
    <t>GLD</t>
  </si>
  <si>
    <t>GCR</t>
  </si>
  <si>
    <t>GBYTE</t>
  </si>
  <si>
    <t>FTC</t>
  </si>
  <si>
    <t>FLDC</t>
  </si>
  <si>
    <t>FCT</t>
  </si>
  <si>
    <t>FAIR</t>
  </si>
  <si>
    <t>EXP</t>
  </si>
  <si>
    <t>EXCL</t>
  </si>
  <si>
    <t>ERC</t>
  </si>
  <si>
    <t>ENRG</t>
  </si>
  <si>
    <t>EGC</t>
  </si>
  <si>
    <t>DOGE</t>
  </si>
  <si>
    <t>DMD</t>
  </si>
  <si>
    <t>CVC</t>
  </si>
  <si>
    <t>CURE</t>
  </si>
  <si>
    <t>CRB</t>
  </si>
  <si>
    <t>ARBITRAJ</t>
  </si>
  <si>
    <t>BITTREX
FİYAT</t>
  </si>
  <si>
    <t>BITTREX
HACİM</t>
  </si>
  <si>
    <t>BINANCE
FİYAT</t>
  </si>
  <si>
    <t>BINANCE
HACİM</t>
  </si>
  <si>
    <t>0,00146000</t>
  </si>
  <si>
    <t>OST</t>
  </si>
  <si>
    <t>LRC</t>
  </si>
  <si>
    <t>DLT</t>
  </si>
  <si>
    <t>APPC</t>
  </si>
  <si>
    <t>TNB</t>
  </si>
  <si>
    <t>MDA</t>
  </si>
  <si>
    <t>CTR</t>
  </si>
  <si>
    <t>TRX</t>
  </si>
  <si>
    <t>WABI</t>
  </si>
  <si>
    <t>SUB</t>
  </si>
  <si>
    <t>NULS</t>
  </si>
  <si>
    <t>CND</t>
  </si>
  <si>
    <t>ZRX</t>
  </si>
  <si>
    <t>BCPT</t>
  </si>
  <si>
    <t>MOD</t>
  </si>
  <si>
    <t>REQ</t>
  </si>
  <si>
    <t>CDT</t>
  </si>
  <si>
    <t>POE</t>
  </si>
  <si>
    <t>EDO</t>
  </si>
  <si>
    <t>RDN</t>
  </si>
  <si>
    <t>ICN</t>
  </si>
  <si>
    <t>ENJ</t>
  </si>
  <si>
    <t>BQX</t>
  </si>
  <si>
    <t>AST</t>
  </si>
  <si>
    <t>ELF</t>
  </si>
  <si>
    <t>EOS</t>
  </si>
  <si>
    <t>GTO</t>
  </si>
  <si>
    <t>OAX</t>
  </si>
  <si>
    <t>BTS</t>
  </si>
  <si>
    <t>PPT</t>
  </si>
  <si>
    <t>GXS</t>
  </si>
  <si>
    <t>IOTA</t>
  </si>
  <si>
    <t>BNB</t>
  </si>
  <si>
    <t>FUEL</t>
  </si>
  <si>
    <t>SNGLS</t>
  </si>
  <si>
    <t>VEN</t>
  </si>
  <si>
    <t>HSR</t>
  </si>
  <si>
    <t>ARN</t>
  </si>
  <si>
    <t>DGD</t>
  </si>
  <si>
    <t>LEND</t>
  </si>
  <si>
    <t>LINK</t>
  </si>
  <si>
    <t>EVX</t>
  </si>
  <si>
    <t>GAS</t>
  </si>
  <si>
    <t>MTH</t>
  </si>
  <si>
    <t>YOYO</t>
  </si>
  <si>
    <t>BRD</t>
  </si>
  <si>
    <t>CMT</t>
  </si>
  <si>
    <t>BCD</t>
  </si>
  <si>
    <t>ICX</t>
  </si>
  <si>
    <t>QSP</t>
  </si>
  <si>
    <t>KNC</t>
  </si>
  <si>
    <t>AION</t>
  </si>
  <si>
    <t>WTC</t>
  </si>
  <si>
    <t>SNM</t>
  </si>
  <si>
    <t>TNT</t>
  </si>
  <si>
    <t>AMB</t>
  </si>
  <si>
    <t>GVT</t>
  </si>
  <si>
    <t>Column1.lastDealPrice</t>
  </si>
  <si>
    <t>Column1.volValue</t>
  </si>
  <si>
    <t>Column1.high</t>
  </si>
  <si>
    <t>Column1.low</t>
  </si>
  <si>
    <t>Column1.changeRate</t>
  </si>
  <si>
    <t>KCS</t>
  </si>
  <si>
    <t>RPX</t>
  </si>
  <si>
    <t>QLC</t>
  </si>
  <si>
    <t>XRB</t>
  </si>
  <si>
    <t>AIX</t>
  </si>
  <si>
    <t>DBC</t>
  </si>
  <si>
    <t>DENT</t>
  </si>
  <si>
    <t>SNOV</t>
  </si>
  <si>
    <t>CAN</t>
  </si>
  <si>
    <t>UTK</t>
  </si>
  <si>
    <t>PRL</t>
  </si>
  <si>
    <t>TFL</t>
  </si>
  <si>
    <t>XLR</t>
  </si>
  <si>
    <t>BNTY</t>
  </si>
  <si>
    <t>DRGN</t>
  </si>
  <si>
    <t>LA</t>
  </si>
  <si>
    <t>CAG</t>
  </si>
  <si>
    <t>POLL</t>
  </si>
  <si>
    <t>ONION</t>
  </si>
  <si>
    <t>ACT</t>
  </si>
  <si>
    <t>XAS</t>
  </si>
  <si>
    <t>BCH</t>
  </si>
  <si>
    <t>FLIXX</t>
  </si>
  <si>
    <t>HST</t>
  </si>
  <si>
    <t>PBL</t>
  </si>
  <si>
    <t>ELIX</t>
  </si>
  <si>
    <t>RHOC</t>
  </si>
  <si>
    <t>R</t>
  </si>
  <si>
    <t>PURA</t>
  </si>
  <si>
    <t>STX</t>
  </si>
  <si>
    <t>BTM</t>
  </si>
  <si>
    <t>CFD</t>
  </si>
  <si>
    <t>BHC</t>
  </si>
  <si>
    <t>FUN</t>
  </si>
  <si>
    <t>1ST</t>
  </si>
  <si>
    <t>BRK</t>
  </si>
  <si>
    <t>BRX</t>
  </si>
  <si>
    <t>CANN</t>
  </si>
  <si>
    <t>DOPE</t>
  </si>
  <si>
    <t>EBST</t>
  </si>
  <si>
    <t>EDG</t>
  </si>
  <si>
    <t>GAM</t>
  </si>
  <si>
    <t>GUP</t>
  </si>
  <si>
    <t>LGD</t>
  </si>
  <si>
    <t>PTC</t>
  </si>
  <si>
    <t>THC</t>
  </si>
  <si>
    <t>TKS</t>
  </si>
  <si>
    <t>0,00003977</t>
  </si>
  <si>
    <t>0,00025500</t>
  </si>
  <si>
    <t>Column1.coin_symbol</t>
  </si>
  <si>
    <t>Column1.last</t>
  </si>
  <si>
    <t>Column1.change</t>
  </si>
  <si>
    <t>Column1.vol24H</t>
  </si>
  <si>
    <t>BIX</t>
  </si>
  <si>
    <t>GTC</t>
  </si>
  <si>
    <t>PRO</t>
  </si>
  <si>
    <t>HPB</t>
  </si>
  <si>
    <t>SBTC</t>
  </si>
  <si>
    <t>MKR</t>
  </si>
  <si>
    <t>ITC</t>
  </si>
  <si>
    <t>MOT</t>
  </si>
  <si>
    <t>GNX</t>
  </si>
  <si>
    <t>CAT</t>
  </si>
  <si>
    <t>SHOW</t>
  </si>
  <si>
    <t>AIDOC</t>
  </si>
  <si>
    <t xml:space="preserve">Hacim </t>
  </si>
  <si>
    <t>0,00035000</t>
  </si>
  <si>
    <t>AWR</t>
  </si>
  <si>
    <t>0,00380000</t>
  </si>
  <si>
    <t>0,00035890</t>
  </si>
  <si>
    <t>0,00007550</t>
  </si>
  <si>
    <t>0,00008226</t>
  </si>
  <si>
    <t>0,00021600</t>
  </si>
  <si>
    <t>0,00003150</t>
  </si>
  <si>
    <t>0,00299900</t>
  </si>
  <si>
    <t>KUCOIN</t>
  </si>
  <si>
    <t>0,00050983</t>
  </si>
  <si>
    <t>0,00035600</t>
  </si>
  <si>
    <t>0,00003450</t>
  </si>
  <si>
    <t>0,00013200</t>
  </si>
  <si>
    <t>0,00003700</t>
  </si>
  <si>
    <t>PARALARIM</t>
  </si>
  <si>
    <t>ALIŞ FİYATI</t>
  </si>
  <si>
    <t>ADET</t>
  </si>
  <si>
    <t>MEVCUT FİYAT</t>
  </si>
  <si>
    <t>TOPLAM MALİYET</t>
  </si>
  <si>
    <t>MEVCUT EDER</t>
  </si>
  <si>
    <t>KAR-ZARAR (BTC)</t>
  </si>
  <si>
    <t>KAR-ZARAR (%)</t>
  </si>
  <si>
    <t>0,00004555</t>
  </si>
  <si>
    <t>0,00019300</t>
  </si>
  <si>
    <t>0,00047900</t>
  </si>
  <si>
    <t>0,00024438</t>
  </si>
  <si>
    <t>0,00046400</t>
  </si>
  <si>
    <t>0,00017349</t>
  </si>
  <si>
    <t>0,00270000</t>
  </si>
  <si>
    <t>0,00052010</t>
  </si>
  <si>
    <t>0,00002592</t>
  </si>
  <si>
    <t>0,00039948</t>
  </si>
  <si>
    <t>0,00026357</t>
  </si>
  <si>
    <t>0,00003753</t>
  </si>
  <si>
    <t>0,00002628</t>
  </si>
  <si>
    <t>0,00006881</t>
  </si>
  <si>
    <t>0,00005078</t>
  </si>
  <si>
    <t>0,00074950</t>
  </si>
  <si>
    <t>0,00065020</t>
  </si>
  <si>
    <t>0,00008736</t>
  </si>
  <si>
    <t>0,00025720</t>
  </si>
  <si>
    <t>0,00031201</t>
  </si>
  <si>
    <t>0,00002821</t>
  </si>
  <si>
    <t>0,02989900</t>
  </si>
  <si>
    <t>0,00067040</t>
  </si>
  <si>
    <t>0,00000862</t>
  </si>
  <si>
    <t>0,02062200</t>
  </si>
  <si>
    <t>0,00017300</t>
  </si>
  <si>
    <t>0,00002019</t>
  </si>
  <si>
    <t>0,00001270</t>
  </si>
  <si>
    <t>0,00016835</t>
  </si>
  <si>
    <t>0,00011799</t>
  </si>
  <si>
    <t>0,00014174</t>
  </si>
  <si>
    <t>0,00011672</t>
  </si>
  <si>
    <t>0,00060600</t>
  </si>
  <si>
    <t>0,00022000</t>
  </si>
  <si>
    <t>0,12000001</t>
  </si>
  <si>
    <t>0,00001430</t>
  </si>
  <si>
    <t>0,00044220</t>
  </si>
  <si>
    <t>0,00009210</t>
  </si>
  <si>
    <t>0,18533020</t>
  </si>
  <si>
    <t>0,01300000</t>
  </si>
  <si>
    <t>0,00219244</t>
  </si>
  <si>
    <t>0,00001400</t>
  </si>
  <si>
    <t>0,00216000</t>
  </si>
  <si>
    <t>0,00090000</t>
  </si>
  <si>
    <t>0,00003219</t>
  </si>
  <si>
    <t>0,00002280</t>
  </si>
  <si>
    <t>0,00001958</t>
  </si>
  <si>
    <t>0,00050000</t>
  </si>
  <si>
    <t>0,00001245</t>
  </si>
  <si>
    <t>0,00097990</t>
  </si>
  <si>
    <t>0,00012804</t>
  </si>
  <si>
    <t>0,11954205</t>
  </si>
  <si>
    <t>0,08980000</t>
  </si>
  <si>
    <t>0,00012700</t>
  </si>
  <si>
    <t>0,00000161</t>
  </si>
  <si>
    <t>BTO</t>
  </si>
  <si>
    <t>0,00002700</t>
  </si>
  <si>
    <t>0,00001484</t>
  </si>
  <si>
    <t>0,01670600</t>
  </si>
  <si>
    <t>0,00174900</t>
  </si>
  <si>
    <t>0,00111700</t>
  </si>
  <si>
    <t>0,00319940</t>
  </si>
  <si>
    <t>0,00405100</t>
  </si>
  <si>
    <t>0,00002529</t>
  </si>
  <si>
    <t>0,00002590</t>
  </si>
  <si>
    <t>0,00061266</t>
  </si>
  <si>
    <t>0,00003550</t>
  </si>
  <si>
    <t>0,00014500</t>
  </si>
  <si>
    <t>0,00133330</t>
  </si>
  <si>
    <t>0,00095600</t>
  </si>
  <si>
    <t>0,00003381</t>
  </si>
  <si>
    <t>0,04500000</t>
  </si>
  <si>
    <t>0,00012900</t>
  </si>
  <si>
    <t>0,00027583</t>
  </si>
  <si>
    <t>0,00047487</t>
  </si>
  <si>
    <t>0,00009899</t>
  </si>
  <si>
    <t>0,00287530</t>
  </si>
  <si>
    <t>0,00075000</t>
  </si>
  <si>
    <t>0,00001144</t>
  </si>
  <si>
    <t>0,00002670</t>
  </si>
  <si>
    <t>0,00003140</t>
  </si>
  <si>
    <t>0,00004600</t>
  </si>
  <si>
    <t>0,00000950</t>
  </si>
  <si>
    <t>0,00001168</t>
  </si>
  <si>
    <t>0,00083680</t>
  </si>
  <si>
    <t>0,00079500</t>
  </si>
  <si>
    <t>0,00015597</t>
  </si>
  <si>
    <t>0,00060550</t>
  </si>
  <si>
    <t>0,00053000</t>
  </si>
  <si>
    <t>0,00433220</t>
  </si>
  <si>
    <t>0,00001122</t>
  </si>
  <si>
    <t>0,00034580</t>
  </si>
  <si>
    <t>0,00008997</t>
  </si>
  <si>
    <t>0,00011195</t>
  </si>
  <si>
    <t>0,00036020</t>
  </si>
  <si>
    <t>0,00004075</t>
  </si>
  <si>
    <t>0,01561900</t>
  </si>
  <si>
    <t>0,18072600</t>
  </si>
  <si>
    <t>0,00008700</t>
  </si>
  <si>
    <t>0,00007440</t>
  </si>
  <si>
    <t>0,00000980</t>
  </si>
  <si>
    <t>0,09500000</t>
  </si>
  <si>
    <t>0,08985000</t>
  </si>
  <si>
    <t>0,01725000</t>
  </si>
  <si>
    <t>0,00148880</t>
  </si>
  <si>
    <t>0,00951000</t>
  </si>
  <si>
    <t>0,00876600</t>
  </si>
  <si>
    <t>0,19778900</t>
  </si>
  <si>
    <t>0,00382400</t>
  </si>
  <si>
    <t>0,00400000</t>
  </si>
  <si>
    <t>0,00371100</t>
  </si>
  <si>
    <t>0,00139900</t>
  </si>
  <si>
    <t>0,00124200</t>
  </si>
  <si>
    <t>0,00125700</t>
  </si>
  <si>
    <t>0,00125490</t>
  </si>
  <si>
    <t>0,00009100</t>
  </si>
  <si>
    <t>0,00349800</t>
  </si>
  <si>
    <t>0,00178900</t>
  </si>
  <si>
    <t>0,00159900</t>
  </si>
  <si>
    <t>0,00017339</t>
  </si>
  <si>
    <t>0,00013761</t>
  </si>
  <si>
    <t>0,00135000</t>
  </si>
  <si>
    <t>0,00129000</t>
  </si>
  <si>
    <t>0,00002152</t>
  </si>
  <si>
    <t>0,00002069</t>
  </si>
  <si>
    <t>0,00054900</t>
  </si>
  <si>
    <t>0,00030798</t>
  </si>
  <si>
    <t>0,00000989</t>
  </si>
  <si>
    <t>0,00001064</t>
  </si>
  <si>
    <t>0,00029100</t>
  </si>
  <si>
    <t>0,00026139</t>
  </si>
  <si>
    <t>0,00001068</t>
  </si>
  <si>
    <t>0,00001191</t>
  </si>
  <si>
    <t>0,00001065</t>
  </si>
  <si>
    <t>0,00019700</t>
  </si>
  <si>
    <t>0,00091200</t>
  </si>
  <si>
    <t>0,00084200</t>
  </si>
  <si>
    <t>0,00031990</t>
  </si>
  <si>
    <t>0,00020743</t>
  </si>
  <si>
    <t>0,00041800</t>
  </si>
  <si>
    <t>0,00039400</t>
  </si>
  <si>
    <t>0,00003088</t>
  </si>
  <si>
    <t>0,00244000</t>
  </si>
  <si>
    <t>0,00001809</t>
  </si>
  <si>
    <t>0,05148100</t>
  </si>
  <si>
    <t>0,00069618</t>
  </si>
  <si>
    <t>0,00065022</t>
  </si>
  <si>
    <t>0,00013918</t>
  </si>
  <si>
    <t>0,07773300</t>
  </si>
  <si>
    <t>0,07458600</t>
  </si>
  <si>
    <t>0,00015997</t>
  </si>
  <si>
    <t>0,00011500</t>
  </si>
  <si>
    <t>0,02588800</t>
  </si>
  <si>
    <t>0,00043800</t>
  </si>
  <si>
    <t>0,00005771</t>
  </si>
  <si>
    <t>0,00005014</t>
  </si>
  <si>
    <t>0,00000720</t>
  </si>
  <si>
    <t>0,00010580</t>
  </si>
  <si>
    <t>0,00063760</t>
  </si>
  <si>
    <t>0,00061770</t>
  </si>
  <si>
    <t>0,00014850</t>
  </si>
  <si>
    <t>0,00013800</t>
  </si>
  <si>
    <t>0,00074740</t>
  </si>
  <si>
    <t>0,00064790</t>
  </si>
  <si>
    <t>0,00003280</t>
  </si>
  <si>
    <t>0,00002550</t>
  </si>
  <si>
    <t>0,00036112</t>
  </si>
  <si>
    <t>0,00066500</t>
  </si>
  <si>
    <t>0,00058000</t>
  </si>
  <si>
    <t>0,00002856</t>
  </si>
  <si>
    <t>0,00002750</t>
  </si>
  <si>
    <t>0,00043960</t>
  </si>
  <si>
    <t>0,00047049</t>
  </si>
  <si>
    <t>0,00046001</t>
  </si>
  <si>
    <t>0,02837100</t>
  </si>
  <si>
    <t>0,02701000</t>
  </si>
  <si>
    <t>0,00008225</t>
  </si>
  <si>
    <t>0,00007879</t>
  </si>
  <si>
    <t>0,00006873</t>
  </si>
  <si>
    <t>0,00005482</t>
  </si>
  <si>
    <t>0,00008702</t>
  </si>
  <si>
    <t>0,00008601</t>
  </si>
  <si>
    <t>0,00035899</t>
  </si>
  <si>
    <t>0,00031132</t>
  </si>
  <si>
    <t>0,00192570</t>
  </si>
  <si>
    <t>0,00001610</t>
  </si>
  <si>
    <t>0,00004448</t>
  </si>
  <si>
    <t>0,00003811</t>
  </si>
  <si>
    <t>0,00004694</t>
  </si>
  <si>
    <t>0,00004152</t>
  </si>
  <si>
    <t>0,00737600</t>
  </si>
  <si>
    <t>0,00660100</t>
  </si>
  <si>
    <t>0,00221000</t>
  </si>
  <si>
    <t>0,00001900</t>
  </si>
  <si>
    <t>0,00002210</t>
  </si>
  <si>
    <t>0,00001370</t>
  </si>
  <si>
    <t>0,00001277</t>
  </si>
  <si>
    <t>0,02350000</t>
  </si>
  <si>
    <t>0,00210000</t>
  </si>
  <si>
    <t>0,01400100</t>
  </si>
  <si>
    <t>0,00019600</t>
  </si>
  <si>
    <t>0,00005560</t>
  </si>
  <si>
    <t>0,00373490</t>
  </si>
  <si>
    <t>0,00351000</t>
  </si>
  <si>
    <t>0,00340000</t>
  </si>
  <si>
    <t>0,00002934</t>
  </si>
  <si>
    <t>0,00002826</t>
  </si>
  <si>
    <t>0,00004506</t>
  </si>
  <si>
    <t>0,00002223</t>
  </si>
  <si>
    <t>0,00001889</t>
  </si>
  <si>
    <t>0,00033995</t>
  </si>
  <si>
    <t>0,00030810</t>
  </si>
  <si>
    <t>0,00001330</t>
  </si>
  <si>
    <t>0,00001140</t>
  </si>
  <si>
    <t>0,00007112</t>
  </si>
  <si>
    <t>0,00007160</t>
  </si>
  <si>
    <t>0,00012472</t>
  </si>
  <si>
    <t>0,00216910</t>
  </si>
  <si>
    <t>0,00017487</t>
  </si>
  <si>
    <t>0,00016800</t>
  </si>
  <si>
    <t>0,00011150</t>
  </si>
  <si>
    <t>0,00028880</t>
  </si>
  <si>
    <t>0,00367350</t>
  </si>
  <si>
    <t>0,00017248</t>
  </si>
  <si>
    <t>0,00010411</t>
  </si>
  <si>
    <t>0,00020625</t>
  </si>
  <si>
    <t>0,00019153</t>
  </si>
  <si>
    <t>-0,00000364</t>
  </si>
  <si>
    <t>3301545</t>
  </si>
  <si>
    <t>0,00001932</t>
  </si>
  <si>
    <t>0,00001588</t>
  </si>
  <si>
    <t>+0,00000042</t>
  </si>
  <si>
    <t>2844357</t>
  </si>
  <si>
    <t>0,09734886</t>
  </si>
  <si>
    <t>0,09008402</t>
  </si>
  <si>
    <t>+0,00561886</t>
  </si>
  <si>
    <t>4244</t>
  </si>
  <si>
    <t>0,01657925</t>
  </si>
  <si>
    <t>0,01704580</t>
  </si>
  <si>
    <t>-0,00009075</t>
  </si>
  <si>
    <t>9164</t>
  </si>
  <si>
    <t>0,18518675</t>
  </si>
  <si>
    <t>0,17461181</t>
  </si>
  <si>
    <t>+0,00171575</t>
  </si>
  <si>
    <t>132</t>
  </si>
  <si>
    <t>0,00255594</t>
  </si>
  <si>
    <t>0,00256033</t>
  </si>
  <si>
    <t>+0,00024622</t>
  </si>
  <si>
    <t>9322</t>
  </si>
  <si>
    <t>0,00001153</t>
  </si>
  <si>
    <t>0,00001012</t>
  </si>
  <si>
    <t>-0,00000207</t>
  </si>
  <si>
    <t>3048008</t>
  </si>
  <si>
    <t>0,00115002</t>
  </si>
  <si>
    <t>+0,00004002</t>
  </si>
  <si>
    <t>24953</t>
  </si>
  <si>
    <t>0,00002891</t>
  </si>
  <si>
    <t>+0,00000031</t>
  </si>
  <si>
    <t>372705</t>
  </si>
  <si>
    <t>0,00004853</t>
  </si>
  <si>
    <t>0,00005050</t>
  </si>
  <si>
    <t>-0,00000147</t>
  </si>
  <si>
    <t>2439929</t>
  </si>
  <si>
    <t>0,00003293</t>
  </si>
  <si>
    <t>0,00004459</t>
  </si>
  <si>
    <t>0,00002737</t>
  </si>
  <si>
    <t>-0,00001166</t>
  </si>
  <si>
    <t>32328</t>
  </si>
  <si>
    <t>0,00002027</t>
  </si>
  <si>
    <t>+0,00000068</t>
  </si>
  <si>
    <t>2979796</t>
  </si>
  <si>
    <t>0,00046941</t>
  </si>
  <si>
    <t>0,00045431</t>
  </si>
  <si>
    <t>-0,00003059</t>
  </si>
  <si>
    <t>71173</t>
  </si>
  <si>
    <t>0,00001290</t>
  </si>
  <si>
    <t>-0,00000052</t>
  </si>
  <si>
    <t>720803</t>
  </si>
  <si>
    <t>0,00084588</t>
  </si>
  <si>
    <t>0,00060720</t>
  </si>
  <si>
    <t>+0,00022712</t>
  </si>
  <si>
    <t>960061</t>
  </si>
  <si>
    <t>0,06490000</t>
  </si>
  <si>
    <t>0,07338013</t>
  </si>
  <si>
    <t>0,03110000</t>
  </si>
  <si>
    <t>+0,01421682</t>
  </si>
  <si>
    <t>1</t>
  </si>
  <si>
    <t>0,00013204</t>
  </si>
  <si>
    <t>-0,00003896</t>
  </si>
  <si>
    <t>89407</t>
  </si>
  <si>
    <t>0,10252566</t>
  </si>
  <si>
    <t>+0,01222566</t>
  </si>
  <si>
    <t>89</t>
  </si>
  <si>
    <t>0,00032500</t>
  </si>
  <si>
    <t>-0,00002000</t>
  </si>
  <si>
    <t>443686</t>
  </si>
  <si>
    <t>0,00013666</t>
  </si>
  <si>
    <t>0,00016001</t>
  </si>
  <si>
    <t>-0,00002335</t>
  </si>
  <si>
    <t>467247</t>
  </si>
  <si>
    <t>0,00005031</t>
  </si>
  <si>
    <t>0,00006297</t>
  </si>
  <si>
    <t>0,00004950</t>
  </si>
  <si>
    <t>1000831</t>
  </si>
  <si>
    <t>0,00001996</t>
  </si>
  <si>
    <t>0,00002096</t>
  </si>
  <si>
    <t>0,00001778</t>
  </si>
  <si>
    <t>+0,00000035</t>
  </si>
  <si>
    <t>4950511</t>
  </si>
  <si>
    <t>0,00007770</t>
  </si>
  <si>
    <t>-0,00000481</t>
  </si>
  <si>
    <t>461566</t>
  </si>
  <si>
    <t>0,00000102</t>
  </si>
  <si>
    <t>0,00000097</t>
  </si>
  <si>
    <t>-0,00000023</t>
  </si>
  <si>
    <t>33864026</t>
  </si>
  <si>
    <t>0,00001044</t>
  </si>
  <si>
    <t>0,00001550</t>
  </si>
  <si>
    <t>0,00000927</t>
  </si>
  <si>
    <t>-0,00000182</t>
  </si>
  <si>
    <t>2738429</t>
  </si>
  <si>
    <t>0,00000663</t>
  </si>
  <si>
    <t>0,00000750</t>
  </si>
  <si>
    <t>0,00000560</t>
  </si>
  <si>
    <t>-0,00000087</t>
  </si>
  <si>
    <t>3889319</t>
  </si>
  <si>
    <t>0,00002124</t>
  </si>
  <si>
    <t>+0,00000631</t>
  </si>
  <si>
    <t>4005792</t>
  </si>
  <si>
    <t>0,01709900</t>
  </si>
  <si>
    <t>0,00013849</t>
  </si>
  <si>
    <t>0,00129800</t>
  </si>
  <si>
    <t>0,00003877</t>
  </si>
  <si>
    <t>0,00249100</t>
  </si>
  <si>
    <t>0,04932200</t>
  </si>
  <si>
    <t>0,00067953</t>
  </si>
  <si>
    <t>0,00012273</t>
  </si>
  <si>
    <t>0,00030700</t>
  </si>
  <si>
    <t>0,00036828</t>
  </si>
  <si>
    <t>0,00000797</t>
  </si>
  <si>
    <t>0,00000736</t>
  </si>
  <si>
    <t>0,02721700</t>
  </si>
  <si>
    <t>0,00007298</t>
  </si>
  <si>
    <t>0,00005253</t>
  </si>
  <si>
    <t>0,00031264</t>
  </si>
  <si>
    <t>0,00213870</t>
  </si>
  <si>
    <t>0,00002092</t>
  </si>
  <si>
    <t>0,00002643</t>
  </si>
  <si>
    <t>0,00001352</t>
  </si>
  <si>
    <t>0,01429300</t>
  </si>
  <si>
    <t>0,00000898</t>
  </si>
  <si>
    <t>0,00082660</t>
  </si>
  <si>
    <t>0,00007100</t>
  </si>
  <si>
    <t>0,00005690</t>
  </si>
  <si>
    <t>0,00026550</t>
  </si>
  <si>
    <t>0,00022400</t>
  </si>
  <si>
    <t>0,09122200</t>
  </si>
  <si>
    <t>0,09400000</t>
  </si>
  <si>
    <t>0,01716000</t>
  </si>
  <si>
    <t>0,00154680</t>
  </si>
  <si>
    <t>0,00154540</t>
  </si>
  <si>
    <t>0,00889000</t>
  </si>
  <si>
    <t>0,00947000</t>
  </si>
  <si>
    <t>0,18702200</t>
  </si>
  <si>
    <t>0,18702400</t>
  </si>
  <si>
    <t>0,00388700</t>
  </si>
  <si>
    <t>0,00126900</t>
  </si>
  <si>
    <t>0,00113400</t>
  </si>
  <si>
    <t>0,00124300</t>
  </si>
  <si>
    <t>0,00205000</t>
  </si>
  <si>
    <t>0,00010931</t>
  </si>
  <si>
    <t>0,00009300</t>
  </si>
  <si>
    <t>0,00361100</t>
  </si>
  <si>
    <t>0,00372000</t>
  </si>
  <si>
    <t>0,00002860</t>
  </si>
  <si>
    <t>0,00002812</t>
  </si>
  <si>
    <t>0,00164800</t>
  </si>
  <si>
    <t>0,00170100</t>
  </si>
  <si>
    <t>0,00016199</t>
  </si>
  <si>
    <t>0,00135100</t>
  </si>
  <si>
    <t>0,00002385</t>
  </si>
  <si>
    <t>0,00060184</t>
  </si>
  <si>
    <t>0,00056178</t>
  </si>
  <si>
    <t>0,00034511</t>
  </si>
  <si>
    <t>0,00031590</t>
  </si>
  <si>
    <t>0,00001059</t>
  </si>
  <si>
    <t>0,00003885</t>
  </si>
  <si>
    <t>0,00026486</t>
  </si>
  <si>
    <t>0,00027900</t>
  </si>
  <si>
    <t>0,00008065</t>
  </si>
  <si>
    <t>0,00007988</t>
  </si>
  <si>
    <t>0,00001190</t>
  </si>
  <si>
    <t>0,00020224</t>
  </si>
  <si>
    <t>0,00022175</t>
  </si>
  <si>
    <t>0,00089600</t>
  </si>
  <si>
    <t>0,00085600</t>
  </si>
  <si>
    <t>0,00021463</t>
  </si>
  <si>
    <t>0,00025410</t>
  </si>
  <si>
    <t>0,00015025</t>
  </si>
  <si>
    <t>0,00015018</t>
  </si>
  <si>
    <t>0,00106985</t>
  </si>
  <si>
    <t>0,00106900</t>
  </si>
  <si>
    <t>0,00003177</t>
  </si>
  <si>
    <t>0,00003210</t>
  </si>
  <si>
    <t>0,00259400</t>
  </si>
  <si>
    <t>0,00003656</t>
  </si>
  <si>
    <t>0,00003422</t>
  </si>
  <si>
    <t>0,00051211</t>
  </si>
  <si>
    <t>0,00045389</t>
  </si>
  <si>
    <t>0,00044712</t>
  </si>
  <si>
    <t>0,00001848</t>
  </si>
  <si>
    <t>0,00001960</t>
  </si>
  <si>
    <t>0,04999800</t>
  </si>
  <si>
    <t>0,00066449</t>
  </si>
  <si>
    <t>0,00012000</t>
  </si>
  <si>
    <t>0,00012742</t>
  </si>
  <si>
    <t>0,07559900</t>
  </si>
  <si>
    <t>0,07686800</t>
  </si>
  <si>
    <t>0,00013789</t>
  </si>
  <si>
    <t>0,00028470</t>
  </si>
  <si>
    <t>0,00028195</t>
  </si>
  <si>
    <t>0,01608700</t>
  </si>
  <si>
    <t>0,02340500</t>
  </si>
  <si>
    <t>0,00005747</t>
  </si>
  <si>
    <t>0,00004012</t>
  </si>
  <si>
    <t>0,00003973</t>
  </si>
  <si>
    <t>0,00011279</t>
  </si>
  <si>
    <t>0,00010744</t>
  </si>
  <si>
    <t>0,00063300</t>
  </si>
  <si>
    <t>0,00014683</t>
  </si>
  <si>
    <t>0,00013816</t>
  </si>
  <si>
    <t>0,00074500</t>
  </si>
  <si>
    <t>0,00065680</t>
  </si>
  <si>
    <t>0,00002981</t>
  </si>
  <si>
    <t>0,00002593</t>
  </si>
  <si>
    <t>0,00015790</t>
  </si>
  <si>
    <t>0,00015390</t>
  </si>
  <si>
    <t>0,00044002</t>
  </si>
  <si>
    <t>0,00039501</t>
  </si>
  <si>
    <t>0,00060510</t>
  </si>
  <si>
    <t>0,00061830</t>
  </si>
  <si>
    <t>0,00003070</t>
  </si>
  <si>
    <t>0,00049027</t>
  </si>
  <si>
    <t>0,00044280</t>
  </si>
  <si>
    <t>0,00049665</t>
  </si>
  <si>
    <t>0,00009000</t>
  </si>
  <si>
    <t>0,00005349</t>
  </si>
  <si>
    <t>0,00009480</t>
  </si>
  <si>
    <t>0,00034315</t>
  </si>
  <si>
    <t>0,00195840</t>
  </si>
  <si>
    <t>0,00223980</t>
  </si>
  <si>
    <t>0,00001500</t>
  </si>
  <si>
    <t>0,00001521</t>
  </si>
  <si>
    <t>0,00065470</t>
  </si>
  <si>
    <t>0,00068540</t>
  </si>
  <si>
    <t>0,00000986</t>
  </si>
  <si>
    <t>0,00004393</t>
  </si>
  <si>
    <t>0,00003827</t>
  </si>
  <si>
    <t>0,00004679</t>
  </si>
  <si>
    <t>0,00004179</t>
  </si>
  <si>
    <t>0,00669900</t>
  </si>
  <si>
    <t>0,00739900</t>
  </si>
  <si>
    <t>0,00200230</t>
  </si>
  <si>
    <t>0,00200210</t>
  </si>
  <si>
    <t>0,00001910</t>
  </si>
  <si>
    <t>0,00002284</t>
  </si>
  <si>
    <t>0,00001289</t>
  </si>
  <si>
    <t>0,00217400</t>
  </si>
  <si>
    <t>0,01449900</t>
  </si>
  <si>
    <t>0,01492400</t>
  </si>
  <si>
    <t>0,00021112</t>
  </si>
  <si>
    <t>0,00005794</t>
  </si>
  <si>
    <t>0,00005837</t>
  </si>
  <si>
    <t>0,00002859</t>
  </si>
  <si>
    <t>0,00004858</t>
  </si>
  <si>
    <t>0,00004528</t>
  </si>
  <si>
    <t>0,00000824</t>
  </si>
  <si>
    <t>0,00000822</t>
  </si>
  <si>
    <t>0,00002173</t>
  </si>
  <si>
    <t>0,00032395</t>
  </si>
  <si>
    <t>0,00030832</t>
  </si>
  <si>
    <t>0,00001325</t>
  </si>
  <si>
    <t>0,00082170</t>
  </si>
  <si>
    <t>0,00007124</t>
  </si>
  <si>
    <t>0,00005739</t>
  </si>
  <si>
    <t>0,00068320</t>
  </si>
  <si>
    <t>0,00067700</t>
  </si>
  <si>
    <t>0,00007601</t>
  </si>
  <si>
    <t>0,00007094</t>
  </si>
  <si>
    <t>0,00015273</t>
  </si>
  <si>
    <t>0,00012885</t>
  </si>
  <si>
    <t>0,00059400</t>
  </si>
  <si>
    <t>0,00054660</t>
  </si>
  <si>
    <t>0,00242630</t>
  </si>
  <si>
    <t>0,00018719</t>
  </si>
  <si>
    <t>0,00017727</t>
  </si>
  <si>
    <t>0,00037030</t>
  </si>
  <si>
    <t>0,00041390</t>
  </si>
  <si>
    <t>0,00011355</t>
  </si>
  <si>
    <t>0,00032010</t>
  </si>
  <si>
    <t>0,00029260</t>
  </si>
  <si>
    <t>0,00392000</t>
  </si>
  <si>
    <t>0,00385570</t>
  </si>
  <si>
    <t>0,00031880</t>
  </si>
  <si>
    <t>0,00017617</t>
  </si>
  <si>
    <t>0,00009713</t>
  </si>
  <si>
    <t>0,00007248</t>
  </si>
  <si>
    <t>0,00030850</t>
  </si>
  <si>
    <t>0,00026110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</si>
</sst>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Yu Gothic UI"/>
      <family val="2"/>
      <charset val="162"/>
    </font>
    <font>
      <sz val="11"/>
      <color theme="1"/>
      <name val="Calibri"/>
      <family val="2"/>
      <scheme val="minor"/>
    </font>
    <font>
      <sz val="11"/>
      <color theme="1"/>
      <name val="Yu Gothic UI Semilight"/>
      <family val="2"/>
      <charset val="16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4">
    <xf numFmtId="0" fontId="0" fillId="0" borderId="0" xfId="0"/>
    <xf numFmtId="10" fontId="1" fillId="0" borderId="1" xfId="0" applyNumberFormat="1" applyFont="1" applyFill="1" applyBorder="1" applyAlignment="1">
      <alignment horizontal="center"/>
    </xf>
    <xf numFmtId="164" fontId="1" fillId="0" borderId="0" xfId="0" applyNumberFormat="1" applyFont="1"/>
    <xf numFmtId="10" fontId="1" fillId="0" borderId="0" xfId="0" applyNumberFormat="1" applyFont="1"/>
    <xf numFmtId="1" fontId="0" fillId="0" borderId="0" xfId="0" applyNumberFormat="1"/>
    <xf numFmtId="0" fontId="0" fillId="0" borderId="0" xfId="0" applyNumberFormat="1"/>
    <xf numFmtId="164" fontId="0" fillId="0" borderId="0" xfId="0" applyNumberFormat="1"/>
    <xf numFmtId="10" fontId="1" fillId="0" borderId="0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64" fontId="1" fillId="3" borderId="2" xfId="0" applyNumberFormat="1" applyFont="1" applyFill="1" applyBorder="1"/>
    <xf numFmtId="164" fontId="1" fillId="0" borderId="2" xfId="0" applyNumberFormat="1" applyFont="1" applyBorder="1"/>
    <xf numFmtId="1" fontId="1" fillId="0" borderId="2" xfId="0" applyNumberFormat="1" applyFont="1" applyBorder="1"/>
    <xf numFmtId="164" fontId="1" fillId="2" borderId="2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1" fontId="1" fillId="3" borderId="2" xfId="0" applyNumberFormat="1" applyFont="1" applyFill="1" applyBorder="1"/>
    <xf numFmtId="164" fontId="1" fillId="4" borderId="2" xfId="0" applyNumberFormat="1" applyFont="1" applyFill="1" applyBorder="1" applyAlignment="1">
      <alignment horizontal="center"/>
    </xf>
    <xf numFmtId="0" fontId="3" fillId="0" borderId="0" xfId="0" applyFont="1"/>
    <xf numFmtId="10" fontId="3" fillId="0" borderId="0" xfId="1" applyNumberFormat="1" applyFont="1"/>
    <xf numFmtId="0" fontId="3" fillId="0" borderId="2" xfId="0" applyNumberFormat="1" applyFont="1" applyBorder="1"/>
    <xf numFmtId="10" fontId="3" fillId="0" borderId="2" xfId="1" applyNumberFormat="1" applyFont="1" applyBorder="1"/>
    <xf numFmtId="0" fontId="3" fillId="0" borderId="2" xfId="0" applyFont="1" applyBorder="1"/>
    <xf numFmtId="0" fontId="3" fillId="0" borderId="2" xfId="0" applyNumberFormat="1" applyFont="1" applyBorder="1" applyAlignment="1">
      <alignment horizontal="center"/>
    </xf>
    <xf numFmtId="10" fontId="3" fillId="0" borderId="2" xfId="1" applyNumberFormat="1" applyFont="1" applyBorder="1" applyAlignment="1">
      <alignment horizontal="center"/>
    </xf>
    <xf numFmtId="1" fontId="3" fillId="3" borderId="2" xfId="0" applyNumberFormat="1" applyFont="1" applyFill="1" applyBorder="1" applyAlignment="1">
      <alignment horizontal="center" wrapText="1"/>
    </xf>
    <xf numFmtId="1" fontId="3" fillId="3" borderId="2" xfId="0" applyNumberFormat="1" applyFont="1" applyFill="1" applyBorder="1"/>
    <xf numFmtId="1" fontId="3" fillId="5" borderId="0" xfId="0" applyNumberFormat="1" applyFont="1" applyFill="1"/>
    <xf numFmtId="1" fontId="3" fillId="6" borderId="2" xfId="0" applyNumberFormat="1" applyFont="1" applyFill="1" applyBorder="1" applyAlignment="1">
      <alignment horizontal="right" wrapText="1"/>
    </xf>
    <xf numFmtId="1" fontId="3" fillId="6" borderId="2" xfId="0" applyNumberFormat="1" applyFont="1" applyFill="1" applyBorder="1" applyAlignment="1">
      <alignment horizontal="right"/>
    </xf>
    <xf numFmtId="1" fontId="3" fillId="5" borderId="0" xfId="0" applyNumberFormat="1" applyFont="1" applyFill="1" applyAlignment="1">
      <alignment horizontal="right"/>
    </xf>
    <xf numFmtId="0" fontId="3" fillId="3" borderId="2" xfId="0" applyFont="1" applyFill="1" applyBorder="1" applyAlignment="1">
      <alignment horizontal="right" wrapText="1"/>
    </xf>
    <xf numFmtId="164" fontId="3" fillId="3" borderId="2" xfId="0" applyNumberFormat="1" applyFont="1" applyFill="1" applyBorder="1" applyAlignment="1">
      <alignment horizontal="right"/>
    </xf>
    <xf numFmtId="0" fontId="3" fillId="5" borderId="0" xfId="0" applyFont="1" applyFill="1" applyAlignment="1">
      <alignment horizontal="right"/>
    </xf>
    <xf numFmtId="0" fontId="1" fillId="0" borderId="0" xfId="0" applyFont="1"/>
    <xf numFmtId="10" fontId="0" fillId="0" borderId="0" xfId="1" applyNumberFormat="1" applyFont="1"/>
    <xf numFmtId="0" fontId="1" fillId="0" borderId="2" xfId="0" applyNumberFormat="1" applyFont="1" applyBorder="1"/>
    <xf numFmtId="10" fontId="1" fillId="0" borderId="2" xfId="0" applyNumberFormat="1" applyFont="1" applyFill="1" applyBorder="1" applyAlignment="1">
      <alignment horizontal="center"/>
    </xf>
    <xf numFmtId="10" fontId="1" fillId="0" borderId="2" xfId="1" applyNumberFormat="1" applyFont="1" applyFill="1" applyBorder="1" applyAlignment="1">
      <alignment horizontal="center"/>
    </xf>
    <xf numFmtId="10" fontId="1" fillId="0" borderId="2" xfId="0" applyNumberFormat="1" applyFont="1" applyBorder="1"/>
    <xf numFmtId="10" fontId="1" fillId="0" borderId="2" xfId="1" applyNumberFormat="1" applyFont="1" applyBorder="1"/>
    <xf numFmtId="0" fontId="1" fillId="3" borderId="2" xfId="0" applyNumberFormat="1" applyFont="1" applyFill="1" applyBorder="1"/>
    <xf numFmtId="10" fontId="1" fillId="3" borderId="2" xfId="0" applyNumberFormat="1" applyFont="1" applyFill="1" applyBorder="1" applyAlignment="1">
      <alignment horizontal="center"/>
    </xf>
    <xf numFmtId="0" fontId="3" fillId="6" borderId="2" xfId="0" applyFont="1" applyFill="1" applyBorder="1" applyAlignment="1">
      <alignment horizontal="right" wrapText="1"/>
    </xf>
    <xf numFmtId="0" fontId="3" fillId="6" borderId="2" xfId="0" applyFont="1" applyFill="1" applyBorder="1" applyAlignment="1">
      <alignment horizontal="right"/>
    </xf>
    <xf numFmtId="1" fontId="1" fillId="0" borderId="0" xfId="0" applyNumberFormat="1" applyFont="1"/>
    <xf numFmtId="9" fontId="1" fillId="0" borderId="2" xfId="1" applyFont="1" applyBorder="1"/>
    <xf numFmtId="164" fontId="1" fillId="0" borderId="2" xfId="0" applyNumberFormat="1" applyFont="1" applyFill="1" applyBorder="1" applyAlignment="1">
      <alignment horizontal="center"/>
    </xf>
    <xf numFmtId="0" fontId="1" fillId="0" borderId="2" xfId="0" applyNumberFormat="1" applyFont="1" applyFill="1" applyBorder="1"/>
    <xf numFmtId="1" fontId="1" fillId="0" borderId="2" xfId="0" applyNumberFormat="1" applyFont="1" applyFill="1" applyBorder="1" applyAlignment="1">
      <alignment horizontal="center"/>
    </xf>
    <xf numFmtId="1" fontId="1" fillId="0" borderId="2" xfId="0" applyNumberFormat="1" applyFont="1" applyFill="1" applyBorder="1"/>
    <xf numFmtId="0" fontId="4" fillId="0" borderId="0" xfId="0" applyFont="1" applyAlignment="1">
      <alignment horizontal="center" vertical="center"/>
    </xf>
    <xf numFmtId="9" fontId="4" fillId="0" borderId="0" xfId="1" applyFont="1" applyAlignment="1">
      <alignment horizontal="center" vertical="center"/>
    </xf>
    <xf numFmtId="9" fontId="0" fillId="0" borderId="0" xfId="1" applyFont="1"/>
  </cellXfs>
  <cellStyles count="2">
    <cellStyle name="Normal" xfId="0" builtinId="0"/>
    <cellStyle name="Yüzde" xfId="1" builtinId="5"/>
  </cellStyles>
  <dxfs count="15"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ışVeri_1" refreshOnLoad="1" connectionId="2" autoFormatId="16" applyNumberFormats="0" applyBorderFormats="0" applyFontFormats="0" applyPatternFormats="0" applyAlignmentFormats="0" applyWidthHeightFormats="0">
  <queryTableRefresh nextId="7">
    <queryTableFields count="6">
      <queryTableField id="1" name="Column1.MarketName" tableColumnId="7"/>
      <queryTableField id="2" name="Column1.High" tableColumnId="2"/>
      <queryTableField id="3" name="Column1.Low" tableColumnId="3"/>
      <queryTableField id="4" name="Column1.Last" tableColumnId="4"/>
      <queryTableField id="5" name="Column1.BaseVolume" tableColumnId="5"/>
      <queryTableField id="6" name="Column1.PrevDay" tableColumnId="6"/>
    </queryTableFields>
  </queryTableRefresh>
</queryTable>
</file>

<file path=xl/queryTables/queryTable2.xml><?xml version="1.0" encoding="utf-8"?>
<queryTable xmlns="http://schemas.openxmlformats.org/spreadsheetml/2006/main" name="DışVeri_1" refreshOnLoad="1" connectionId="1" autoFormatId="16" applyNumberFormats="0" applyBorderFormats="0" applyFontFormats="0" applyPatternFormats="0" applyAlignmentFormats="0" applyWidthHeightFormats="0">
  <queryTableRefresh nextId="8">
    <queryTableFields count="6">
      <queryTableField id="1" name="Column1.symbol" tableColumnId="8"/>
      <queryTableField id="2" name="Column1.prevClosePrice" tableColumnId="2"/>
      <queryTableField id="3" name="Column1.lastPrice" tableColumnId="3"/>
      <queryTableField id="4" name="Column1.highPrice" tableColumnId="4"/>
      <queryTableField id="5" name="Column1.lowPrice" tableColumnId="5"/>
      <queryTableField id="7" name="Column1.quoteVolume" tableColumnId="7"/>
    </queryTableFields>
  </queryTableRefresh>
</queryTable>
</file>

<file path=xl/queryTables/queryTable3.xml><?xml version="1.0" encoding="utf-8"?>
<queryTable xmlns="http://schemas.openxmlformats.org/spreadsheetml/2006/main" name="DışVeri_1" refreshOnLoad="1" connectionId="4" autoFormatId="16" applyNumberFormats="0" applyBorderFormats="0" applyFontFormats="0" applyPatternFormats="0" applyAlignmentFormats="0" applyWidthHeightFormats="0">
  <queryTableRefresh nextId="7">
    <queryTableFields count="6">
      <queryTableField id="1" name="Column1.symbol" tableColumnId="7"/>
      <queryTableField id="2" name="Column1.lastDealPrice" tableColumnId="2"/>
      <queryTableField id="3" name="Column1.volValue" tableColumnId="3"/>
      <queryTableField id="4" name="Column1.high" tableColumnId="4"/>
      <queryTableField id="5" name="Column1.low" tableColumnId="5"/>
      <queryTableField id="6" name="Column1.changeRate" tableColumnId="6"/>
    </queryTableFields>
  </queryTableRefresh>
</queryTable>
</file>

<file path=xl/queryTables/queryTable4.xml><?xml version="1.0" encoding="utf-8"?>
<queryTable xmlns="http://schemas.openxmlformats.org/spreadsheetml/2006/main" name="DışVeri_1" refreshOnLoad="1" connectionId="3" autoFormatId="16" applyNumberFormats="0" applyBorderFormats="0" applyFontFormats="0" applyPatternFormats="0" applyAlignmentFormats="0" applyWidthHeightFormats="0">
  <queryTableRefresh nextId="7">
    <queryTableFields count="6">
      <queryTableField id="1" name="Column1.coin_symbol" tableColumnId="7"/>
      <queryTableField id="2" name="Column1.last" tableColumnId="2"/>
      <queryTableField id="3" name="Column1.high" tableColumnId="3"/>
      <queryTableField id="4" name="Column1.low" tableColumnId="4"/>
      <queryTableField id="5" name="Column1.change" tableColumnId="5"/>
      <queryTableField id="6" name="Column1.vol24H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getmarketsummaries" displayName="getmarketsummaries" ref="A1:F194" tableType="queryTable" totalsRowShown="0">
  <autoFilter ref="A1:F194"/>
  <sortState ref="A2:F194">
    <sortCondition ref="A1:A194"/>
  </sortState>
  <tableColumns count="6">
    <tableColumn id="7" uniqueName="7" name="Column1.MarketName" queryTableFieldId="1" dataDxfId="14"/>
    <tableColumn id="2" uniqueName="2" name="Column1.High" queryTableFieldId="2"/>
    <tableColumn id="3" uniqueName="3" name="Column1.Low" queryTableFieldId="3"/>
    <tableColumn id="4" uniqueName="4" name="Column1.Last" queryTableFieldId="4"/>
    <tableColumn id="5" uniqueName="5" name="Column1.BaseVolume" queryTableFieldId="5" dataDxfId="13"/>
    <tableColumn id="6" uniqueName="6" name="Column1.PrevDay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_24hr" displayName="_24hr" ref="A1:F101" tableType="queryTable" totalsRowShown="0">
  <autoFilter ref="A1:F101"/>
  <tableColumns count="6">
    <tableColumn id="8" uniqueName="8" name="Column1.symbol" queryTableFieldId="1" dataDxfId="12"/>
    <tableColumn id="2" uniqueName="2" name="Column1.prevClosePrice" queryTableFieldId="2" dataDxfId="11"/>
    <tableColumn id="3" uniqueName="3" name="Column1.lastPrice" queryTableFieldId="3" dataDxfId="10"/>
    <tableColumn id="4" uniqueName="4" name="Column1.highPrice" queryTableFieldId="4" dataDxfId="9"/>
    <tableColumn id="5" uniqueName="5" name="Column1.lowPrice" queryTableFieldId="5" dataDxfId="8"/>
    <tableColumn id="7" uniqueName="7" name="Column1.quoteVolume" queryTableFieldId="7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ick" displayName="tick" ref="A1:F73" tableType="queryTable" totalsRowShown="0">
  <autoFilter ref="A1:F73"/>
  <tableColumns count="6">
    <tableColumn id="7" uniqueName="7" name="Column1.symbol" queryTableFieldId="1" dataDxfId="6"/>
    <tableColumn id="2" uniqueName="2" name="Column1.lastDealPrice" queryTableFieldId="2"/>
    <tableColumn id="3" uniqueName="3" name="Column1.volValue" queryTableFieldId="3"/>
    <tableColumn id="4" uniqueName="4" name="Column1.high" queryTableFieldId="4"/>
    <tableColumn id="5" uniqueName="5" name="Column1.low" queryTableFieldId="5"/>
    <tableColumn id="6" uniqueName="6" name="Column1.changeRate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mdata_cmd_marketAll" displayName="mdata_cmd_marketAll" ref="A1:F28" tableType="queryTable" totalsRowShown="0">
  <autoFilter ref="A1:F28"/>
  <tableColumns count="6">
    <tableColumn id="7" uniqueName="7" name="Column1.coin_symbol" queryTableFieldId="1" dataDxfId="5"/>
    <tableColumn id="2" uniqueName="2" name="Column1.last" queryTableFieldId="2" dataDxfId="4"/>
    <tableColumn id="3" uniqueName="3" name="Column1.high" queryTableFieldId="3" dataDxfId="3"/>
    <tableColumn id="4" uniqueName="4" name="Column1.low" queryTableFieldId="4" dataDxfId="2"/>
    <tableColumn id="5" uniqueName="5" name="Column1.change" queryTableFieldId="5" dataDxfId="1"/>
    <tableColumn id="6" uniqueName="6" name="Column1.vol24H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"/>
  <dimension ref="A1:K194"/>
  <sheetViews>
    <sheetView tabSelected="1" workbookViewId="0">
      <selection activeCell="L12" sqref="L12"/>
    </sheetView>
  </sheetViews>
  <sheetFormatPr defaultRowHeight="16.5" x14ac:dyDescent="0.3"/>
  <cols>
    <col min="1" max="1" width="7.85546875" customWidth="1"/>
    <col min="2" max="2" width="11.85546875" bestFit="1" customWidth="1"/>
    <col min="3" max="3" width="14.140625" bestFit="1" customWidth="1"/>
    <col min="4" max="4" width="13.5703125" bestFit="1" customWidth="1"/>
    <col min="5" max="5" width="10.85546875" style="4" bestFit="1" customWidth="1"/>
    <col min="6" max="6" width="13.28515625" style="2" bestFit="1" customWidth="1"/>
    <col min="7" max="7" width="23.140625" bestFit="1" customWidth="1"/>
    <col min="8" max="8" width="25.140625" bestFit="1" customWidth="1"/>
    <col min="9" max="9" width="17" bestFit="1" customWidth="1"/>
    <col min="10" max="10" width="19.28515625" bestFit="1" customWidth="1"/>
  </cols>
  <sheetData>
    <row r="1" spans="1:11" x14ac:dyDescent="0.3">
      <c r="A1" s="5" t="s">
        <v>6</v>
      </c>
      <c r="B1" s="8" t="s">
        <v>0</v>
      </c>
      <c r="C1" s="9" t="s">
        <v>1</v>
      </c>
      <c r="D1" s="8" t="s">
        <v>2</v>
      </c>
      <c r="E1" s="10" t="s">
        <v>3</v>
      </c>
      <c r="F1" s="11" t="s">
        <v>4</v>
      </c>
      <c r="G1" s="7" t="s">
        <v>56</v>
      </c>
      <c r="H1" s="1" t="s">
        <v>57</v>
      </c>
      <c r="I1" s="1" t="s">
        <v>58</v>
      </c>
      <c r="J1" s="1" t="s">
        <v>5</v>
      </c>
    </row>
    <row r="2" spans="1:11" x14ac:dyDescent="0.3">
      <c r="A2" s="5" t="s">
        <v>236</v>
      </c>
      <c r="B2" s="11">
        <f>Sayfa3!D60</f>
        <v>2.845E-5</v>
      </c>
      <c r="C2" s="12">
        <f>Sayfa3!B60</f>
        <v>3.8999999999999999E-5</v>
      </c>
      <c r="D2" s="11">
        <f>Sayfa3!C60</f>
        <v>2.7330000000000001E-5</v>
      </c>
      <c r="E2" s="13">
        <f>Sayfa3!E60</f>
        <v>431.36884558999998</v>
      </c>
      <c r="F2" s="11">
        <f>Sayfa3!F60</f>
        <v>3.451E-5</v>
      </c>
      <c r="G2" s="3">
        <f t="shared" ref="G2:G33" si="0">1-(B2/C2)</f>
        <v>0.27051282051282044</v>
      </c>
      <c r="H2" s="3">
        <f t="shared" ref="H2:H33" si="1">(B2/D2)-1</f>
        <v>4.0980607391145174E-2</v>
      </c>
      <c r="I2" s="3">
        <f t="shared" ref="I2:I33" si="2">(C2/D2)-1</f>
        <v>0.42700329308452245</v>
      </c>
      <c r="J2" s="3">
        <f t="shared" ref="J2:J33" si="3">(B2/F2)-1</f>
        <v>-0.17560127499275568</v>
      </c>
    </row>
    <row r="3" spans="1:11" x14ac:dyDescent="0.3">
      <c r="A3" s="5" t="s">
        <v>106</v>
      </c>
      <c r="B3" s="11">
        <f>Sayfa3!D160</f>
        <v>7.161E-5</v>
      </c>
      <c r="C3" s="12">
        <f>Sayfa3!B160</f>
        <v>8.2899999999999996E-5</v>
      </c>
      <c r="D3" s="11">
        <f>Sayfa3!C160</f>
        <v>6.8639999999999993E-5</v>
      </c>
      <c r="E3" s="13">
        <f>Sayfa3!E160</f>
        <v>184.00923459000001</v>
      </c>
      <c r="F3" s="11">
        <f>Sayfa3!F160</f>
        <v>8.2139999999999996E-5</v>
      </c>
      <c r="G3" s="3">
        <f t="shared" si="0"/>
        <v>0.1361881785283473</v>
      </c>
      <c r="H3" s="3">
        <f t="shared" si="1"/>
        <v>4.3269230769230838E-2</v>
      </c>
      <c r="I3" s="3">
        <f t="shared" si="2"/>
        <v>0.20775058275058278</v>
      </c>
      <c r="J3" s="3">
        <f t="shared" si="3"/>
        <v>-0.12819576333089844</v>
      </c>
    </row>
    <row r="4" spans="1:11" x14ac:dyDescent="0.3">
      <c r="A4" s="5" t="s">
        <v>90</v>
      </c>
      <c r="B4" s="11">
        <f>Sayfa3!D152</f>
        <v>6.1006999999999999E-4</v>
      </c>
      <c r="C4" s="12">
        <f>Sayfa3!B152</f>
        <v>7.7777E-4</v>
      </c>
      <c r="D4" s="11">
        <f>Sayfa3!C152</f>
        <v>4.5996999999999998E-4</v>
      </c>
      <c r="E4" s="13">
        <f>Sayfa3!E152</f>
        <v>1354.5921509100001</v>
      </c>
      <c r="F4" s="11">
        <f>Sayfa3!F152</f>
        <v>4.8862000000000005E-4</v>
      </c>
      <c r="G4" s="3">
        <f t="shared" si="0"/>
        <v>0.21561644187870455</v>
      </c>
      <c r="H4" s="3">
        <f t="shared" si="1"/>
        <v>0.3263256299323869</v>
      </c>
      <c r="I4" s="3">
        <f t="shared" si="2"/>
        <v>0.69091462486683919</v>
      </c>
      <c r="J4" s="3">
        <f t="shared" si="3"/>
        <v>0.24855716098399561</v>
      </c>
      <c r="K4" t="s">
        <v>55</v>
      </c>
    </row>
    <row r="5" spans="1:11" x14ac:dyDescent="0.3">
      <c r="A5" s="5" t="s">
        <v>156</v>
      </c>
      <c r="B5" s="11">
        <f>Sayfa3!D48</f>
        <v>1.9729999999999999E-5</v>
      </c>
      <c r="C5" s="12">
        <f>Sayfa3!B48</f>
        <v>2.72E-5</v>
      </c>
      <c r="D5" s="11">
        <f>Sayfa3!C48</f>
        <v>1.8130000000000001E-5</v>
      </c>
      <c r="E5" s="13">
        <f>Sayfa3!E48</f>
        <v>782.31055283000001</v>
      </c>
      <c r="F5" s="11">
        <f>Sayfa3!F48</f>
        <v>1.844E-5</v>
      </c>
      <c r="G5" s="3">
        <f t="shared" si="0"/>
        <v>0.27463235294117649</v>
      </c>
      <c r="H5" s="3">
        <f t="shared" si="1"/>
        <v>8.8251516822945186E-2</v>
      </c>
      <c r="I5" s="3">
        <f t="shared" si="2"/>
        <v>0.50027578599007172</v>
      </c>
      <c r="J5" s="3">
        <f t="shared" si="3"/>
        <v>6.9956616052060605E-2</v>
      </c>
    </row>
    <row r="6" spans="1:11" x14ac:dyDescent="0.3">
      <c r="A6" s="5" t="s">
        <v>347</v>
      </c>
      <c r="B6" s="11">
        <f>Sayfa3!D26</f>
        <v>1.7518000000000001E-4</v>
      </c>
      <c r="C6" s="12">
        <f>Sayfa3!B26</f>
        <v>2.1688E-4</v>
      </c>
      <c r="D6" s="11">
        <f>Sayfa3!C26</f>
        <v>1.6772E-4</v>
      </c>
      <c r="E6" s="13">
        <f>Sayfa3!E26</f>
        <v>23.568244920000001</v>
      </c>
      <c r="F6" s="11">
        <f>Sayfa3!F26</f>
        <v>1.7599E-4</v>
      </c>
      <c r="G6" s="3">
        <f t="shared" si="0"/>
        <v>0.19227222427148649</v>
      </c>
      <c r="H6" s="3">
        <f t="shared" si="1"/>
        <v>4.4478893393751662E-2</v>
      </c>
      <c r="I6" s="3">
        <f t="shared" si="2"/>
        <v>0.29310756021941331</v>
      </c>
      <c r="J6" s="3">
        <f t="shared" si="3"/>
        <v>-4.6025342348996467E-3</v>
      </c>
    </row>
    <row r="7" spans="1:11" x14ac:dyDescent="0.3">
      <c r="A7" s="5" t="s">
        <v>241</v>
      </c>
      <c r="B7" s="11">
        <f>Sayfa3!D41</f>
        <v>7.3250000000000005E-5</v>
      </c>
      <c r="C7" s="12">
        <f>Sayfa3!B41</f>
        <v>7.6390000000000006E-5</v>
      </c>
      <c r="D7" s="11">
        <f>Sayfa3!C41</f>
        <v>7.0019999999999997E-5</v>
      </c>
      <c r="E7" s="13">
        <f>Sayfa3!E41</f>
        <v>10.314187540000001</v>
      </c>
      <c r="F7" s="11">
        <f>Sayfa3!F41</f>
        <v>7.2689999999999997E-5</v>
      </c>
      <c r="G7" s="3">
        <f t="shared" si="0"/>
        <v>4.110485665663044E-2</v>
      </c>
      <c r="H7" s="3">
        <f t="shared" si="1"/>
        <v>4.6129677235075883E-2</v>
      </c>
      <c r="I7" s="3">
        <f t="shared" si="2"/>
        <v>9.0974007426449788E-2</v>
      </c>
      <c r="J7" s="3">
        <f t="shared" si="3"/>
        <v>7.703948273490191E-3</v>
      </c>
    </row>
    <row r="8" spans="1:11" x14ac:dyDescent="0.3">
      <c r="A8" s="5" t="s">
        <v>234</v>
      </c>
      <c r="B8" s="11">
        <f>Sayfa3!D64</f>
        <v>2.2911000000000001E-4</v>
      </c>
      <c r="C8" s="12">
        <f>Sayfa3!B64</f>
        <v>2.8600000000000001E-4</v>
      </c>
      <c r="D8" s="11">
        <f>Sayfa3!C64</f>
        <v>1.9464999999999999E-4</v>
      </c>
      <c r="E8" s="13">
        <f>Sayfa3!E64</f>
        <v>303.45823681000002</v>
      </c>
      <c r="F8" s="11">
        <f>Sayfa3!F64</f>
        <v>1.9414000000000001E-4</v>
      </c>
      <c r="G8" s="3">
        <f t="shared" si="0"/>
        <v>0.19891608391608395</v>
      </c>
      <c r="H8" s="3">
        <f t="shared" si="1"/>
        <v>0.17703570511173905</v>
      </c>
      <c r="I8" s="3">
        <f t="shared" si="2"/>
        <v>0.46930387875674295</v>
      </c>
      <c r="J8" s="3">
        <f t="shared" si="3"/>
        <v>0.18012774286597311</v>
      </c>
    </row>
    <row r="9" spans="1:11" x14ac:dyDescent="0.3">
      <c r="A9" s="5" t="s">
        <v>206</v>
      </c>
      <c r="B9" s="11">
        <f>Sayfa3!D141</f>
        <v>2.6499999999999999E-4</v>
      </c>
      <c r="C9" s="12">
        <f>Sayfa3!B141</f>
        <v>3.4777000000000001E-4</v>
      </c>
      <c r="D9" s="11">
        <f>Sayfa3!C141</f>
        <v>2.5470000000000001E-4</v>
      </c>
      <c r="E9" s="13">
        <f>Sayfa3!E141</f>
        <v>1950.3163516</v>
      </c>
      <c r="F9" s="11">
        <f>Sayfa3!F141</f>
        <v>3.0703000000000002E-4</v>
      </c>
      <c r="G9" s="3">
        <f t="shared" si="0"/>
        <v>0.23800212784311481</v>
      </c>
      <c r="H9" s="3">
        <f t="shared" si="1"/>
        <v>4.0439733019238311E-2</v>
      </c>
      <c r="I9" s="3">
        <f t="shared" si="2"/>
        <v>0.36541028661169994</v>
      </c>
      <c r="J9" s="3">
        <f t="shared" si="3"/>
        <v>-0.13689216037520768</v>
      </c>
    </row>
    <row r="10" spans="1:11" x14ac:dyDescent="0.3">
      <c r="A10" s="5" t="s">
        <v>228</v>
      </c>
      <c r="B10" s="11">
        <f>Sayfa3!D75</f>
        <v>7.6974399999999998E-2</v>
      </c>
      <c r="C10" s="12">
        <f>Sayfa3!B75</f>
        <v>8.2000000000000003E-2</v>
      </c>
      <c r="D10" s="11">
        <f>Sayfa3!C75</f>
        <v>6.5430000000000002E-2</v>
      </c>
      <c r="E10" s="13">
        <f>Sayfa3!E75</f>
        <v>644.48784703000001</v>
      </c>
      <c r="F10" s="11">
        <f>Sayfa3!F75</f>
        <v>7.0700009999999994E-2</v>
      </c>
      <c r="G10" s="3">
        <f t="shared" si="0"/>
        <v>6.1287804878048857E-2</v>
      </c>
      <c r="H10" s="3">
        <f t="shared" si="1"/>
        <v>0.17643894238117075</v>
      </c>
      <c r="I10" s="3">
        <f t="shared" si="2"/>
        <v>0.25324774568240871</v>
      </c>
      <c r="J10" s="3">
        <f t="shared" si="3"/>
        <v>8.8746663543612048E-2</v>
      </c>
    </row>
    <row r="11" spans="1:11" x14ac:dyDescent="0.3">
      <c r="A11" s="5" t="s">
        <v>142</v>
      </c>
      <c r="B11" s="11">
        <f>Sayfa3!D180</f>
        <v>5.2710200000000004E-3</v>
      </c>
      <c r="C11" s="12">
        <f>Sayfa3!B180</f>
        <v>6.3169799999999998E-3</v>
      </c>
      <c r="D11" s="11">
        <f>Sayfa3!C180</f>
        <v>5.0575100000000003E-3</v>
      </c>
      <c r="E11" s="13">
        <f>Sayfa3!E180</f>
        <v>516.77471609999998</v>
      </c>
      <c r="F11" s="11">
        <f>Sayfa3!F180</f>
        <v>5.89895E-3</v>
      </c>
      <c r="G11" s="3">
        <f t="shared" si="0"/>
        <v>0.16557912166889865</v>
      </c>
      <c r="H11" s="3">
        <f t="shared" si="1"/>
        <v>4.2216426660550255E-2</v>
      </c>
      <c r="I11" s="3">
        <f t="shared" si="2"/>
        <v>0.24902966084100653</v>
      </c>
      <c r="J11" s="3">
        <f t="shared" si="3"/>
        <v>-0.10644775765178538</v>
      </c>
    </row>
    <row r="12" spans="1:11" x14ac:dyDescent="0.3">
      <c r="A12" s="5" t="s">
        <v>209</v>
      </c>
      <c r="B12" s="11">
        <f>Sayfa3!D123</f>
        <v>2.0000000000000002E-5</v>
      </c>
      <c r="C12" s="12">
        <f>Sayfa3!B123</f>
        <v>2.2390000000000001E-5</v>
      </c>
      <c r="D12" s="11">
        <f>Sayfa3!C123</f>
        <v>1.8510000000000001E-5</v>
      </c>
      <c r="E12" s="13">
        <f>Sayfa3!E123</f>
        <v>70.763820859999996</v>
      </c>
      <c r="F12" s="11">
        <f>Sayfa3!F123</f>
        <v>2.2399999999999999E-5</v>
      </c>
      <c r="G12" s="3">
        <f t="shared" si="0"/>
        <v>0.10674408217954445</v>
      </c>
      <c r="H12" s="3">
        <f t="shared" si="1"/>
        <v>8.0497028633171208E-2</v>
      </c>
      <c r="I12" s="3">
        <f t="shared" si="2"/>
        <v>0.20961642355483523</v>
      </c>
      <c r="J12" s="3">
        <f t="shared" si="3"/>
        <v>-0.10714285714285698</v>
      </c>
    </row>
    <row r="13" spans="1:11" x14ac:dyDescent="0.3">
      <c r="A13" s="5" t="s">
        <v>204</v>
      </c>
      <c r="B13" s="11">
        <f>Sayfa3!D147</f>
        <v>2.8824999999999999E-4</v>
      </c>
      <c r="C13" s="12">
        <f>Sayfa3!B147</f>
        <v>3.3459000000000001E-4</v>
      </c>
      <c r="D13" s="11">
        <f>Sayfa3!C147</f>
        <v>2.7280000000000002E-4</v>
      </c>
      <c r="E13" s="13">
        <f>Sayfa3!E147</f>
        <v>88.978796320000001</v>
      </c>
      <c r="F13" s="11">
        <f>Sayfa3!F147</f>
        <v>2.7641999999999999E-4</v>
      </c>
      <c r="G13" s="3">
        <f t="shared" si="0"/>
        <v>0.13849786305627787</v>
      </c>
      <c r="H13" s="3">
        <f t="shared" si="1"/>
        <v>5.6634897360703595E-2</v>
      </c>
      <c r="I13" s="3">
        <f t="shared" si="2"/>
        <v>0.2265029325513197</v>
      </c>
      <c r="J13" s="3">
        <f t="shared" si="3"/>
        <v>4.2797192677809237E-2</v>
      </c>
    </row>
    <row r="14" spans="1:11" x14ac:dyDescent="0.3">
      <c r="A14" s="5" t="s">
        <v>95</v>
      </c>
      <c r="B14" s="11">
        <f>Sayfa3!D169</f>
        <v>9.925E-5</v>
      </c>
      <c r="C14" s="12">
        <f>Sayfa3!B169</f>
        <v>1.1811000000000001E-4</v>
      </c>
      <c r="D14" s="11">
        <f>Sayfa3!C169</f>
        <v>9.3289999999999996E-5</v>
      </c>
      <c r="E14" s="13">
        <f>Sayfa3!E169</f>
        <v>651.83225174999995</v>
      </c>
      <c r="F14" s="11">
        <f>Sayfa3!F169</f>
        <v>1.0230000000000001E-4</v>
      </c>
      <c r="G14" s="3">
        <f t="shared" si="0"/>
        <v>0.15968165269663881</v>
      </c>
      <c r="H14" s="3">
        <f t="shared" si="1"/>
        <v>6.3886804587844459E-2</v>
      </c>
      <c r="I14" s="3">
        <f t="shared" si="2"/>
        <v>0.26605209561582166</v>
      </c>
      <c r="J14" s="3">
        <f t="shared" si="3"/>
        <v>-2.9814271749755705E-2</v>
      </c>
    </row>
    <row r="15" spans="1:11" x14ac:dyDescent="0.3">
      <c r="A15" s="5" t="s">
        <v>212</v>
      </c>
      <c r="B15" s="11">
        <f>Sayfa3!D113</f>
        <v>3.04E-5</v>
      </c>
      <c r="C15" s="12">
        <f>Sayfa3!B113</f>
        <v>3.7799999999999997E-5</v>
      </c>
      <c r="D15" s="11">
        <f>Sayfa3!C113</f>
        <v>2.9249999999999999E-5</v>
      </c>
      <c r="E15" s="13">
        <f>Sayfa3!E113</f>
        <v>191.028831</v>
      </c>
      <c r="F15" s="11">
        <f>Sayfa3!F113</f>
        <v>3.0320000000000001E-5</v>
      </c>
      <c r="G15" s="3">
        <f t="shared" si="0"/>
        <v>0.1957671957671957</v>
      </c>
      <c r="H15" s="3">
        <f t="shared" si="1"/>
        <v>3.9316239316239399E-2</v>
      </c>
      <c r="I15" s="3">
        <f t="shared" si="2"/>
        <v>0.29230769230769216</v>
      </c>
      <c r="J15" s="3">
        <f t="shared" si="3"/>
        <v>2.6385224274405594E-3</v>
      </c>
    </row>
    <row r="16" spans="1:11" x14ac:dyDescent="0.3">
      <c r="A16" s="5" t="s">
        <v>132</v>
      </c>
      <c r="B16" s="11">
        <f>Sayfa3!D21</f>
        <v>3.5626000000000001E-4</v>
      </c>
      <c r="C16" s="12">
        <f>Sayfa3!B21</f>
        <v>4.2499999999999998E-4</v>
      </c>
      <c r="D16" s="11">
        <f>Sayfa3!C21</f>
        <v>3.3500000000000001E-4</v>
      </c>
      <c r="E16" s="13">
        <f>Sayfa3!E21</f>
        <v>93.765044660000001</v>
      </c>
      <c r="F16" s="11">
        <f>Sayfa3!F21</f>
        <v>3.3342000000000002E-4</v>
      </c>
      <c r="G16" s="3">
        <f t="shared" si="0"/>
        <v>0.16174117647058817</v>
      </c>
      <c r="H16" s="3">
        <f t="shared" si="1"/>
        <v>6.3462686567164139E-2</v>
      </c>
      <c r="I16" s="3">
        <f t="shared" si="2"/>
        <v>0.26865671641791034</v>
      </c>
      <c r="J16" s="3">
        <f t="shared" si="3"/>
        <v>6.8502189430748039E-2</v>
      </c>
    </row>
    <row r="17" spans="1:10" x14ac:dyDescent="0.3">
      <c r="A17" s="5" t="s">
        <v>115</v>
      </c>
      <c r="B17" s="11">
        <f>Sayfa3!D126</f>
        <v>1.4441000000000001E-4</v>
      </c>
      <c r="C17" s="12">
        <f>Sayfa3!B126</f>
        <v>1.63E-4</v>
      </c>
      <c r="D17" s="11">
        <f>Sayfa3!C126</f>
        <v>1.4441000000000001E-4</v>
      </c>
      <c r="E17" s="13">
        <f>Sayfa3!E126</f>
        <v>26.368578200000002</v>
      </c>
      <c r="F17" s="11">
        <f>Sayfa3!F126</f>
        <v>1.5799999999999999E-4</v>
      </c>
      <c r="G17" s="3">
        <f t="shared" si="0"/>
        <v>0.11404907975460121</v>
      </c>
      <c r="H17" s="3">
        <f t="shared" si="1"/>
        <v>0</v>
      </c>
      <c r="I17" s="3">
        <f t="shared" si="2"/>
        <v>0.12873069732013009</v>
      </c>
      <c r="J17" s="3">
        <f t="shared" si="3"/>
        <v>-8.6012658227847982E-2</v>
      </c>
    </row>
    <row r="18" spans="1:10" x14ac:dyDescent="0.3">
      <c r="A18" s="5" t="s">
        <v>105</v>
      </c>
      <c r="B18" s="11">
        <f>Sayfa3!D9</f>
        <v>2.3440000000000001E-4</v>
      </c>
      <c r="C18" s="12">
        <f>Sayfa3!B9</f>
        <v>2.5900000000000001E-4</v>
      </c>
      <c r="D18" s="11">
        <f>Sayfa3!C9</f>
        <v>2.0735E-4</v>
      </c>
      <c r="E18" s="13">
        <f>Sayfa3!E9</f>
        <v>79.512764309999994</v>
      </c>
      <c r="F18" s="11">
        <f>Sayfa3!F9</f>
        <v>2.2408000000000001E-4</v>
      </c>
      <c r="G18" s="3">
        <f t="shared" si="0"/>
        <v>9.4980694980694946E-2</v>
      </c>
      <c r="H18" s="3">
        <f t="shared" si="1"/>
        <v>0.13045575114540631</v>
      </c>
      <c r="I18" s="3">
        <f t="shared" si="2"/>
        <v>0.24909573185435252</v>
      </c>
      <c r="J18" s="3">
        <f t="shared" si="3"/>
        <v>4.6054980364155673E-2</v>
      </c>
    </row>
    <row r="19" spans="1:10" x14ac:dyDescent="0.3">
      <c r="A19" s="5" t="s">
        <v>78</v>
      </c>
      <c r="B19" s="11">
        <f>Sayfa3!D107</f>
        <v>5.13E-6</v>
      </c>
      <c r="C19" s="12">
        <f>Sayfa3!B107</f>
        <v>5.9000000000000003E-6</v>
      </c>
      <c r="D19" s="11">
        <f>Sayfa3!C107</f>
        <v>4.9200000000000003E-6</v>
      </c>
      <c r="E19" s="13">
        <f>Sayfa3!E107</f>
        <v>127.94832363</v>
      </c>
      <c r="F19" s="11">
        <f>Sayfa3!F107</f>
        <v>5.3900000000000001E-6</v>
      </c>
      <c r="G19" s="3">
        <f t="shared" si="0"/>
        <v>0.13050847457627124</v>
      </c>
      <c r="H19" s="3">
        <f t="shared" si="1"/>
        <v>4.2682926829268331E-2</v>
      </c>
      <c r="I19" s="3">
        <f t="shared" si="2"/>
        <v>0.19918699186991873</v>
      </c>
      <c r="J19" s="3">
        <f t="shared" si="3"/>
        <v>-4.8237476808905444E-2</v>
      </c>
    </row>
    <row r="20" spans="1:10" x14ac:dyDescent="0.3">
      <c r="A20" s="5" t="s">
        <v>96</v>
      </c>
      <c r="B20" s="11">
        <f>Sayfa3!D177</f>
        <v>9.4599999999999996E-5</v>
      </c>
      <c r="C20" s="12">
        <f>Sayfa3!B177</f>
        <v>1.0927E-4</v>
      </c>
      <c r="D20" s="11">
        <f>Sayfa3!C177</f>
        <v>6.9919999999999995E-5</v>
      </c>
      <c r="E20" s="13">
        <f>Sayfa3!E177</f>
        <v>130.48167183000001</v>
      </c>
      <c r="F20" s="11">
        <f>Sayfa3!F177</f>
        <v>7.2949999999999998E-5</v>
      </c>
      <c r="G20" s="3">
        <f t="shared" si="0"/>
        <v>0.13425459870046674</v>
      </c>
      <c r="H20" s="3">
        <f t="shared" si="1"/>
        <v>0.35297482837528604</v>
      </c>
      <c r="I20" s="3">
        <f t="shared" si="2"/>
        <v>0.56278604118993147</v>
      </c>
      <c r="J20" s="3">
        <f t="shared" si="3"/>
        <v>0.29677861549006157</v>
      </c>
    </row>
    <row r="21" spans="1:10" x14ac:dyDescent="0.3">
      <c r="A21" s="5" t="s">
        <v>91</v>
      </c>
      <c r="B21" s="11">
        <f>Sayfa3!D171</f>
        <v>4.4947999999999999E-4</v>
      </c>
      <c r="C21" s="12">
        <f>Sayfa3!B171</f>
        <v>5.1741000000000005E-4</v>
      </c>
      <c r="D21" s="11">
        <f>Sayfa3!C171</f>
        <v>4.482E-4</v>
      </c>
      <c r="E21" s="13">
        <f>Sayfa3!E171</f>
        <v>109.41976917</v>
      </c>
      <c r="F21" s="11">
        <f>Sayfa3!F171</f>
        <v>4.4890000000000002E-4</v>
      </c>
      <c r="G21" s="3">
        <f t="shared" si="0"/>
        <v>0.13128853327148693</v>
      </c>
      <c r="H21" s="3">
        <f t="shared" si="1"/>
        <v>2.8558679161088119E-3</v>
      </c>
      <c r="I21" s="3">
        <f t="shared" si="2"/>
        <v>0.15441767068273093</v>
      </c>
      <c r="J21" s="3">
        <f t="shared" si="3"/>
        <v>1.2920472265536276E-3</v>
      </c>
    </row>
    <row r="22" spans="1:10" x14ac:dyDescent="0.3">
      <c r="A22" s="5" t="s">
        <v>346</v>
      </c>
      <c r="B22" s="11">
        <f>Sayfa3!D25</f>
        <v>8.0359999999999996E-5</v>
      </c>
      <c r="C22" s="12">
        <f>Sayfa3!B25</f>
        <v>8.9980000000000002E-5</v>
      </c>
      <c r="D22" s="11">
        <f>Sayfa3!C25</f>
        <v>7.8529999999999995E-5</v>
      </c>
      <c r="E22" s="13">
        <f>Sayfa3!E25</f>
        <v>39.685917529999998</v>
      </c>
      <c r="F22" s="11">
        <f>Sayfa3!F25</f>
        <v>8.5749999999999997E-5</v>
      </c>
      <c r="G22" s="3">
        <f t="shared" si="0"/>
        <v>0.10691264725494565</v>
      </c>
      <c r="H22" s="3">
        <f t="shared" si="1"/>
        <v>2.3303196230739953E-2</v>
      </c>
      <c r="I22" s="3">
        <f t="shared" si="2"/>
        <v>0.14580415127976587</v>
      </c>
      <c r="J22" s="3">
        <f t="shared" si="3"/>
        <v>-6.2857142857142834E-2</v>
      </c>
    </row>
    <row r="23" spans="1:10" x14ac:dyDescent="0.3">
      <c r="A23" s="5" t="s">
        <v>357</v>
      </c>
      <c r="B23" s="11">
        <f>Sayfa3!D164</f>
        <v>5.9900999999999997E-4</v>
      </c>
      <c r="C23" s="12">
        <f>Sayfa3!B164</f>
        <v>6.6945999999999998E-4</v>
      </c>
      <c r="D23" s="11">
        <f>Sayfa3!C164</f>
        <v>5.9055000000000002E-4</v>
      </c>
      <c r="E23" s="13">
        <f>Sayfa3!E164</f>
        <v>26.91997478</v>
      </c>
      <c r="F23" s="11">
        <f>Sayfa3!F164</f>
        <v>6.6951999999999995E-4</v>
      </c>
      <c r="G23" s="3">
        <f t="shared" si="0"/>
        <v>0.10523406924984313</v>
      </c>
      <c r="H23" s="3">
        <f t="shared" si="1"/>
        <v>1.4325628651257194E-2</v>
      </c>
      <c r="I23" s="3">
        <f t="shared" si="2"/>
        <v>0.13362120057573446</v>
      </c>
      <c r="J23" s="3">
        <f t="shared" si="3"/>
        <v>-0.10531425498864855</v>
      </c>
    </row>
    <row r="24" spans="1:10" x14ac:dyDescent="0.3">
      <c r="A24" s="5" t="s">
        <v>175</v>
      </c>
      <c r="B24" s="11">
        <f>Sayfa3!D69</f>
        <v>2.1829999999999999E-5</v>
      </c>
      <c r="C24" s="12">
        <f>Sayfa3!B69</f>
        <v>2.5999999999999998E-5</v>
      </c>
      <c r="D24" s="11">
        <f>Sayfa3!C69</f>
        <v>2.0579999999999999E-5</v>
      </c>
      <c r="E24" s="13">
        <f>Sayfa3!E69</f>
        <v>40.816777620000003</v>
      </c>
      <c r="F24" s="11">
        <f>Sayfa3!F69</f>
        <v>2.0590000000000001E-5</v>
      </c>
      <c r="G24" s="3">
        <f t="shared" si="0"/>
        <v>0.16038461538461535</v>
      </c>
      <c r="H24" s="3">
        <f t="shared" si="1"/>
        <v>6.0738581146744464E-2</v>
      </c>
      <c r="I24" s="3">
        <f t="shared" si="2"/>
        <v>0.26336248785228378</v>
      </c>
      <c r="J24" s="3">
        <f t="shared" si="3"/>
        <v>6.0223409422049512E-2</v>
      </c>
    </row>
    <row r="25" spans="1:10" x14ac:dyDescent="0.3">
      <c r="A25" s="5" t="s">
        <v>350</v>
      </c>
      <c r="B25" s="11">
        <f>Sayfa3!D53</f>
        <v>1.1488E-4</v>
      </c>
      <c r="C25" s="12">
        <f>Sayfa3!B53</f>
        <v>1.3496999999999999E-4</v>
      </c>
      <c r="D25" s="11">
        <f>Sayfa3!C53</f>
        <v>1.1383E-4</v>
      </c>
      <c r="E25" s="13">
        <f>Sayfa3!E53</f>
        <v>253.54275049</v>
      </c>
      <c r="F25" s="11">
        <f>Sayfa3!F53</f>
        <v>1.295E-4</v>
      </c>
      <c r="G25" s="3">
        <f t="shared" si="0"/>
        <v>0.14884789212417571</v>
      </c>
      <c r="H25" s="3">
        <f t="shared" si="1"/>
        <v>9.2242818237722179E-3</v>
      </c>
      <c r="I25" s="3">
        <f t="shared" si="2"/>
        <v>0.18571554071861529</v>
      </c>
      <c r="J25" s="3">
        <f t="shared" si="3"/>
        <v>-0.11289575289575293</v>
      </c>
    </row>
    <row r="26" spans="1:10" x14ac:dyDescent="0.3">
      <c r="A26" s="5" t="s">
        <v>194</v>
      </c>
      <c r="B26" s="11">
        <f>Sayfa3!D168</f>
        <v>4.125E-4</v>
      </c>
      <c r="C26" s="12">
        <f>Sayfa3!B168</f>
        <v>4.639E-4</v>
      </c>
      <c r="D26" s="11">
        <f>Sayfa3!C168</f>
        <v>3.9100000000000002E-4</v>
      </c>
      <c r="E26" s="13">
        <f>Sayfa3!E168</f>
        <v>307.64536758000003</v>
      </c>
      <c r="F26" s="11">
        <f>Sayfa3!F168</f>
        <v>3.9351000000000002E-4</v>
      </c>
      <c r="G26" s="3">
        <f t="shared" si="0"/>
        <v>0.11079974132356107</v>
      </c>
      <c r="H26" s="3">
        <f t="shared" si="1"/>
        <v>5.4987212276214725E-2</v>
      </c>
      <c r="I26" s="3">
        <f t="shared" si="2"/>
        <v>0.18644501278772374</v>
      </c>
      <c r="J26" s="3">
        <f t="shared" si="3"/>
        <v>4.8257985819928351E-2</v>
      </c>
    </row>
    <row r="27" spans="1:10" x14ac:dyDescent="0.3">
      <c r="A27" s="5" t="s">
        <v>239</v>
      </c>
      <c r="B27" s="11">
        <f>Sayfa3!D47</f>
        <v>1.92582E-3</v>
      </c>
      <c r="C27" s="12">
        <f>Sayfa3!B47</f>
        <v>2.0300299999999999E-3</v>
      </c>
      <c r="D27" s="11">
        <f>Sayfa3!C47</f>
        <v>1.92E-3</v>
      </c>
      <c r="E27" s="13">
        <f>Sayfa3!E47</f>
        <v>7.9416197100000003</v>
      </c>
      <c r="F27" s="11">
        <f>Sayfa3!F47</f>
        <v>2.03002E-3</v>
      </c>
      <c r="G27" s="3">
        <f t="shared" si="0"/>
        <v>5.1334216735713256E-2</v>
      </c>
      <c r="H27" s="3">
        <f t="shared" si="1"/>
        <v>3.0312500000000409E-3</v>
      </c>
      <c r="I27" s="3">
        <f t="shared" si="2"/>
        <v>5.7307291666666593E-2</v>
      </c>
      <c r="J27" s="3">
        <f t="shared" si="3"/>
        <v>-5.1329543551295043E-2</v>
      </c>
    </row>
    <row r="28" spans="1:10" x14ac:dyDescent="0.3">
      <c r="A28" s="5" t="s">
        <v>145</v>
      </c>
      <c r="B28" s="11">
        <f>Sayfa3!D134</f>
        <v>3.4400000000000003E-5</v>
      </c>
      <c r="C28" s="12">
        <f>Sayfa3!B134</f>
        <v>3.735E-5</v>
      </c>
      <c r="D28" s="11">
        <f>Sayfa3!C134</f>
        <v>3.3000000000000003E-5</v>
      </c>
      <c r="E28" s="13">
        <f>Sayfa3!E134</f>
        <v>46.132634099999997</v>
      </c>
      <c r="F28" s="11">
        <f>Sayfa3!F134</f>
        <v>3.6199999999999999E-5</v>
      </c>
      <c r="G28" s="3">
        <f t="shared" si="0"/>
        <v>7.8982597054886083E-2</v>
      </c>
      <c r="H28" s="3">
        <f t="shared" si="1"/>
        <v>4.2424242424242475E-2</v>
      </c>
      <c r="I28" s="3">
        <f t="shared" si="2"/>
        <v>0.13181818181818183</v>
      </c>
      <c r="J28" s="3">
        <f t="shared" si="3"/>
        <v>-4.9723756906077221E-2</v>
      </c>
    </row>
    <row r="29" spans="1:10" x14ac:dyDescent="0.3">
      <c r="A29" s="5" t="s">
        <v>118</v>
      </c>
      <c r="B29" s="11">
        <f>Sayfa3!D8</f>
        <v>4.2990999999999998E-4</v>
      </c>
      <c r="C29" s="12">
        <f>Sayfa3!B8</f>
        <v>4.8483E-4</v>
      </c>
      <c r="D29" s="11">
        <f>Sayfa3!C8</f>
        <v>3.9899999999999999E-4</v>
      </c>
      <c r="E29" s="13">
        <f>Sayfa3!E8</f>
        <v>69.481859229999998</v>
      </c>
      <c r="F29" s="11">
        <f>Sayfa3!F8</f>
        <v>4.8430000000000001E-4</v>
      </c>
      <c r="G29" s="3">
        <f t="shared" si="0"/>
        <v>0.1132768186787122</v>
      </c>
      <c r="H29" s="3">
        <f t="shared" si="1"/>
        <v>7.7468671679197909E-2</v>
      </c>
      <c r="I29" s="3">
        <f t="shared" si="2"/>
        <v>0.21511278195488726</v>
      </c>
      <c r="J29" s="3">
        <f t="shared" si="3"/>
        <v>-0.11230642163947968</v>
      </c>
    </row>
    <row r="30" spans="1:10" x14ac:dyDescent="0.3">
      <c r="A30" s="5" t="s">
        <v>240</v>
      </c>
      <c r="B30" s="11">
        <f>Sayfa3!D42</f>
        <v>8.0010000000000001E-5</v>
      </c>
      <c r="C30" s="12">
        <f>Sayfa3!B42</f>
        <v>9.0000000000000006E-5</v>
      </c>
      <c r="D30" s="11">
        <f>Sayfa3!C42</f>
        <v>7.1649999999999993E-5</v>
      </c>
      <c r="E30" s="13">
        <f>Sayfa3!E42</f>
        <v>1153.1970546299999</v>
      </c>
      <c r="F30" s="11">
        <f>Sayfa3!F42</f>
        <v>7.2150000000000005E-5</v>
      </c>
      <c r="G30" s="3">
        <f t="shared" si="0"/>
        <v>0.11099999999999999</v>
      </c>
      <c r="H30" s="3">
        <f t="shared" si="1"/>
        <v>0.11667829727843704</v>
      </c>
      <c r="I30" s="3">
        <f t="shared" si="2"/>
        <v>0.25610607117934414</v>
      </c>
      <c r="J30" s="3">
        <f t="shared" si="3"/>
        <v>0.10893970893970883</v>
      </c>
    </row>
    <row r="31" spans="1:10" x14ac:dyDescent="0.3">
      <c r="A31" s="5" t="s">
        <v>198</v>
      </c>
      <c r="B31" s="11">
        <f>Sayfa3!D163</f>
        <v>1.1903E-4</v>
      </c>
      <c r="C31" s="12">
        <f>Sayfa3!B163</f>
        <v>1.3773E-4</v>
      </c>
      <c r="D31" s="11">
        <f>Sayfa3!C163</f>
        <v>1.0205E-4</v>
      </c>
      <c r="E31" s="13">
        <f>Sayfa3!E163</f>
        <v>272.98477121000002</v>
      </c>
      <c r="F31" s="11">
        <f>Sayfa3!F163</f>
        <v>1.0492000000000001E-4</v>
      </c>
      <c r="G31" s="3">
        <f t="shared" si="0"/>
        <v>0.13577288898569662</v>
      </c>
      <c r="H31" s="3">
        <f t="shared" si="1"/>
        <v>0.1663890249877511</v>
      </c>
      <c r="I31" s="3">
        <f t="shared" si="2"/>
        <v>0.34963253307202358</v>
      </c>
      <c r="J31" s="3">
        <f t="shared" si="3"/>
        <v>0.13448341593595114</v>
      </c>
    </row>
    <row r="32" spans="1:10" x14ac:dyDescent="0.3">
      <c r="A32" s="5" t="s">
        <v>81</v>
      </c>
      <c r="B32" s="11">
        <f>Sayfa3!D145</f>
        <v>5.1900000000000001E-5</v>
      </c>
      <c r="C32" s="12">
        <f>Sayfa3!B145</f>
        <v>5.6419999999999999E-5</v>
      </c>
      <c r="D32" s="11">
        <f>Sayfa3!C145</f>
        <v>4.9079999999999998E-5</v>
      </c>
      <c r="E32" s="13">
        <f>Sayfa3!E145</f>
        <v>22.9907018</v>
      </c>
      <c r="F32" s="11">
        <f>Sayfa3!F145</f>
        <v>5.3170000000000001E-5</v>
      </c>
      <c r="G32" s="3">
        <f t="shared" si="0"/>
        <v>8.0113434952144624E-2</v>
      </c>
      <c r="H32" s="3">
        <f t="shared" si="1"/>
        <v>5.7457212713936556E-2</v>
      </c>
      <c r="I32" s="3">
        <f t="shared" si="2"/>
        <v>0.14955175224123884</v>
      </c>
      <c r="J32" s="3">
        <f t="shared" si="3"/>
        <v>-2.388564980252017E-2</v>
      </c>
    </row>
    <row r="33" spans="1:10" x14ac:dyDescent="0.3">
      <c r="A33" s="5" t="s">
        <v>108</v>
      </c>
      <c r="B33" s="11">
        <f>Sayfa3!D85</f>
        <v>3.4770000000000001E-5</v>
      </c>
      <c r="C33" s="12">
        <f>Sayfa3!B85</f>
        <v>3.7979999999999999E-5</v>
      </c>
      <c r="D33" s="11">
        <f>Sayfa3!C85</f>
        <v>3.2400000000000001E-5</v>
      </c>
      <c r="E33" s="13">
        <f>Sayfa3!E85</f>
        <v>452.29978195000001</v>
      </c>
      <c r="F33" s="11">
        <f>Sayfa3!F85</f>
        <v>3.4039999999999999E-5</v>
      </c>
      <c r="G33" s="3">
        <f t="shared" si="0"/>
        <v>8.4518167456556048E-2</v>
      </c>
      <c r="H33" s="3">
        <f t="shared" si="1"/>
        <v>7.3148148148148184E-2</v>
      </c>
      <c r="I33" s="3">
        <f t="shared" si="2"/>
        <v>0.17222222222222205</v>
      </c>
      <c r="J33" s="3">
        <f t="shared" si="3"/>
        <v>2.144535840188011E-2</v>
      </c>
    </row>
    <row r="34" spans="1:10" x14ac:dyDescent="0.3">
      <c r="A34" s="5" t="s">
        <v>202</v>
      </c>
      <c r="B34" s="11">
        <f>Sayfa3!D150</f>
        <v>3.8733000000000002E-4</v>
      </c>
      <c r="C34" s="12">
        <f>Sayfa3!B150</f>
        <v>4.3114999999999999E-4</v>
      </c>
      <c r="D34" s="11">
        <f>Sayfa3!C150</f>
        <v>3.7217000000000001E-4</v>
      </c>
      <c r="E34" s="13">
        <f>Sayfa3!E150</f>
        <v>16.485092760000001</v>
      </c>
      <c r="F34" s="11">
        <f>Sayfa3!F150</f>
        <v>3.8200000000000002E-4</v>
      </c>
      <c r="G34" s="3">
        <f t="shared" ref="G34:G65" si="4">1-(B34/C34)</f>
        <v>0.10163516177664378</v>
      </c>
      <c r="H34" s="3">
        <f t="shared" ref="H34:H65" si="5">(B34/D34)-1</f>
        <v>4.0734073138619431E-2</v>
      </c>
      <c r="I34" s="3">
        <f t="shared" ref="I34:I65" si="6">(C34/D34)-1</f>
        <v>0.15847596528468166</v>
      </c>
      <c r="J34" s="3">
        <f t="shared" ref="J34:J65" si="7">(B34/F34)-1</f>
        <v>1.3952879581151878E-2</v>
      </c>
    </row>
    <row r="35" spans="1:10" x14ac:dyDescent="0.3">
      <c r="A35" s="5" t="s">
        <v>170</v>
      </c>
      <c r="B35" s="11">
        <f>Sayfa3!D33</f>
        <v>2.158E-5</v>
      </c>
      <c r="C35" s="12">
        <f>Sayfa3!B33</f>
        <v>2.4000000000000001E-5</v>
      </c>
      <c r="D35" s="11">
        <f>Sayfa3!C33</f>
        <v>1.982E-5</v>
      </c>
      <c r="E35" s="13">
        <f>Sayfa3!E33</f>
        <v>359.54832931999999</v>
      </c>
      <c r="F35" s="11">
        <f>Sayfa3!F33</f>
        <v>2.0720000000000002E-5</v>
      </c>
      <c r="G35" s="3">
        <f t="shared" si="4"/>
        <v>0.10083333333333333</v>
      </c>
      <c r="H35" s="3">
        <f t="shared" si="5"/>
        <v>8.8799192734611454E-2</v>
      </c>
      <c r="I35" s="3">
        <f t="shared" si="6"/>
        <v>0.21089808274470245</v>
      </c>
      <c r="J35" s="3">
        <f t="shared" si="7"/>
        <v>4.1505791505791478E-2</v>
      </c>
    </row>
    <row r="36" spans="1:10" x14ac:dyDescent="0.3">
      <c r="A36" s="5" t="s">
        <v>171</v>
      </c>
      <c r="B36" s="11">
        <f>Sayfa3!D174</f>
        <v>1.7356000000000001E-4</v>
      </c>
      <c r="C36" s="12">
        <f>Sayfa3!B174</f>
        <v>1.9469999999999999E-4</v>
      </c>
      <c r="D36" s="11">
        <f>Sayfa3!C174</f>
        <v>1.5939E-4</v>
      </c>
      <c r="E36" s="13">
        <f>Sayfa3!E174</f>
        <v>391.41406490000003</v>
      </c>
      <c r="F36" s="11">
        <f>Sayfa3!F174</f>
        <v>1.7421E-4</v>
      </c>
      <c r="G36" s="3">
        <f t="shared" si="4"/>
        <v>0.10857729840780672</v>
      </c>
      <c r="H36" s="3">
        <f t="shared" si="5"/>
        <v>8.8901436727523819E-2</v>
      </c>
      <c r="I36" s="3">
        <f t="shared" si="6"/>
        <v>0.22153209109730843</v>
      </c>
      <c r="J36" s="3">
        <f t="shared" si="7"/>
        <v>-3.7311290970667432E-3</v>
      </c>
    </row>
    <row r="37" spans="1:10" x14ac:dyDescent="0.3">
      <c r="A37" s="5" t="s">
        <v>186</v>
      </c>
      <c r="B37" s="11">
        <f>Sayfa3!D35</f>
        <v>1.61089E-3</v>
      </c>
      <c r="C37" s="12">
        <f>Sayfa3!B35</f>
        <v>1.82142E-3</v>
      </c>
      <c r="D37" s="11">
        <f>Sayfa3!C35</f>
        <v>1.5210099999999999E-3</v>
      </c>
      <c r="E37" s="13">
        <f>Sayfa3!E35</f>
        <v>42.274269220000001</v>
      </c>
      <c r="F37" s="11">
        <f>Sayfa3!F35</f>
        <v>1.555E-3</v>
      </c>
      <c r="G37" s="3">
        <f t="shared" si="4"/>
        <v>0.11558564197164845</v>
      </c>
      <c r="H37" s="3">
        <f t="shared" si="5"/>
        <v>5.9092313660002338E-2</v>
      </c>
      <c r="I37" s="3">
        <f t="shared" si="6"/>
        <v>0.19750691974411749</v>
      </c>
      <c r="J37" s="3">
        <f t="shared" si="7"/>
        <v>3.5942122186495284E-2</v>
      </c>
    </row>
    <row r="38" spans="1:10" x14ac:dyDescent="0.3">
      <c r="A38" s="5" t="s">
        <v>89</v>
      </c>
      <c r="B38" s="11">
        <f>Sayfa3!D191</f>
        <v>1.078E-5</v>
      </c>
      <c r="C38" s="12">
        <f>Sayfa3!B191</f>
        <v>1.186E-5</v>
      </c>
      <c r="D38" s="11">
        <f>Sayfa3!C191</f>
        <v>1.076E-5</v>
      </c>
      <c r="E38" s="13">
        <f>Sayfa3!E191</f>
        <v>3740.18260538</v>
      </c>
      <c r="F38" s="11">
        <f>Sayfa3!F191</f>
        <v>1.1780000000000001E-5</v>
      </c>
      <c r="G38" s="3">
        <f t="shared" si="4"/>
        <v>9.1062394603709906E-2</v>
      </c>
      <c r="H38" s="3">
        <f t="shared" si="5"/>
        <v>1.8587360594795044E-3</v>
      </c>
      <c r="I38" s="3">
        <f t="shared" si="6"/>
        <v>0.10223048327137541</v>
      </c>
      <c r="J38" s="3">
        <f t="shared" si="7"/>
        <v>-8.4889643463497477E-2</v>
      </c>
    </row>
    <row r="39" spans="1:10" x14ac:dyDescent="0.3">
      <c r="A39" s="5" t="s">
        <v>123</v>
      </c>
      <c r="B39" s="11">
        <f>Sayfa3!D51</f>
        <v>1.47E-4</v>
      </c>
      <c r="C39" s="12">
        <f>Sayfa3!B51</f>
        <v>1.6780000000000001E-4</v>
      </c>
      <c r="D39" s="11">
        <f>Sayfa3!C51</f>
        <v>1.47E-4</v>
      </c>
      <c r="E39" s="13">
        <f>Sayfa3!E51</f>
        <v>82.393600239999998</v>
      </c>
      <c r="F39" s="11">
        <f>Sayfa3!F51</f>
        <v>1.5447E-4</v>
      </c>
      <c r="G39" s="3">
        <f t="shared" si="4"/>
        <v>0.12395709177592384</v>
      </c>
      <c r="H39" s="3">
        <f t="shared" si="5"/>
        <v>0</v>
      </c>
      <c r="I39" s="3">
        <f t="shared" si="6"/>
        <v>0.14149659863945585</v>
      </c>
      <c r="J39" s="3">
        <f t="shared" si="7"/>
        <v>-4.8358904641678024E-2</v>
      </c>
    </row>
    <row r="40" spans="1:10" x14ac:dyDescent="0.3">
      <c r="A40" s="5" t="s">
        <v>162</v>
      </c>
      <c r="B40" s="11">
        <f>Sayfa3!D144</f>
        <v>4.5499999999999996E-6</v>
      </c>
      <c r="C40" s="12">
        <f>Sayfa3!B144</f>
        <v>5.2900000000000002E-6</v>
      </c>
      <c r="D40" s="11">
        <f>Sayfa3!C144</f>
        <v>4.3000000000000003E-6</v>
      </c>
      <c r="E40" s="13">
        <f>Sayfa3!E144</f>
        <v>6806.5659162900001</v>
      </c>
      <c r="F40" s="11">
        <f>Sayfa3!F144</f>
        <v>4.9400000000000001E-6</v>
      </c>
      <c r="G40" s="3">
        <f t="shared" si="4"/>
        <v>0.1398865784499056</v>
      </c>
      <c r="H40" s="3">
        <f t="shared" si="5"/>
        <v>5.8139534883720811E-2</v>
      </c>
      <c r="I40" s="3">
        <f t="shared" si="6"/>
        <v>0.2302325581395348</v>
      </c>
      <c r="J40" s="3">
        <f t="shared" si="7"/>
        <v>-7.8947368421052766E-2</v>
      </c>
    </row>
    <row r="41" spans="1:10" x14ac:dyDescent="0.3">
      <c r="A41" s="5" t="s">
        <v>353</v>
      </c>
      <c r="B41" s="11">
        <f>Sayfa3!D84</f>
        <v>8.9900000000000003E-5</v>
      </c>
      <c r="C41" s="12">
        <f>Sayfa3!B84</f>
        <v>9.8900000000000005E-5</v>
      </c>
      <c r="D41" s="11">
        <f>Sayfa3!C84</f>
        <v>8.5680000000000006E-5</v>
      </c>
      <c r="E41" s="13">
        <f>Sayfa3!E84</f>
        <v>346.27994784999999</v>
      </c>
      <c r="F41" s="11">
        <f>Sayfa3!F84</f>
        <v>9.4209999999999994E-5</v>
      </c>
      <c r="G41" s="3">
        <f t="shared" si="4"/>
        <v>9.1001011122345821E-2</v>
      </c>
      <c r="H41" s="3">
        <f t="shared" si="5"/>
        <v>4.9253034547152241E-2</v>
      </c>
      <c r="I41" s="3">
        <f t="shared" si="6"/>
        <v>0.15429505135387478</v>
      </c>
      <c r="J41" s="3">
        <f t="shared" si="7"/>
        <v>-4.5748858932172731E-2</v>
      </c>
    </row>
    <row r="42" spans="1:10" x14ac:dyDescent="0.3">
      <c r="A42" s="5" t="s">
        <v>79</v>
      </c>
      <c r="B42" s="11">
        <f>Sayfa3!D108</f>
        <v>2.2000000000000001E-4</v>
      </c>
      <c r="C42" s="12">
        <f>Sayfa3!B108</f>
        <v>2.4474000000000002E-4</v>
      </c>
      <c r="D42" s="11">
        <f>Sayfa3!C108</f>
        <v>2.0699999999999999E-4</v>
      </c>
      <c r="E42" s="13">
        <f>Sayfa3!E108</f>
        <v>273.32869298999998</v>
      </c>
      <c r="F42" s="11">
        <f>Sayfa3!F108</f>
        <v>2.2758000000000001E-4</v>
      </c>
      <c r="G42" s="3">
        <f t="shared" si="4"/>
        <v>0.1010868676963308</v>
      </c>
      <c r="H42" s="3">
        <f t="shared" si="5"/>
        <v>6.2801932367149815E-2</v>
      </c>
      <c r="I42" s="3">
        <f t="shared" si="6"/>
        <v>0.18231884057971026</v>
      </c>
      <c r="J42" s="3">
        <f t="shared" si="7"/>
        <v>-3.3306968977941831E-2</v>
      </c>
    </row>
    <row r="43" spans="1:10" x14ac:dyDescent="0.3">
      <c r="A43" s="5" t="s">
        <v>93</v>
      </c>
      <c r="B43" s="11">
        <f>Sayfa3!D95</f>
        <v>1.615E-5</v>
      </c>
      <c r="C43" s="12">
        <f>Sayfa3!B95</f>
        <v>1.7499999999999998E-5</v>
      </c>
      <c r="D43" s="11">
        <f>Sayfa3!C95</f>
        <v>1.49E-5</v>
      </c>
      <c r="E43" s="13">
        <f>Sayfa3!E95</f>
        <v>91.954680569999994</v>
      </c>
      <c r="F43" s="11">
        <f>Sayfa3!F95</f>
        <v>1.508E-5</v>
      </c>
      <c r="G43" s="3">
        <f t="shared" si="4"/>
        <v>7.7142857142857069E-2</v>
      </c>
      <c r="H43" s="3">
        <f t="shared" si="5"/>
        <v>8.3892617449664364E-2</v>
      </c>
      <c r="I43" s="3">
        <f t="shared" si="6"/>
        <v>0.17449664429530198</v>
      </c>
      <c r="J43" s="3">
        <f t="shared" si="7"/>
        <v>7.0954907161803638E-2</v>
      </c>
    </row>
    <row r="44" spans="1:10" x14ac:dyDescent="0.3">
      <c r="A44" s="5" t="s">
        <v>218</v>
      </c>
      <c r="B44" s="11">
        <f>Sayfa3!D93</f>
        <v>8.5080000000000005E-5</v>
      </c>
      <c r="C44" s="12">
        <f>Sayfa3!B93</f>
        <v>9.2310000000000002E-5</v>
      </c>
      <c r="D44" s="11">
        <f>Sayfa3!C93</f>
        <v>8.3049999999999999E-5</v>
      </c>
      <c r="E44" s="13">
        <f>Sayfa3!E93</f>
        <v>361.63595377000001</v>
      </c>
      <c r="F44" s="11">
        <f>Sayfa3!F93</f>
        <v>8.7009999999999995E-5</v>
      </c>
      <c r="G44" s="3">
        <f t="shared" si="4"/>
        <v>7.8323041923951897E-2</v>
      </c>
      <c r="H44" s="3">
        <f t="shared" si="5"/>
        <v>2.4443106562311856E-2</v>
      </c>
      <c r="I44" s="3">
        <f t="shared" si="6"/>
        <v>0.11149909692956061</v>
      </c>
      <c r="J44" s="3">
        <f t="shared" si="7"/>
        <v>-2.2181358464544165E-2</v>
      </c>
    </row>
    <row r="45" spans="1:10" x14ac:dyDescent="0.3">
      <c r="A45" s="5" t="s">
        <v>129</v>
      </c>
      <c r="B45" s="11">
        <f>Sayfa3!D52</f>
        <v>3.9082E-4</v>
      </c>
      <c r="C45" s="12">
        <f>Sayfa3!B52</f>
        <v>4.5196E-4</v>
      </c>
      <c r="D45" s="11">
        <f>Sayfa3!C52</f>
        <v>3.8894E-4</v>
      </c>
      <c r="E45" s="13">
        <f>Sayfa3!E52</f>
        <v>110.95097308</v>
      </c>
      <c r="F45" s="11">
        <f>Sayfa3!F52</f>
        <v>4.0700000000000003E-4</v>
      </c>
      <c r="G45" s="3">
        <f t="shared" si="4"/>
        <v>0.13527745818213999</v>
      </c>
      <c r="H45" s="3">
        <f t="shared" si="5"/>
        <v>4.8336504345143361E-3</v>
      </c>
      <c r="I45" s="3">
        <f t="shared" si="6"/>
        <v>0.16203013318249604</v>
      </c>
      <c r="J45" s="3">
        <f t="shared" si="7"/>
        <v>-3.9754299754299782E-2</v>
      </c>
    </row>
    <row r="46" spans="1:10" x14ac:dyDescent="0.3">
      <c r="A46" s="5" t="s">
        <v>183</v>
      </c>
      <c r="B46" s="11">
        <f>Sayfa3!D27</f>
        <v>1.2656000000000001E-4</v>
      </c>
      <c r="C46" s="12">
        <f>Sayfa3!B27</f>
        <v>1.3156999999999999E-4</v>
      </c>
      <c r="D46" s="11">
        <f>Sayfa3!C27</f>
        <v>1.1998999999999999E-4</v>
      </c>
      <c r="E46" s="13">
        <f>Sayfa3!E27</f>
        <v>112.31595754999999</v>
      </c>
      <c r="F46" s="11">
        <f>Sayfa3!F27</f>
        <v>1.2941E-4</v>
      </c>
      <c r="G46" s="3">
        <f t="shared" si="4"/>
        <v>3.8078589344075264E-2</v>
      </c>
      <c r="H46" s="3">
        <f t="shared" si="5"/>
        <v>5.4754562880240165E-2</v>
      </c>
      <c r="I46" s="3">
        <f t="shared" si="6"/>
        <v>9.6508042336861388E-2</v>
      </c>
      <c r="J46" s="3">
        <f t="shared" si="7"/>
        <v>-2.2023027586739685E-2</v>
      </c>
    </row>
    <row r="47" spans="1:10" x14ac:dyDescent="0.3">
      <c r="A47" s="5" t="s">
        <v>72</v>
      </c>
      <c r="B47" s="11">
        <f>Sayfa3!D151</f>
        <v>3.2750000000000003E-5</v>
      </c>
      <c r="C47" s="12">
        <f>Sayfa3!B151</f>
        <v>3.773E-5</v>
      </c>
      <c r="D47" s="11">
        <f>Sayfa3!C151</f>
        <v>3.1199999999999999E-5</v>
      </c>
      <c r="E47" s="13">
        <f>Sayfa3!E151</f>
        <v>1398.41698681</v>
      </c>
      <c r="F47" s="11">
        <f>Sayfa3!F151</f>
        <v>3.1909999999999998E-5</v>
      </c>
      <c r="G47" s="3">
        <f t="shared" si="4"/>
        <v>0.13199045852107072</v>
      </c>
      <c r="H47" s="3">
        <f t="shared" si="5"/>
        <v>4.9679487179487225E-2</v>
      </c>
      <c r="I47" s="3">
        <f t="shared" si="6"/>
        <v>0.20929487179487172</v>
      </c>
      <c r="J47" s="3">
        <f t="shared" si="7"/>
        <v>2.6324036352240787E-2</v>
      </c>
    </row>
    <row r="48" spans="1:10" x14ac:dyDescent="0.3">
      <c r="A48" s="5" t="s">
        <v>121</v>
      </c>
      <c r="B48" s="11">
        <f>Sayfa3!D31</f>
        <v>1.9254999999999999E-4</v>
      </c>
      <c r="C48" s="12">
        <f>Sayfa3!B31</f>
        <v>2.1003999999999999E-4</v>
      </c>
      <c r="D48" s="11">
        <f>Sayfa3!C31</f>
        <v>1.8658999999999999E-4</v>
      </c>
      <c r="E48" s="13">
        <f>Sayfa3!E31</f>
        <v>11.019143229999999</v>
      </c>
      <c r="F48" s="11">
        <f>Sayfa3!F31</f>
        <v>1.9126000000000001E-4</v>
      </c>
      <c r="G48" s="3">
        <f t="shared" si="4"/>
        <v>8.3269853361264468E-2</v>
      </c>
      <c r="H48" s="3">
        <f t="shared" si="5"/>
        <v>3.1941690337102813E-2</v>
      </c>
      <c r="I48" s="3">
        <f t="shared" si="6"/>
        <v>0.12567661718205692</v>
      </c>
      <c r="J48" s="3">
        <f t="shared" si="7"/>
        <v>6.7447453727909057E-3</v>
      </c>
    </row>
    <row r="49" spans="1:10" x14ac:dyDescent="0.3">
      <c r="A49" s="5" t="s">
        <v>84</v>
      </c>
      <c r="B49" s="11">
        <f>Sayfa3!D100</f>
        <v>1.3030000000000001E-5</v>
      </c>
      <c r="C49" s="12">
        <f>Sayfa3!B100</f>
        <v>1.3740000000000001E-5</v>
      </c>
      <c r="D49" s="11">
        <f>Sayfa3!C100</f>
        <v>1.2680000000000001E-5</v>
      </c>
      <c r="E49" s="13">
        <f>Sayfa3!E100</f>
        <v>250.26835722000001</v>
      </c>
      <c r="F49" s="11">
        <f>Sayfa3!F100</f>
        <v>1.3499999999999999E-5</v>
      </c>
      <c r="G49" s="3">
        <f t="shared" si="4"/>
        <v>5.1673944687045115E-2</v>
      </c>
      <c r="H49" s="3">
        <f t="shared" si="5"/>
        <v>2.7602523659306044E-2</v>
      </c>
      <c r="I49" s="3">
        <f t="shared" si="6"/>
        <v>8.3596214511040934E-2</v>
      </c>
      <c r="J49" s="3">
        <f t="shared" si="7"/>
        <v>-3.4814814814814743E-2</v>
      </c>
    </row>
    <row r="50" spans="1:10" x14ac:dyDescent="0.3">
      <c r="A50" s="5" t="s">
        <v>160</v>
      </c>
      <c r="B50" s="11">
        <f>Sayfa3!D137</f>
        <v>2.862E-5</v>
      </c>
      <c r="C50" s="12">
        <f>Sayfa3!B137</f>
        <v>3.1189999999999998E-5</v>
      </c>
      <c r="D50" s="11">
        <f>Sayfa3!C137</f>
        <v>2.8540000000000001E-5</v>
      </c>
      <c r="E50" s="13">
        <f>Sayfa3!E137</f>
        <v>550.82449209000004</v>
      </c>
      <c r="F50" s="11">
        <f>Sayfa3!F137</f>
        <v>3.0809999999999998E-5</v>
      </c>
      <c r="G50" s="3">
        <f t="shared" si="4"/>
        <v>8.2398204552741161E-2</v>
      </c>
      <c r="H50" s="3">
        <f t="shared" si="5"/>
        <v>2.803083391730965E-3</v>
      </c>
      <c r="I50" s="3">
        <f t="shared" si="6"/>
        <v>9.2852137351085995E-2</v>
      </c>
      <c r="J50" s="3">
        <f t="shared" si="7"/>
        <v>-7.1080817916260863E-2</v>
      </c>
    </row>
    <row r="51" spans="1:10" x14ac:dyDescent="0.3">
      <c r="A51" s="5" t="s">
        <v>220</v>
      </c>
      <c r="B51" s="11">
        <f>Sayfa3!D89</f>
        <v>2.3670000000000001E-4</v>
      </c>
      <c r="C51" s="12">
        <f>Sayfa3!B89</f>
        <v>2.7322000000000002E-4</v>
      </c>
      <c r="D51" s="11">
        <f>Sayfa3!C89</f>
        <v>2.2761E-4</v>
      </c>
      <c r="E51" s="13">
        <f>Sayfa3!E89</f>
        <v>56.657115689999998</v>
      </c>
      <c r="F51" s="11">
        <f>Sayfa3!F89</f>
        <v>2.4498E-4</v>
      </c>
      <c r="G51" s="3">
        <f t="shared" si="4"/>
        <v>0.13366517824463808</v>
      </c>
      <c r="H51" s="3">
        <f t="shared" si="5"/>
        <v>3.9936733886911879E-2</v>
      </c>
      <c r="I51" s="3">
        <f t="shared" si="6"/>
        <v>0.20038662624665005</v>
      </c>
      <c r="J51" s="3">
        <f t="shared" si="7"/>
        <v>-3.3798677443056535E-2</v>
      </c>
    </row>
    <row r="52" spans="1:10" x14ac:dyDescent="0.3">
      <c r="A52" s="5" t="s">
        <v>120</v>
      </c>
      <c r="B52" s="11">
        <f>Sayfa3!D40</f>
        <v>2.8948999999999999E-4</v>
      </c>
      <c r="C52" s="12">
        <f>Sayfa3!B40</f>
        <v>3.1625000000000002E-4</v>
      </c>
      <c r="D52" s="11">
        <f>Sayfa3!C40</f>
        <v>2.8044000000000002E-4</v>
      </c>
      <c r="E52" s="13">
        <f>Sayfa3!E40</f>
        <v>22.714754379999999</v>
      </c>
      <c r="F52" s="11">
        <f>Sayfa3!F40</f>
        <v>2.9E-4</v>
      </c>
      <c r="G52" s="3">
        <f t="shared" si="4"/>
        <v>8.4616600790513918E-2</v>
      </c>
      <c r="H52" s="3">
        <f t="shared" si="5"/>
        <v>3.2270717444016439E-2</v>
      </c>
      <c r="I52" s="3">
        <f t="shared" si="6"/>
        <v>0.12769219797461129</v>
      </c>
      <c r="J52" s="3">
        <f t="shared" si="7"/>
        <v>-1.7586206896551548E-3</v>
      </c>
    </row>
    <row r="53" spans="1:10" x14ac:dyDescent="0.3">
      <c r="A53" s="5" t="s">
        <v>214</v>
      </c>
      <c r="B53" s="11">
        <f>Sayfa3!D106</f>
        <v>2.9649999999999999E-5</v>
      </c>
      <c r="C53" s="12">
        <f>Sayfa3!B106</f>
        <v>3.1050000000000003E-5</v>
      </c>
      <c r="D53" s="11">
        <f>Sayfa3!C106</f>
        <v>2.8050000000000001E-5</v>
      </c>
      <c r="E53" s="13">
        <f>Sayfa3!E106</f>
        <v>92.461466650000006</v>
      </c>
      <c r="F53" s="11">
        <f>Sayfa3!F106</f>
        <v>2.9920000000000002E-5</v>
      </c>
      <c r="G53" s="3">
        <f t="shared" si="4"/>
        <v>4.5088566827697352E-2</v>
      </c>
      <c r="H53" s="3">
        <f t="shared" si="5"/>
        <v>5.7040998217468664E-2</v>
      </c>
      <c r="I53" s="3">
        <f t="shared" si="6"/>
        <v>0.10695187165775399</v>
      </c>
      <c r="J53" s="3">
        <f t="shared" si="7"/>
        <v>-9.024064171123114E-3</v>
      </c>
    </row>
    <row r="54" spans="1:10" x14ac:dyDescent="0.3">
      <c r="A54" s="5" t="s">
        <v>99</v>
      </c>
      <c r="B54" s="11">
        <f>Sayfa3!D170</f>
        <v>1.4337E-4</v>
      </c>
      <c r="C54" s="12">
        <f>Sayfa3!B170</f>
        <v>1.5966E-4</v>
      </c>
      <c r="D54" s="11">
        <f>Sayfa3!C170</f>
        <v>1.3917000000000001E-4</v>
      </c>
      <c r="E54" s="13">
        <f>Sayfa3!E170</f>
        <v>113.2873142</v>
      </c>
      <c r="F54" s="11">
        <f>Sayfa3!F170</f>
        <v>1.5681000000000001E-4</v>
      </c>
      <c r="G54" s="3">
        <f t="shared" si="4"/>
        <v>0.10202931228861323</v>
      </c>
      <c r="H54" s="3">
        <f t="shared" si="5"/>
        <v>3.0178917870230526E-2</v>
      </c>
      <c r="I54" s="3">
        <f t="shared" si="6"/>
        <v>0.14723000646691098</v>
      </c>
      <c r="J54" s="3">
        <f t="shared" si="7"/>
        <v>-8.5708819590587404E-2</v>
      </c>
    </row>
    <row r="55" spans="1:10" x14ac:dyDescent="0.3">
      <c r="A55" s="5" t="s">
        <v>242</v>
      </c>
      <c r="B55" s="11">
        <f>Sayfa3!D39</f>
        <v>9.8560000000000005E-5</v>
      </c>
      <c r="C55" s="12">
        <f>Sayfa3!B39</f>
        <v>1.1154000000000001E-4</v>
      </c>
      <c r="D55" s="11">
        <f>Sayfa3!C39</f>
        <v>9.2689999999999995E-5</v>
      </c>
      <c r="E55" s="13">
        <f>Sayfa3!E39</f>
        <v>152.26285544000001</v>
      </c>
      <c r="F55" s="11">
        <f>Sayfa3!F39</f>
        <v>1.0499E-4</v>
      </c>
      <c r="G55" s="3">
        <f t="shared" si="4"/>
        <v>0.11637080867850103</v>
      </c>
      <c r="H55" s="3">
        <f t="shared" si="5"/>
        <v>6.3329377494875549E-2</v>
      </c>
      <c r="I55" s="3">
        <f t="shared" si="6"/>
        <v>0.20336605890603088</v>
      </c>
      <c r="J55" s="3">
        <f t="shared" si="7"/>
        <v>-6.1243927993142155E-2</v>
      </c>
    </row>
    <row r="56" spans="1:10" x14ac:dyDescent="0.3">
      <c r="A56" s="5" t="s">
        <v>177</v>
      </c>
      <c r="B56" s="11">
        <f>Sayfa3!D92</f>
        <v>5.6004000000000004E-4</v>
      </c>
      <c r="C56" s="12">
        <f>Sayfa3!B92</f>
        <v>6.1897999999999999E-4</v>
      </c>
      <c r="D56" s="11">
        <f>Sayfa3!C92</f>
        <v>5.5977000000000002E-4</v>
      </c>
      <c r="E56" s="13">
        <f>Sayfa3!E92</f>
        <v>31.34870454</v>
      </c>
      <c r="F56" s="11">
        <f>Sayfa3!F92</f>
        <v>6.0656999999999996E-4</v>
      </c>
      <c r="G56" s="3">
        <f t="shared" si="4"/>
        <v>9.5221170312449477E-2</v>
      </c>
      <c r="H56" s="3">
        <f t="shared" si="5"/>
        <v>4.8234096146626548E-4</v>
      </c>
      <c r="I56" s="3">
        <f t="shared" si="6"/>
        <v>0.10577558640155771</v>
      </c>
      <c r="J56" s="3">
        <f t="shared" si="7"/>
        <v>-7.6710025223799327E-2</v>
      </c>
    </row>
    <row r="57" spans="1:10" x14ac:dyDescent="0.3">
      <c r="A57" s="5" t="s">
        <v>180</v>
      </c>
      <c r="B57" s="11">
        <f>Sayfa3!D11</f>
        <v>4.4247999999999998E-4</v>
      </c>
      <c r="C57" s="12">
        <f>Sayfa3!B11</f>
        <v>4.75E-4</v>
      </c>
      <c r="D57" s="11">
        <f>Sayfa3!C11</f>
        <v>4.3278000000000001E-4</v>
      </c>
      <c r="E57" s="13">
        <f>Sayfa3!E11</f>
        <v>77.535262810000006</v>
      </c>
      <c r="F57" s="11">
        <f>Sayfa3!F11</f>
        <v>4.5003000000000003E-4</v>
      </c>
      <c r="G57" s="3">
        <f t="shared" si="4"/>
        <v>6.8463157894736892E-2</v>
      </c>
      <c r="H57" s="3">
        <f t="shared" si="5"/>
        <v>2.2413235362077621E-2</v>
      </c>
      <c r="I57" s="3">
        <f t="shared" si="6"/>
        <v>9.7555339895558868E-2</v>
      </c>
      <c r="J57" s="3">
        <f t="shared" si="7"/>
        <v>-1.677665933382233E-2</v>
      </c>
    </row>
    <row r="58" spans="1:10" x14ac:dyDescent="0.3">
      <c r="A58" s="5" t="s">
        <v>126</v>
      </c>
      <c r="B58" s="11">
        <f>Sayfa3!D182</f>
        <v>6.3849999999999993E-5</v>
      </c>
      <c r="C58" s="12">
        <f>Sayfa3!B182</f>
        <v>6.8919999999999997E-5</v>
      </c>
      <c r="D58" s="11">
        <f>Sayfa3!C182</f>
        <v>6.2529999999999999E-5</v>
      </c>
      <c r="E58" s="13">
        <f>Sayfa3!E182</f>
        <v>73.07193685</v>
      </c>
      <c r="F58" s="11">
        <f>Sayfa3!F182</f>
        <v>6.4449999999999994E-5</v>
      </c>
      <c r="G58" s="3">
        <f t="shared" si="4"/>
        <v>7.3563551944283323E-2</v>
      </c>
      <c r="H58" s="3">
        <f t="shared" si="5"/>
        <v>2.1109867263713333E-2</v>
      </c>
      <c r="I58" s="3">
        <f t="shared" si="6"/>
        <v>0.10219094834479447</v>
      </c>
      <c r="J58" s="3">
        <f t="shared" si="7"/>
        <v>-9.3095422808379125E-3</v>
      </c>
    </row>
    <row r="59" spans="1:10" x14ac:dyDescent="0.3">
      <c r="A59" s="5" t="s">
        <v>153</v>
      </c>
      <c r="B59" s="11">
        <f>Sayfa3!D59</f>
        <v>4.5199999999999998E-4</v>
      </c>
      <c r="C59" s="12">
        <f>Sayfa3!B59</f>
        <v>5.2090000000000003E-4</v>
      </c>
      <c r="D59" s="11">
        <f>Sayfa3!C59</f>
        <v>4.3999000000000002E-4</v>
      </c>
      <c r="E59" s="13">
        <f>Sayfa3!E59</f>
        <v>350.62919190000002</v>
      </c>
      <c r="F59" s="11">
        <f>Sayfa3!F59</f>
        <v>5.0998999999999999E-4</v>
      </c>
      <c r="G59" s="3">
        <f t="shared" si="4"/>
        <v>0.13227106930312926</v>
      </c>
      <c r="H59" s="3">
        <f t="shared" si="5"/>
        <v>2.7296074910793333E-2</v>
      </c>
      <c r="I59" s="3">
        <f t="shared" si="6"/>
        <v>0.18389054296688556</v>
      </c>
      <c r="J59" s="3">
        <f t="shared" si="7"/>
        <v>-0.11370811192376318</v>
      </c>
    </row>
    <row r="60" spans="1:10" x14ac:dyDescent="0.3">
      <c r="A60" s="5" t="s">
        <v>127</v>
      </c>
      <c r="B60" s="11">
        <f>Sayfa3!D146</f>
        <v>6.4117999999999998E-4</v>
      </c>
      <c r="C60" s="12">
        <f>Sayfa3!B146</f>
        <v>7.0098999999999997E-4</v>
      </c>
      <c r="D60" s="11">
        <f>Sayfa3!C146</f>
        <v>6.2E-4</v>
      </c>
      <c r="E60" s="13">
        <f>Sayfa3!E146</f>
        <v>68.433789200000007</v>
      </c>
      <c r="F60" s="11">
        <f>Sayfa3!F146</f>
        <v>6.6394000000000002E-4</v>
      </c>
      <c r="G60" s="3">
        <f t="shared" si="4"/>
        <v>8.5322187192399257E-2</v>
      </c>
      <c r="H60" s="3">
        <f t="shared" si="5"/>
        <v>3.4161290322580529E-2</v>
      </c>
      <c r="I60" s="3">
        <f t="shared" si="6"/>
        <v>0.13062903225806455</v>
      </c>
      <c r="J60" s="3">
        <f t="shared" si="7"/>
        <v>-3.4280206042714756E-2</v>
      </c>
    </row>
    <row r="61" spans="1:10" x14ac:dyDescent="0.3">
      <c r="A61" s="5" t="s">
        <v>155</v>
      </c>
      <c r="B61" s="11">
        <f>Sayfa3!D6</f>
        <v>1.06E-5</v>
      </c>
      <c r="C61" s="12">
        <f>Sayfa3!B6</f>
        <v>1.1620000000000001E-5</v>
      </c>
      <c r="D61" s="11">
        <f>Sayfa3!C6</f>
        <v>1.0159999999999999E-5</v>
      </c>
      <c r="E61" s="13">
        <f>Sayfa3!E6</f>
        <v>95.467038529999996</v>
      </c>
      <c r="F61" s="11">
        <f>Sayfa3!F6</f>
        <v>1.1039999999999999E-5</v>
      </c>
      <c r="G61" s="3">
        <f t="shared" si="4"/>
        <v>8.7779690189328741E-2</v>
      </c>
      <c r="H61" s="3">
        <f t="shared" si="5"/>
        <v>4.3307086614173373E-2</v>
      </c>
      <c r="I61" s="3">
        <f t="shared" si="6"/>
        <v>0.14370078740157499</v>
      </c>
      <c r="J61" s="3">
        <f t="shared" si="7"/>
        <v>-3.9855072463768071E-2</v>
      </c>
    </row>
    <row r="62" spans="1:10" x14ac:dyDescent="0.3">
      <c r="A62" s="5" t="s">
        <v>143</v>
      </c>
      <c r="B62" s="11">
        <f>Sayfa3!D79</f>
        <v>2.723279E-2</v>
      </c>
      <c r="C62" s="12">
        <f>Sayfa3!B79</f>
        <v>2.7799999999999998E-2</v>
      </c>
      <c r="D62" s="11">
        <f>Sayfa3!C79</f>
        <v>2.4359229999999999E-2</v>
      </c>
      <c r="E62" s="13">
        <f>Sayfa3!E79</f>
        <v>244.18011039000001</v>
      </c>
      <c r="F62" s="11">
        <f>Sayfa3!F79</f>
        <v>2.4924740000000001E-2</v>
      </c>
      <c r="G62" s="3">
        <f t="shared" si="4"/>
        <v>2.0403237410071884E-2</v>
      </c>
      <c r="H62" s="3">
        <f t="shared" si="5"/>
        <v>0.11796596197827269</v>
      </c>
      <c r="I62" s="3">
        <f t="shared" si="6"/>
        <v>0.14125118076392407</v>
      </c>
      <c r="J62" s="3">
        <f t="shared" si="7"/>
        <v>9.2600765343991531E-2</v>
      </c>
    </row>
    <row r="63" spans="1:10" x14ac:dyDescent="0.3">
      <c r="A63" s="5" t="s">
        <v>154</v>
      </c>
      <c r="B63" s="11">
        <f>Sayfa3!D181</f>
        <v>4.42E-6</v>
      </c>
      <c r="C63" s="12">
        <f>Sayfa3!B181</f>
        <v>4.8999999999999997E-6</v>
      </c>
      <c r="D63" s="11">
        <f>Sayfa3!C181</f>
        <v>4.2100000000000003E-6</v>
      </c>
      <c r="E63" s="13">
        <f>Sayfa3!E181</f>
        <v>1251.7321933200001</v>
      </c>
      <c r="F63" s="11">
        <f>Sayfa3!F181</f>
        <v>4.8199999999999996E-6</v>
      </c>
      <c r="G63" s="3">
        <f t="shared" si="4"/>
        <v>9.7959183673469341E-2</v>
      </c>
      <c r="H63" s="3">
        <f t="shared" si="5"/>
        <v>4.9881235154394243E-2</v>
      </c>
      <c r="I63" s="3">
        <f t="shared" si="6"/>
        <v>0.16389548693586686</v>
      </c>
      <c r="J63" s="3">
        <f t="shared" si="7"/>
        <v>-8.2987551867219844E-2</v>
      </c>
    </row>
    <row r="64" spans="1:10" x14ac:dyDescent="0.3">
      <c r="A64" s="5" t="s">
        <v>139</v>
      </c>
      <c r="B64" s="11">
        <f>Sayfa3!D73</f>
        <v>4.3711999999999999E-4</v>
      </c>
      <c r="C64" s="12">
        <f>Sayfa3!B73</f>
        <v>4.7374E-4</v>
      </c>
      <c r="D64" s="11">
        <f>Sayfa3!C73</f>
        <v>4.2833999999999998E-4</v>
      </c>
      <c r="E64" s="13">
        <f>Sayfa3!E73</f>
        <v>212.52653927</v>
      </c>
      <c r="F64" s="11">
        <f>Sayfa3!F73</f>
        <v>4.4213999999999999E-4</v>
      </c>
      <c r="G64" s="3">
        <f t="shared" si="4"/>
        <v>7.7299784692025142E-2</v>
      </c>
      <c r="H64" s="3">
        <f t="shared" si="5"/>
        <v>2.0497735443806286E-2</v>
      </c>
      <c r="I64" s="3">
        <f t="shared" si="6"/>
        <v>0.10599056824018316</v>
      </c>
      <c r="J64" s="3">
        <f t="shared" si="7"/>
        <v>-1.1353869814990758E-2</v>
      </c>
    </row>
    <row r="65" spans="1:10" x14ac:dyDescent="0.3">
      <c r="A65" s="5" t="s">
        <v>104</v>
      </c>
      <c r="B65" s="11">
        <f>Sayfa3!D131</f>
        <v>4.5009999999999998E-5</v>
      </c>
      <c r="C65" s="12">
        <f>Sayfa3!B131</f>
        <v>4.9589999999999998E-5</v>
      </c>
      <c r="D65" s="11">
        <f>Sayfa3!C131</f>
        <v>4.2049999999999999E-5</v>
      </c>
      <c r="E65" s="13">
        <f>Sayfa3!E131</f>
        <v>278.12693804999998</v>
      </c>
      <c r="F65" s="11">
        <f>Sayfa3!F131</f>
        <v>4.6199999999999998E-5</v>
      </c>
      <c r="G65" s="3">
        <f t="shared" si="4"/>
        <v>9.2357330106876412E-2</v>
      </c>
      <c r="H65" s="3">
        <f t="shared" si="5"/>
        <v>7.0392390011890571E-2</v>
      </c>
      <c r="I65" s="3">
        <f t="shared" si="6"/>
        <v>0.17931034482758612</v>
      </c>
      <c r="J65" s="3">
        <f t="shared" si="7"/>
        <v>-2.5757575757575757E-2</v>
      </c>
    </row>
    <row r="66" spans="1:10" x14ac:dyDescent="0.3">
      <c r="A66" s="5" t="s">
        <v>112</v>
      </c>
      <c r="B66" s="11">
        <f>Sayfa3!D115</f>
        <v>4.6360000000000003E-5</v>
      </c>
      <c r="C66" s="12">
        <f>Sayfa3!B115</f>
        <v>5.3340000000000001E-5</v>
      </c>
      <c r="D66" s="11">
        <f>Sayfa3!C115</f>
        <v>4.5179999999999998E-5</v>
      </c>
      <c r="E66" s="13">
        <f>Sayfa3!E115</f>
        <v>118.29733516</v>
      </c>
      <c r="F66" s="11">
        <f>Sayfa3!F115</f>
        <v>4.5189999999999999E-5</v>
      </c>
      <c r="G66" s="3">
        <f t="shared" ref="G66:G97" si="8">1-(B66/C66)</f>
        <v>0.13085864266966629</v>
      </c>
      <c r="H66" s="3">
        <f t="shared" ref="H66:H97" si="9">(B66/D66)-1</f>
        <v>2.6117751217352936E-2</v>
      </c>
      <c r="I66" s="3">
        <f t="shared" ref="I66:I97" si="10">(C66/D66)-1</f>
        <v>0.18061088977423645</v>
      </c>
      <c r="J66" s="3">
        <f t="shared" ref="J66:J97" si="11">(B66/F66)-1</f>
        <v>2.5890683779597357E-2</v>
      </c>
    </row>
    <row r="67" spans="1:10" x14ac:dyDescent="0.3">
      <c r="A67" s="5" t="s">
        <v>179</v>
      </c>
      <c r="B67" s="11">
        <f>Sayfa3!D4</f>
        <v>2.8399999999999999E-6</v>
      </c>
      <c r="C67" s="12">
        <f>Sayfa3!B4</f>
        <v>3.0699999999999998E-6</v>
      </c>
      <c r="D67" s="11">
        <f>Sayfa3!C4</f>
        <v>2.7700000000000002E-6</v>
      </c>
      <c r="E67" s="13">
        <f>Sayfa3!E4</f>
        <v>111.47134853</v>
      </c>
      <c r="F67" s="11">
        <f>Sayfa3!F4</f>
        <v>2.88E-6</v>
      </c>
      <c r="G67" s="3">
        <f t="shared" si="8"/>
        <v>7.4918566775244222E-2</v>
      </c>
      <c r="H67" s="3">
        <f t="shared" si="9"/>
        <v>2.5270758122743597E-2</v>
      </c>
      <c r="I67" s="3">
        <f t="shared" si="10"/>
        <v>0.10830324909747291</v>
      </c>
      <c r="J67" s="3">
        <f t="shared" si="11"/>
        <v>-1.3888888888888951E-2</v>
      </c>
    </row>
    <row r="68" spans="1:10" x14ac:dyDescent="0.3">
      <c r="A68" s="5" t="s">
        <v>151</v>
      </c>
      <c r="B68" s="11">
        <f>Sayfa3!D194</f>
        <v>1.409992E-2</v>
      </c>
      <c r="C68" s="12">
        <f>Sayfa3!B194</f>
        <v>1.4800000000000001E-2</v>
      </c>
      <c r="D68" s="11">
        <f>Sayfa3!C194</f>
        <v>1.149155E-2</v>
      </c>
      <c r="E68" s="13">
        <f>Sayfa3!E194</f>
        <v>1549.41598092</v>
      </c>
      <c r="F68" s="11">
        <f>Sayfa3!F194</f>
        <v>1.2100140000000001E-2</v>
      </c>
      <c r="G68" s="3">
        <f t="shared" si="8"/>
        <v>4.7302702702702759E-2</v>
      </c>
      <c r="H68" s="3">
        <f t="shared" si="9"/>
        <v>0.22698156471494269</v>
      </c>
      <c r="I68" s="3">
        <f t="shared" si="10"/>
        <v>0.2879028503552612</v>
      </c>
      <c r="J68" s="3">
        <f t="shared" si="11"/>
        <v>0.16526916217498311</v>
      </c>
    </row>
    <row r="69" spans="1:10" x14ac:dyDescent="0.3">
      <c r="A69" s="5" t="s">
        <v>163</v>
      </c>
      <c r="B69" s="11">
        <f>Sayfa3!D7</f>
        <v>1.9744000000000001E-4</v>
      </c>
      <c r="C69" s="12">
        <f>Sayfa3!B7</f>
        <v>2.1209000000000001E-4</v>
      </c>
      <c r="D69" s="11">
        <f>Sayfa3!C7</f>
        <v>1.9709999999999999E-4</v>
      </c>
      <c r="E69" s="13">
        <f>Sayfa3!E7</f>
        <v>182.51891094000001</v>
      </c>
      <c r="F69" s="11">
        <f>Sayfa3!F7</f>
        <v>2.1001E-4</v>
      </c>
      <c r="G69" s="3">
        <f t="shared" si="8"/>
        <v>6.907444952614461E-2</v>
      </c>
      <c r="H69" s="3">
        <f t="shared" si="9"/>
        <v>1.7250126839167823E-3</v>
      </c>
      <c r="I69" s="3">
        <f t="shared" si="10"/>
        <v>7.6052765093861163E-2</v>
      </c>
      <c r="J69" s="3">
        <f t="shared" si="11"/>
        <v>-5.9854292652730789E-2</v>
      </c>
    </row>
    <row r="70" spans="1:10" x14ac:dyDescent="0.3">
      <c r="A70" s="5" t="s">
        <v>68</v>
      </c>
      <c r="B70" s="11">
        <f>Sayfa3!D5</f>
        <v>6.0050000000000003E-5</v>
      </c>
      <c r="C70" s="12">
        <f>Sayfa3!B5</f>
        <v>6.915E-5</v>
      </c>
      <c r="D70" s="11">
        <f>Sayfa3!C5</f>
        <v>5.5600000000000003E-5</v>
      </c>
      <c r="E70" s="13">
        <f>Sayfa3!E5</f>
        <v>11257.268383049999</v>
      </c>
      <c r="F70" s="11">
        <f>Sayfa3!F5</f>
        <v>5.7569999999999999E-5</v>
      </c>
      <c r="G70" s="3">
        <f t="shared" si="8"/>
        <v>0.13159797541576279</v>
      </c>
      <c r="H70" s="3">
        <f t="shared" si="9"/>
        <v>8.003597122302164E-2</v>
      </c>
      <c r="I70" s="3">
        <f t="shared" si="10"/>
        <v>0.24370503597122295</v>
      </c>
      <c r="J70" s="3">
        <f t="shared" si="11"/>
        <v>4.3077992009727284E-2</v>
      </c>
    </row>
    <row r="71" spans="1:10" x14ac:dyDescent="0.3">
      <c r="A71" s="5" t="s">
        <v>200</v>
      </c>
      <c r="B71" s="11">
        <f>Sayfa3!D158</f>
        <v>1.3855000000000001E-4</v>
      </c>
      <c r="C71" s="12">
        <f>Sayfa3!B158</f>
        <v>1.4899999999999999E-4</v>
      </c>
      <c r="D71" s="11">
        <f>Sayfa3!C158</f>
        <v>1.3417E-4</v>
      </c>
      <c r="E71" s="13">
        <f>Sayfa3!E158</f>
        <v>11.653988699999999</v>
      </c>
      <c r="F71" s="11">
        <f>Sayfa3!F158</f>
        <v>1.3934E-4</v>
      </c>
      <c r="G71" s="3">
        <f t="shared" si="8"/>
        <v>7.0134228187919367E-2</v>
      </c>
      <c r="H71" s="3">
        <f t="shared" si="9"/>
        <v>3.2645151673250439E-2</v>
      </c>
      <c r="I71" s="3">
        <f t="shared" si="10"/>
        <v>0.11053141536856215</v>
      </c>
      <c r="J71" s="3">
        <f t="shared" si="11"/>
        <v>-5.6695851873116432E-3</v>
      </c>
    </row>
    <row r="72" spans="1:10" x14ac:dyDescent="0.3">
      <c r="A72" s="5" t="s">
        <v>164</v>
      </c>
      <c r="B72" s="11">
        <f>Sayfa3!D173</f>
        <v>3.8179999999999997E-5</v>
      </c>
      <c r="C72" s="12">
        <f>Sayfa3!B173</f>
        <v>4.295E-5</v>
      </c>
      <c r="D72" s="11">
        <f>Sayfa3!C173</f>
        <v>3.7530000000000002E-5</v>
      </c>
      <c r="E72" s="13">
        <f>Sayfa3!E173</f>
        <v>582.29631616999995</v>
      </c>
      <c r="F72" s="11">
        <f>Sayfa3!F173</f>
        <v>4.206E-5</v>
      </c>
      <c r="G72" s="3">
        <f t="shared" si="8"/>
        <v>0.11105937136204902</v>
      </c>
      <c r="H72" s="3">
        <f t="shared" si="9"/>
        <v>1.7319477751132295E-2</v>
      </c>
      <c r="I72" s="3">
        <f t="shared" si="10"/>
        <v>0.14441779909405805</v>
      </c>
      <c r="J72" s="3">
        <f t="shared" si="11"/>
        <v>-9.224916785544468E-2</v>
      </c>
    </row>
    <row r="73" spans="1:10" x14ac:dyDescent="0.3">
      <c r="A73" s="5" t="s">
        <v>111</v>
      </c>
      <c r="B73" s="11">
        <f>Sayfa3!D154</f>
        <v>2.3710000000000002E-5</v>
      </c>
      <c r="C73" s="12">
        <f>Sayfa3!B154</f>
        <v>2.5000000000000001E-5</v>
      </c>
      <c r="D73" s="11">
        <f>Sayfa3!C154</f>
        <v>2.2120000000000002E-5</v>
      </c>
      <c r="E73" s="13">
        <f>Sayfa3!E154</f>
        <v>42.006167009999999</v>
      </c>
      <c r="F73" s="11">
        <f>Sayfa3!F154</f>
        <v>2.404E-5</v>
      </c>
      <c r="G73" s="3">
        <f t="shared" si="8"/>
        <v>5.1599999999999979E-2</v>
      </c>
      <c r="H73" s="3">
        <f t="shared" si="9"/>
        <v>7.1880650994575079E-2</v>
      </c>
      <c r="I73" s="3">
        <f t="shared" si="10"/>
        <v>0.13019891500904146</v>
      </c>
      <c r="J73" s="3">
        <f t="shared" si="11"/>
        <v>-1.3727121464226277E-2</v>
      </c>
    </row>
    <row r="74" spans="1:10" x14ac:dyDescent="0.3">
      <c r="A74" s="5" t="s">
        <v>70</v>
      </c>
      <c r="B74" s="11">
        <f>Sayfa3!D133</f>
        <v>3.7589500000000001E-3</v>
      </c>
      <c r="C74" s="12">
        <f>Sayfa3!B133</f>
        <v>4.0152699999999996E-3</v>
      </c>
      <c r="D74" s="11">
        <f>Sayfa3!C133</f>
        <v>3.5150099999999998E-3</v>
      </c>
      <c r="E74" s="13">
        <f>Sayfa3!E133</f>
        <v>1844.45039647</v>
      </c>
      <c r="F74" s="11">
        <f>Sayfa3!F133</f>
        <v>3.6001100000000001E-3</v>
      </c>
      <c r="G74" s="3">
        <f t="shared" si="8"/>
        <v>6.3836304906021213E-2</v>
      </c>
      <c r="H74" s="3">
        <f t="shared" si="9"/>
        <v>6.9399518066804999E-2</v>
      </c>
      <c r="I74" s="3">
        <f t="shared" si="10"/>
        <v>0.14232107447773967</v>
      </c>
      <c r="J74" s="3">
        <f t="shared" si="11"/>
        <v>4.4120874084403017E-2</v>
      </c>
    </row>
    <row r="75" spans="1:10" x14ac:dyDescent="0.3">
      <c r="A75" s="5" t="s">
        <v>150</v>
      </c>
      <c r="B75" s="11">
        <f>Sayfa3!D58</f>
        <v>6.2009999999999998E-5</v>
      </c>
      <c r="C75" s="12">
        <f>Sayfa3!B58</f>
        <v>7.1099999999999994E-5</v>
      </c>
      <c r="D75" s="11">
        <f>Sayfa3!C58</f>
        <v>5.4610000000000001E-5</v>
      </c>
      <c r="E75" s="13">
        <f>Sayfa3!E58</f>
        <v>958.78623980999998</v>
      </c>
      <c r="F75" s="11">
        <f>Sayfa3!F58</f>
        <v>5.609E-5</v>
      </c>
      <c r="G75" s="3">
        <f t="shared" si="8"/>
        <v>0.12784810126582269</v>
      </c>
      <c r="H75" s="3">
        <f t="shared" si="9"/>
        <v>0.13550631752426279</v>
      </c>
      <c r="I75" s="3">
        <f t="shared" si="10"/>
        <v>0.30195934810474268</v>
      </c>
      <c r="J75" s="3">
        <f t="shared" si="11"/>
        <v>0.10554466036726695</v>
      </c>
    </row>
    <row r="76" spans="1:10" x14ac:dyDescent="0.3">
      <c r="A76" s="5" t="s">
        <v>101</v>
      </c>
      <c r="B76" s="11">
        <f>Sayfa3!D142</f>
        <v>8.5999999999999998E-4</v>
      </c>
      <c r="C76" s="12">
        <f>Sayfa3!B142</f>
        <v>9.2166000000000004E-4</v>
      </c>
      <c r="D76" s="11">
        <f>Sayfa3!C142</f>
        <v>8.5214999999999998E-4</v>
      </c>
      <c r="E76" s="13">
        <f>Sayfa3!E142</f>
        <v>291.22566959</v>
      </c>
      <c r="F76" s="11">
        <f>Sayfa3!F142</f>
        <v>8.9901E-4</v>
      </c>
      <c r="G76" s="3">
        <f t="shared" si="8"/>
        <v>6.6901026408870967E-2</v>
      </c>
      <c r="H76" s="3">
        <f t="shared" si="9"/>
        <v>9.2119931936864852E-3</v>
      </c>
      <c r="I76" s="3">
        <f t="shared" si="10"/>
        <v>8.1570146101038521E-2</v>
      </c>
      <c r="J76" s="3">
        <f t="shared" si="11"/>
        <v>-4.3392175837866143E-2</v>
      </c>
    </row>
    <row r="77" spans="1:10" x14ac:dyDescent="0.3">
      <c r="A77" s="5" t="s">
        <v>85</v>
      </c>
      <c r="B77" s="11">
        <f>Sayfa3!D16</f>
        <v>5.2930000000000003E-5</v>
      </c>
      <c r="C77" s="12">
        <f>Sayfa3!B16</f>
        <v>5.622E-5</v>
      </c>
      <c r="D77" s="11">
        <f>Sayfa3!C16</f>
        <v>5.1600000000000001E-5</v>
      </c>
      <c r="E77" s="13">
        <f>Sayfa3!E16</f>
        <v>227.75457094000001</v>
      </c>
      <c r="F77" s="11">
        <f>Sayfa3!F16</f>
        <v>5.4060000000000001E-5</v>
      </c>
      <c r="G77" s="3">
        <f t="shared" si="8"/>
        <v>5.8520099608680098E-2</v>
      </c>
      <c r="H77" s="3">
        <f t="shared" si="9"/>
        <v>2.5775193798449614E-2</v>
      </c>
      <c r="I77" s="3">
        <f t="shared" si="10"/>
        <v>8.9534883720930214E-2</v>
      </c>
      <c r="J77" s="3">
        <f t="shared" si="11"/>
        <v>-2.0902700702922661E-2</v>
      </c>
    </row>
    <row r="78" spans="1:10" x14ac:dyDescent="0.3">
      <c r="A78" s="5" t="s">
        <v>77</v>
      </c>
      <c r="B78" s="11">
        <f>Sayfa3!D109</f>
        <v>2.9631999999999998E-4</v>
      </c>
      <c r="C78" s="12">
        <f>Sayfa3!B109</f>
        <v>3.392E-4</v>
      </c>
      <c r="D78" s="11">
        <f>Sayfa3!C109</f>
        <v>2.9100000000000003E-4</v>
      </c>
      <c r="E78" s="13">
        <f>Sayfa3!E109</f>
        <v>269.73797113000001</v>
      </c>
      <c r="F78" s="11">
        <f>Sayfa3!F109</f>
        <v>3.1499000000000002E-4</v>
      </c>
      <c r="G78" s="3">
        <f t="shared" si="8"/>
        <v>0.12641509433962272</v>
      </c>
      <c r="H78" s="3">
        <f t="shared" si="9"/>
        <v>1.8281786941580558E-2</v>
      </c>
      <c r="I78" s="3">
        <f t="shared" si="10"/>
        <v>0.16563573883161498</v>
      </c>
      <c r="J78" s="3">
        <f t="shared" si="11"/>
        <v>-5.9271722911838576E-2</v>
      </c>
    </row>
    <row r="79" spans="1:10" x14ac:dyDescent="0.3">
      <c r="A79" s="5" t="s">
        <v>158</v>
      </c>
      <c r="B79" s="11">
        <f>Sayfa3!D157</f>
        <v>1.3010400000000001E-3</v>
      </c>
      <c r="C79" s="12">
        <f>Sayfa3!B157</f>
        <v>1.4470399999999999E-3</v>
      </c>
      <c r="D79" s="11">
        <f>Sayfa3!C157</f>
        <v>1.1999599999999999E-3</v>
      </c>
      <c r="E79" s="13">
        <f>Sayfa3!E157</f>
        <v>951.91292591000001</v>
      </c>
      <c r="F79" s="11">
        <f>Sayfa3!F157</f>
        <v>1.34381E-3</v>
      </c>
      <c r="G79" s="3">
        <f t="shared" si="8"/>
        <v>0.10089562140645725</v>
      </c>
      <c r="H79" s="3">
        <f t="shared" si="9"/>
        <v>8.4236141204707016E-2</v>
      </c>
      <c r="I79" s="3">
        <f t="shared" si="10"/>
        <v>0.20590686356211885</v>
      </c>
      <c r="J79" s="3">
        <f t="shared" si="11"/>
        <v>-3.1827416078165749E-2</v>
      </c>
    </row>
    <row r="80" spans="1:10" x14ac:dyDescent="0.3">
      <c r="A80" s="5" t="s">
        <v>148</v>
      </c>
      <c r="B80" s="11">
        <f>Sayfa3!D114</f>
        <v>3.2369999999999999E-3</v>
      </c>
      <c r="C80" s="12">
        <f>Sayfa3!B114</f>
        <v>3.2878899999999999E-3</v>
      </c>
      <c r="D80" s="11">
        <f>Sayfa3!C114</f>
        <v>2.94809E-3</v>
      </c>
      <c r="E80" s="13">
        <f>Sayfa3!E114</f>
        <v>58.381761179999998</v>
      </c>
      <c r="F80" s="11">
        <f>Sayfa3!F114</f>
        <v>3.2404500000000002E-3</v>
      </c>
      <c r="G80" s="3">
        <f t="shared" si="8"/>
        <v>1.5478011733969232E-2</v>
      </c>
      <c r="H80" s="3">
        <f t="shared" si="9"/>
        <v>9.799904344846988E-2</v>
      </c>
      <c r="I80" s="3">
        <f t="shared" si="10"/>
        <v>0.11526106733512198</v>
      </c>
      <c r="J80" s="3">
        <f t="shared" si="11"/>
        <v>-1.0646669444059897E-3</v>
      </c>
    </row>
    <row r="81" spans="1:10" x14ac:dyDescent="0.3">
      <c r="A81" s="5" t="s">
        <v>213</v>
      </c>
      <c r="B81" s="11">
        <f>Sayfa3!D110</f>
        <v>6.9729999999999998E-5</v>
      </c>
      <c r="C81" s="12">
        <f>Sayfa3!B110</f>
        <v>7.5259999999999994E-5</v>
      </c>
      <c r="D81" s="11">
        <f>Sayfa3!C110</f>
        <v>6.813E-5</v>
      </c>
      <c r="E81" s="13">
        <f>Sayfa3!E110</f>
        <v>356.23857513000002</v>
      </c>
      <c r="F81" s="11">
        <f>Sayfa3!F110</f>
        <v>7.1680000000000005E-5</v>
      </c>
      <c r="G81" s="3">
        <f t="shared" si="8"/>
        <v>7.3478607494020687E-2</v>
      </c>
      <c r="H81" s="3">
        <f t="shared" si="9"/>
        <v>2.3484514897989195E-2</v>
      </c>
      <c r="I81" s="3">
        <f t="shared" si="10"/>
        <v>0.10465286951416397</v>
      </c>
      <c r="J81" s="3">
        <f t="shared" si="11"/>
        <v>-2.7204241071428714E-2</v>
      </c>
    </row>
    <row r="82" spans="1:10" x14ac:dyDescent="0.3">
      <c r="A82" s="5" t="s">
        <v>344</v>
      </c>
      <c r="B82" s="11">
        <f>Sayfa3!D71</f>
        <v>9.9599999999999995E-6</v>
      </c>
      <c r="C82" s="12">
        <f>Sayfa3!B71</f>
        <v>1.075E-5</v>
      </c>
      <c r="D82" s="11">
        <f>Sayfa3!C71</f>
        <v>9.8600000000000005E-6</v>
      </c>
      <c r="E82" s="13">
        <f>Sayfa3!E71</f>
        <v>361.06808101000001</v>
      </c>
      <c r="F82" s="11">
        <f>Sayfa3!F71</f>
        <v>1.065E-5</v>
      </c>
      <c r="G82" s="3">
        <f t="shared" si="8"/>
        <v>7.3488372093023391E-2</v>
      </c>
      <c r="H82" s="3">
        <f t="shared" si="9"/>
        <v>1.0141987829614507E-2</v>
      </c>
      <c r="I82" s="3">
        <f t="shared" si="10"/>
        <v>9.0263691683569958E-2</v>
      </c>
      <c r="J82" s="3">
        <f t="shared" si="11"/>
        <v>-6.4788732394366222E-2</v>
      </c>
    </row>
    <row r="83" spans="1:10" x14ac:dyDescent="0.3">
      <c r="A83" s="5" t="s">
        <v>345</v>
      </c>
      <c r="B83" s="11">
        <f>Sayfa3!D2</f>
        <v>1.2800999999999999E-4</v>
      </c>
      <c r="C83" s="12">
        <f>Sayfa3!B2</f>
        <v>1.3203999999999999E-4</v>
      </c>
      <c r="D83" s="11">
        <f>Sayfa3!C2</f>
        <v>1.05E-4</v>
      </c>
      <c r="E83" s="13">
        <f>Sayfa3!E2</f>
        <v>302.14894987000002</v>
      </c>
      <c r="F83" s="11">
        <f>Sayfa3!F2</f>
        <v>1.1438999999999999E-4</v>
      </c>
      <c r="G83" s="3">
        <f t="shared" si="8"/>
        <v>3.0521054225992161E-2</v>
      </c>
      <c r="H83" s="3">
        <f t="shared" si="9"/>
        <v>0.21914285714285708</v>
      </c>
      <c r="I83" s="3">
        <f t="shared" si="10"/>
        <v>0.25752380952380927</v>
      </c>
      <c r="J83" s="3">
        <f t="shared" si="11"/>
        <v>0.11906635195384219</v>
      </c>
    </row>
    <row r="84" spans="1:10" x14ac:dyDescent="0.3">
      <c r="A84" s="5" t="s">
        <v>181</v>
      </c>
      <c r="B84" s="11">
        <f>Sayfa3!D22</f>
        <v>6.8499999999999998E-5</v>
      </c>
      <c r="C84" s="12">
        <f>Sayfa3!B22</f>
        <v>7.2600000000000003E-5</v>
      </c>
      <c r="D84" s="11">
        <f>Sayfa3!C22</f>
        <v>6.6019999999999995E-5</v>
      </c>
      <c r="E84" s="13">
        <f>Sayfa3!E22</f>
        <v>84.980920639999994</v>
      </c>
      <c r="F84" s="11">
        <f>Sayfa3!F22</f>
        <v>7.0489999999999998E-5</v>
      </c>
      <c r="G84" s="3">
        <f t="shared" si="8"/>
        <v>5.6473829201101999E-2</v>
      </c>
      <c r="H84" s="3">
        <f t="shared" si="9"/>
        <v>3.7564374431990455E-2</v>
      </c>
      <c r="I84" s="3">
        <f t="shared" si="10"/>
        <v>9.9666767646167997E-2</v>
      </c>
      <c r="J84" s="3">
        <f t="shared" si="11"/>
        <v>-2.8230954745353976E-2</v>
      </c>
    </row>
    <row r="85" spans="1:10" x14ac:dyDescent="0.3">
      <c r="A85" s="5" t="s">
        <v>174</v>
      </c>
      <c r="B85" s="11">
        <f>Sayfa3!D102</f>
        <v>7.1769999999999999E-5</v>
      </c>
      <c r="C85" s="12">
        <f>Sayfa3!B102</f>
        <v>7.4999999999999993E-5</v>
      </c>
      <c r="D85" s="11">
        <f>Sayfa3!C102</f>
        <v>6.8100000000000002E-5</v>
      </c>
      <c r="E85" s="13">
        <f>Sayfa3!E102</f>
        <v>61.130516069999999</v>
      </c>
      <c r="F85" s="11">
        <f>Sayfa3!F102</f>
        <v>7.0840000000000006E-5</v>
      </c>
      <c r="G85" s="3">
        <f t="shared" si="8"/>
        <v>4.3066666666666586E-2</v>
      </c>
      <c r="H85" s="3">
        <f t="shared" si="9"/>
        <v>5.3891336270190937E-2</v>
      </c>
      <c r="I85" s="3">
        <f t="shared" si="10"/>
        <v>0.1013215859030836</v>
      </c>
      <c r="J85" s="3">
        <f t="shared" si="11"/>
        <v>1.3128176171654404E-2</v>
      </c>
    </row>
    <row r="86" spans="1:10" x14ac:dyDescent="0.3">
      <c r="A86" s="5" t="s">
        <v>169</v>
      </c>
      <c r="B86" s="11">
        <f>Sayfa3!D30</f>
        <v>6.3300000000000004E-6</v>
      </c>
      <c r="C86" s="12">
        <f>Sayfa3!B30</f>
        <v>6.4699999999999999E-6</v>
      </c>
      <c r="D86" s="11">
        <f>Sayfa3!C30</f>
        <v>5.1000000000000003E-6</v>
      </c>
      <c r="E86" s="13">
        <f>Sayfa3!E30</f>
        <v>509.84272615999998</v>
      </c>
      <c r="F86" s="11">
        <f>Sayfa3!F30</f>
        <v>5.5799999999999999E-6</v>
      </c>
      <c r="G86" s="3">
        <f t="shared" si="8"/>
        <v>2.1638330757341451E-2</v>
      </c>
      <c r="H86" s="3">
        <f t="shared" si="9"/>
        <v>0.24117647058823533</v>
      </c>
      <c r="I86" s="3">
        <f t="shared" si="10"/>
        <v>0.26862745098039209</v>
      </c>
      <c r="J86" s="3">
        <f t="shared" si="11"/>
        <v>0.13440860215053774</v>
      </c>
    </row>
    <row r="87" spans="1:10" x14ac:dyDescent="0.3">
      <c r="A87" s="5" t="s">
        <v>184</v>
      </c>
      <c r="B87" s="11">
        <f>Sayfa3!D28</f>
        <v>2.3210519999999998E-2</v>
      </c>
      <c r="C87" s="12">
        <f>Sayfa3!B28</f>
        <v>2.4E-2</v>
      </c>
      <c r="D87" s="11">
        <f>Sayfa3!C28</f>
        <v>2.150005E-2</v>
      </c>
      <c r="E87" s="13">
        <f>Sayfa3!E28</f>
        <v>12.13735602</v>
      </c>
      <c r="F87" s="11">
        <f>Sayfa3!F28</f>
        <v>2.2679899999999999E-2</v>
      </c>
      <c r="G87" s="3">
        <f t="shared" si="8"/>
        <v>3.2895000000000119E-2</v>
      </c>
      <c r="H87" s="3">
        <f t="shared" si="9"/>
        <v>7.9556559170792518E-2</v>
      </c>
      <c r="I87" s="3">
        <f t="shared" si="10"/>
        <v>0.11627647377564232</v>
      </c>
      <c r="J87" s="3">
        <f t="shared" si="11"/>
        <v>2.3396046719782682E-2</v>
      </c>
    </row>
    <row r="88" spans="1:10" x14ac:dyDescent="0.3">
      <c r="A88" s="5" t="s">
        <v>216</v>
      </c>
      <c r="B88" s="11">
        <f>Sayfa3!D103</f>
        <v>5.3059999999999997E-5</v>
      </c>
      <c r="C88" s="12">
        <f>Sayfa3!B103</f>
        <v>5.8999999999999998E-5</v>
      </c>
      <c r="D88" s="11">
        <f>Sayfa3!C103</f>
        <v>4.8069999999999999E-5</v>
      </c>
      <c r="E88" s="13">
        <f>Sayfa3!E103</f>
        <v>112.19545094</v>
      </c>
      <c r="F88" s="11">
        <f>Sayfa3!F103</f>
        <v>4.9990000000000001E-5</v>
      </c>
      <c r="G88" s="3">
        <f t="shared" si="8"/>
        <v>0.10067796610169488</v>
      </c>
      <c r="H88" s="3">
        <f t="shared" si="9"/>
        <v>0.10380694820054082</v>
      </c>
      <c r="I88" s="3">
        <f t="shared" si="10"/>
        <v>0.22737674225088411</v>
      </c>
      <c r="J88" s="3">
        <f t="shared" si="11"/>
        <v>6.1412282456491107E-2</v>
      </c>
    </row>
    <row r="89" spans="1:10" x14ac:dyDescent="0.3">
      <c r="A89" s="5" t="s">
        <v>201</v>
      </c>
      <c r="B89" s="11">
        <f>Sayfa3!D155</f>
        <v>4.0446999999999998E-4</v>
      </c>
      <c r="C89" s="12">
        <f>Sayfa3!B155</f>
        <v>4.6379E-4</v>
      </c>
      <c r="D89" s="11">
        <f>Sayfa3!C155</f>
        <v>3.7806999999999999E-4</v>
      </c>
      <c r="E89" s="13">
        <f>Sayfa3!E155</f>
        <v>866.52858626</v>
      </c>
      <c r="F89" s="11">
        <f>Sayfa3!F155</f>
        <v>3.9201999999999998E-4</v>
      </c>
      <c r="G89" s="3">
        <f t="shared" si="8"/>
        <v>0.12790271459065528</v>
      </c>
      <c r="H89" s="3">
        <f t="shared" si="9"/>
        <v>6.9828338667442535E-2</v>
      </c>
      <c r="I89" s="3">
        <f t="shared" si="10"/>
        <v>0.22673049964292336</v>
      </c>
      <c r="J89" s="3">
        <f t="shared" si="11"/>
        <v>3.1758583745727265E-2</v>
      </c>
    </row>
    <row r="90" spans="1:10" x14ac:dyDescent="0.3">
      <c r="A90" s="5" t="s">
        <v>94</v>
      </c>
      <c r="B90" s="11">
        <f>Sayfa3!D74</f>
        <v>2.622E-5</v>
      </c>
      <c r="C90" s="12">
        <f>Sayfa3!B74</f>
        <v>2.9309999999999999E-5</v>
      </c>
      <c r="D90" s="11">
        <f>Sayfa3!C74</f>
        <v>2.5999999999999998E-5</v>
      </c>
      <c r="E90" s="13">
        <f>Sayfa3!E74</f>
        <v>14.85796579</v>
      </c>
      <c r="F90" s="11">
        <f>Sayfa3!F74</f>
        <v>2.794E-5</v>
      </c>
      <c r="G90" s="3">
        <f t="shared" si="8"/>
        <v>0.10542476970317294</v>
      </c>
      <c r="H90" s="3">
        <f t="shared" si="9"/>
        <v>8.4615384615385203E-3</v>
      </c>
      <c r="I90" s="3">
        <f t="shared" si="10"/>
        <v>0.12730769230769234</v>
      </c>
      <c r="J90" s="3">
        <f t="shared" si="11"/>
        <v>-6.1560486757337163E-2</v>
      </c>
    </row>
    <row r="91" spans="1:10" x14ac:dyDescent="0.3">
      <c r="A91" s="5" t="s">
        <v>119</v>
      </c>
      <c r="B91" s="11">
        <f>Sayfa3!D122</f>
        <v>2.5689000000000002E-4</v>
      </c>
      <c r="C91" s="12">
        <f>Sayfa3!B122</f>
        <v>2.7193999999999997E-4</v>
      </c>
      <c r="D91" s="11">
        <f>Sayfa3!C122</f>
        <v>2.4340000000000001E-4</v>
      </c>
      <c r="E91" s="13">
        <f>Sayfa3!E122</f>
        <v>480.03066382999998</v>
      </c>
      <c r="F91" s="11">
        <f>Sayfa3!F122</f>
        <v>2.6485000000000001E-4</v>
      </c>
      <c r="G91" s="3">
        <f t="shared" si="8"/>
        <v>5.5343090387585336E-2</v>
      </c>
      <c r="H91" s="3">
        <f t="shared" si="9"/>
        <v>5.5423171733771648E-2</v>
      </c>
      <c r="I91" s="3">
        <f t="shared" si="10"/>
        <v>0.11725554642563663</v>
      </c>
      <c r="J91" s="3">
        <f t="shared" si="11"/>
        <v>-3.0054747970549411E-2</v>
      </c>
    </row>
    <row r="92" spans="1:10" x14ac:dyDescent="0.3">
      <c r="A92" s="5" t="s">
        <v>176</v>
      </c>
      <c r="B92" s="11">
        <f>Sayfa3!D136</f>
        <v>1.4999999999999999E-4</v>
      </c>
      <c r="C92" s="12">
        <f>Sayfa3!B136</f>
        <v>1.6469999999999999E-4</v>
      </c>
      <c r="D92" s="11">
        <f>Sayfa3!C136</f>
        <v>1.3100000000000001E-4</v>
      </c>
      <c r="E92" s="13">
        <f>Sayfa3!E136</f>
        <v>38.139708560000003</v>
      </c>
      <c r="F92" s="11">
        <f>Sayfa3!F136</f>
        <v>1.3814E-4</v>
      </c>
      <c r="G92" s="3">
        <f t="shared" si="8"/>
        <v>8.9253187613843377E-2</v>
      </c>
      <c r="H92" s="3">
        <f t="shared" si="9"/>
        <v>0.14503816793893098</v>
      </c>
      <c r="I92" s="3">
        <f t="shared" si="10"/>
        <v>0.25725190839694645</v>
      </c>
      <c r="J92" s="3">
        <f t="shared" si="11"/>
        <v>8.5854929781381095E-2</v>
      </c>
    </row>
    <row r="93" spans="1:10" x14ac:dyDescent="0.3">
      <c r="A93" s="5" t="s">
        <v>205</v>
      </c>
      <c r="B93" s="11">
        <f>Sayfa3!D143</f>
        <v>4.7113E-4</v>
      </c>
      <c r="C93" s="12">
        <f>Sayfa3!B143</f>
        <v>5.2099999999999998E-4</v>
      </c>
      <c r="D93" s="11">
        <f>Sayfa3!C143</f>
        <v>4.4128E-4</v>
      </c>
      <c r="E93" s="13">
        <f>Sayfa3!E143</f>
        <v>104.19203509</v>
      </c>
      <c r="F93" s="11">
        <f>Sayfa3!F143</f>
        <v>4.5930999999999999E-4</v>
      </c>
      <c r="G93" s="3">
        <f t="shared" si="8"/>
        <v>9.5719769673704436E-2</v>
      </c>
      <c r="H93" s="3">
        <f t="shared" si="9"/>
        <v>6.7644126178390218E-2</v>
      </c>
      <c r="I93" s="3">
        <f t="shared" si="10"/>
        <v>0.18065627266134876</v>
      </c>
      <c r="J93" s="3">
        <f t="shared" si="11"/>
        <v>2.5734253554244413E-2</v>
      </c>
    </row>
    <row r="94" spans="1:10" x14ac:dyDescent="0.3">
      <c r="A94" s="5" t="s">
        <v>189</v>
      </c>
      <c r="B94" s="11">
        <f>Sayfa3!D189</f>
        <v>8.2089999999999995E-5</v>
      </c>
      <c r="C94" s="12">
        <f>Sayfa3!B189</f>
        <v>8.7999999999999998E-5</v>
      </c>
      <c r="D94" s="11">
        <f>Sayfa3!C189</f>
        <v>8.0669999999999998E-5</v>
      </c>
      <c r="E94" s="13">
        <f>Sayfa3!E189</f>
        <v>13.951278759999999</v>
      </c>
      <c r="F94" s="11">
        <f>Sayfa3!F189</f>
        <v>8.2310000000000003E-5</v>
      </c>
      <c r="G94" s="3">
        <f t="shared" si="8"/>
        <v>6.7159090909090891E-2</v>
      </c>
      <c r="H94" s="3">
        <f t="shared" si="9"/>
        <v>1.7602578405850888E-2</v>
      </c>
      <c r="I94" s="3">
        <f t="shared" si="10"/>
        <v>9.0864013883723782E-2</v>
      </c>
      <c r="J94" s="3">
        <f t="shared" si="11"/>
        <v>-2.6728222573200178E-3</v>
      </c>
    </row>
    <row r="95" spans="1:10" x14ac:dyDescent="0.3">
      <c r="A95" s="5" t="s">
        <v>110</v>
      </c>
      <c r="B95" s="11">
        <f>Sayfa3!D124</f>
        <v>5.6300000000000003E-6</v>
      </c>
      <c r="C95" s="12">
        <f>Sayfa3!B124</f>
        <v>6.0900000000000001E-6</v>
      </c>
      <c r="D95" s="11">
        <f>Sayfa3!C124</f>
        <v>5.4999999999999999E-6</v>
      </c>
      <c r="E95" s="13">
        <f>Sayfa3!E124</f>
        <v>27.36241102</v>
      </c>
      <c r="F95" s="11">
        <f>Sayfa3!F124</f>
        <v>5.8200000000000002E-6</v>
      </c>
      <c r="G95" s="3">
        <f t="shared" si="8"/>
        <v>7.5533661740558311E-2</v>
      </c>
      <c r="H95" s="3">
        <f t="shared" si="9"/>
        <v>2.3636363636363678E-2</v>
      </c>
      <c r="I95" s="3">
        <f t="shared" si="10"/>
        <v>0.10727272727272741</v>
      </c>
      <c r="J95" s="3">
        <f t="shared" si="11"/>
        <v>-3.2646048109965631E-2</v>
      </c>
    </row>
    <row r="96" spans="1:10" x14ac:dyDescent="0.3">
      <c r="A96" s="5" t="s">
        <v>107</v>
      </c>
      <c r="B96" s="11">
        <f>Sayfa3!D120</f>
        <v>6.60292E-3</v>
      </c>
      <c r="C96" s="12">
        <f>Sayfa3!B120</f>
        <v>6.8369199999999998E-3</v>
      </c>
      <c r="D96" s="11">
        <f>Sayfa3!C120</f>
        <v>6.2750100000000001E-3</v>
      </c>
      <c r="E96" s="13">
        <f>Sayfa3!E120</f>
        <v>30.440175350000001</v>
      </c>
      <c r="F96" s="11">
        <f>Sayfa3!F120</f>
        <v>6.8369299999999997E-3</v>
      </c>
      <c r="G96" s="3">
        <f t="shared" si="8"/>
        <v>3.4225937995471578E-2</v>
      </c>
      <c r="H96" s="3">
        <f t="shared" si="9"/>
        <v>5.2256490427903701E-2</v>
      </c>
      <c r="I96" s="3">
        <f t="shared" si="10"/>
        <v>8.9547267653756757E-2</v>
      </c>
      <c r="J96" s="3">
        <f t="shared" si="11"/>
        <v>-3.4227350579865479E-2</v>
      </c>
    </row>
    <row r="97" spans="1:10" x14ac:dyDescent="0.3">
      <c r="A97" s="5" t="s">
        <v>221</v>
      </c>
      <c r="B97" s="11">
        <f>Sayfa3!D87</f>
        <v>2.1321999999999999E-4</v>
      </c>
      <c r="C97" s="12">
        <f>Sayfa3!B87</f>
        <v>2.3295E-4</v>
      </c>
      <c r="D97" s="11">
        <f>Sayfa3!C87</f>
        <v>1.8901000000000001E-4</v>
      </c>
      <c r="E97" s="13">
        <f>Sayfa3!E87</f>
        <v>69.691894730000001</v>
      </c>
      <c r="F97" s="11">
        <f>Sayfa3!F87</f>
        <v>2.107E-4</v>
      </c>
      <c r="G97" s="3">
        <f t="shared" si="8"/>
        <v>8.4696286756814732E-2</v>
      </c>
      <c r="H97" s="3">
        <f t="shared" si="9"/>
        <v>0.12808846092799309</v>
      </c>
      <c r="I97" s="3">
        <f t="shared" si="10"/>
        <v>0.2324744722501455</v>
      </c>
      <c r="J97" s="3">
        <f t="shared" si="11"/>
        <v>1.1960132890365349E-2</v>
      </c>
    </row>
    <row r="98" spans="1:10" x14ac:dyDescent="0.3">
      <c r="A98" s="5" t="s">
        <v>144</v>
      </c>
      <c r="B98" s="11">
        <f>Sayfa3!D153</f>
        <v>1.9704E-4</v>
      </c>
      <c r="C98" s="12">
        <f>Sayfa3!B153</f>
        <v>2.1661E-4</v>
      </c>
      <c r="D98" s="11">
        <f>Sayfa3!C153</f>
        <v>1.9521E-4</v>
      </c>
      <c r="E98" s="13">
        <f>Sayfa3!E153</f>
        <v>68.208371459999995</v>
      </c>
      <c r="F98" s="11">
        <f>Sayfa3!F153</f>
        <v>2.1282000000000001E-4</v>
      </c>
      <c r="G98" s="3">
        <f t="shared" ref="G98:G129" si="12">1-(B98/C98)</f>
        <v>9.0346706061585347E-2</v>
      </c>
      <c r="H98" s="3">
        <f t="shared" ref="H98:H129" si="13">(B98/D98)-1</f>
        <v>9.3745197479637721E-3</v>
      </c>
      <c r="I98" s="3">
        <f t="shared" ref="I98:I129" si="14">(C98/D98)-1</f>
        <v>0.10962553147892007</v>
      </c>
      <c r="J98" s="3">
        <f t="shared" ref="J98:J129" si="15">(B98/F98)-1</f>
        <v>-7.4147166619678684E-2</v>
      </c>
    </row>
    <row r="99" spans="1:10" x14ac:dyDescent="0.3">
      <c r="A99" s="5" t="s">
        <v>134</v>
      </c>
      <c r="B99" s="11">
        <f>Sayfa3!D187</f>
        <v>2.8600000000000001E-6</v>
      </c>
      <c r="C99" s="12">
        <f>Sayfa3!B187</f>
        <v>3.1200000000000002E-6</v>
      </c>
      <c r="D99" s="11">
        <f>Sayfa3!C187</f>
        <v>2.6199999999999999E-6</v>
      </c>
      <c r="E99" s="13">
        <f>Sayfa3!E187</f>
        <v>135.13878831</v>
      </c>
      <c r="F99" s="11">
        <f>Sayfa3!F187</f>
        <v>2.6599999999999999E-6</v>
      </c>
      <c r="G99" s="3">
        <f t="shared" si="12"/>
        <v>8.333333333333337E-2</v>
      </c>
      <c r="H99" s="3">
        <f t="shared" si="13"/>
        <v>9.1603053435114656E-2</v>
      </c>
      <c r="I99" s="3">
        <f t="shared" si="14"/>
        <v>0.19083969465648876</v>
      </c>
      <c r="J99" s="3">
        <f t="shared" si="15"/>
        <v>7.5187969924812137E-2</v>
      </c>
    </row>
    <row r="100" spans="1:10" x14ac:dyDescent="0.3">
      <c r="A100" s="5" t="s">
        <v>88</v>
      </c>
      <c r="B100" s="11">
        <f>Sayfa3!D156</f>
        <v>1.5548999999999999E-4</v>
      </c>
      <c r="C100" s="12">
        <f>Sayfa3!B156</f>
        <v>1.7100000000000001E-4</v>
      </c>
      <c r="D100" s="11">
        <f>Sayfa3!C156</f>
        <v>1.5056E-4</v>
      </c>
      <c r="E100" s="13">
        <f>Sayfa3!E156</f>
        <v>239.29768203</v>
      </c>
      <c r="F100" s="11">
        <f>Sayfa3!F156</f>
        <v>1.5831999999999999E-4</v>
      </c>
      <c r="G100" s="3">
        <f t="shared" si="12"/>
        <v>9.0701754385965061E-2</v>
      </c>
      <c r="H100" s="3">
        <f t="shared" si="13"/>
        <v>3.2744420828905385E-2</v>
      </c>
      <c r="I100" s="3">
        <f t="shared" si="14"/>
        <v>0.13575982996811908</v>
      </c>
      <c r="J100" s="3">
        <f t="shared" si="15"/>
        <v>-1.7875189489641174E-2</v>
      </c>
    </row>
    <row r="101" spans="1:10" x14ac:dyDescent="0.3">
      <c r="A101" s="5" t="s">
        <v>195</v>
      </c>
      <c r="B101" s="11">
        <f>Sayfa3!D167</f>
        <v>2.242E-4</v>
      </c>
      <c r="C101" s="12">
        <f>Sayfa3!B167</f>
        <v>2.3774000000000001E-4</v>
      </c>
      <c r="D101" s="11">
        <f>Sayfa3!C167</f>
        <v>2.2220000000000001E-4</v>
      </c>
      <c r="E101" s="13">
        <f>Sayfa3!E167</f>
        <v>24.407690259999999</v>
      </c>
      <c r="F101" s="11">
        <f>Sayfa3!F167</f>
        <v>2.3144999999999999E-4</v>
      </c>
      <c r="G101" s="3">
        <f t="shared" si="12"/>
        <v>5.6952973836964738E-2</v>
      </c>
      <c r="H101" s="3">
        <f t="shared" si="13"/>
        <v>9.0009000900088676E-3</v>
      </c>
      <c r="I101" s="3">
        <f t="shared" si="14"/>
        <v>6.9936993699369898E-2</v>
      </c>
      <c r="J101" s="3">
        <f t="shared" si="15"/>
        <v>-3.1324260099373502E-2</v>
      </c>
    </row>
    <row r="102" spans="1:10" x14ac:dyDescent="0.3">
      <c r="A102" s="5" t="s">
        <v>122</v>
      </c>
      <c r="B102" s="11">
        <f>Sayfa3!D139</f>
        <v>7.515E-3</v>
      </c>
      <c r="C102" s="12">
        <f>Sayfa3!B139</f>
        <v>7.9171599999999995E-3</v>
      </c>
      <c r="D102" s="11">
        <f>Sayfa3!C139</f>
        <v>7.4000000000000003E-3</v>
      </c>
      <c r="E102" s="13">
        <f>Sayfa3!E139</f>
        <v>275.18012174</v>
      </c>
      <c r="F102" s="11">
        <f>Sayfa3!F139</f>
        <v>7.9401300000000001E-3</v>
      </c>
      <c r="G102" s="3">
        <f t="shared" si="12"/>
        <v>5.0795992502361886E-2</v>
      </c>
      <c r="H102" s="3">
        <f t="shared" si="13"/>
        <v>1.5540540540540437E-2</v>
      </c>
      <c r="I102" s="3">
        <f t="shared" si="14"/>
        <v>6.9886486486486321E-2</v>
      </c>
      <c r="J102" s="3">
        <f t="shared" si="15"/>
        <v>-5.3541944527356611E-2</v>
      </c>
    </row>
    <row r="103" spans="1:10" x14ac:dyDescent="0.3">
      <c r="A103" s="5" t="s">
        <v>87</v>
      </c>
      <c r="B103" s="11">
        <f>Sayfa3!D132</f>
        <v>2.14E-4</v>
      </c>
      <c r="C103" s="12">
        <f>Sayfa3!B132</f>
        <v>2.2698E-4</v>
      </c>
      <c r="D103" s="11">
        <f>Sayfa3!C132</f>
        <v>2.0576000000000001E-4</v>
      </c>
      <c r="E103" s="13">
        <f>Sayfa3!E132</f>
        <v>49.250401439999997</v>
      </c>
      <c r="F103" s="11">
        <f>Sayfa3!F132</f>
        <v>2.2097999999999999E-4</v>
      </c>
      <c r="G103" s="3">
        <f t="shared" si="12"/>
        <v>5.7185655123799473E-2</v>
      </c>
      <c r="H103" s="3">
        <f t="shared" si="13"/>
        <v>4.0046656298600158E-2</v>
      </c>
      <c r="I103" s="3">
        <f t="shared" si="14"/>
        <v>0.10312986003110414</v>
      </c>
      <c r="J103" s="3">
        <f t="shared" si="15"/>
        <v>-3.1586568920264235E-2</v>
      </c>
    </row>
    <row r="104" spans="1:10" x14ac:dyDescent="0.3">
      <c r="A104" s="5" t="s">
        <v>116</v>
      </c>
      <c r="B104" s="11">
        <f>Sayfa3!D45</f>
        <v>1.6548999999999999E-4</v>
      </c>
      <c r="C104" s="12">
        <f>Sayfa3!B45</f>
        <v>1.7553999999999999E-4</v>
      </c>
      <c r="D104" s="11">
        <f>Sayfa3!C45</f>
        <v>1.6103999999999999E-4</v>
      </c>
      <c r="E104" s="13">
        <f>Sayfa3!E45</f>
        <v>56.390300179999997</v>
      </c>
      <c r="F104" s="11">
        <f>Sayfa3!F45</f>
        <v>1.7553999999999999E-4</v>
      </c>
      <c r="G104" s="3">
        <f t="shared" si="12"/>
        <v>5.7251908396946605E-2</v>
      </c>
      <c r="H104" s="3">
        <f t="shared" si="13"/>
        <v>2.763288623944371E-2</v>
      </c>
      <c r="I104" s="3">
        <f t="shared" si="14"/>
        <v>9.0039741679085905E-2</v>
      </c>
      <c r="J104" s="3">
        <f t="shared" si="15"/>
        <v>-5.7251908396946605E-2</v>
      </c>
    </row>
    <row r="105" spans="1:10" x14ac:dyDescent="0.3">
      <c r="A105" s="5" t="s">
        <v>131</v>
      </c>
      <c r="B105" s="11">
        <f>Sayfa3!D13</f>
        <v>1.1738E-4</v>
      </c>
      <c r="C105" s="12">
        <f>Sayfa3!B13</f>
        <v>1.2386E-4</v>
      </c>
      <c r="D105" s="11">
        <f>Sayfa3!C13</f>
        <v>8.6970000000000002E-5</v>
      </c>
      <c r="E105" s="13">
        <f>Sayfa3!E13</f>
        <v>1868.5518762700001</v>
      </c>
      <c r="F105" s="11">
        <f>Sayfa3!F13</f>
        <v>9.9950000000000004E-5</v>
      </c>
      <c r="G105" s="3">
        <f t="shared" si="12"/>
        <v>5.2317132246084253E-2</v>
      </c>
      <c r="H105" s="3">
        <f t="shared" si="13"/>
        <v>0.34966080257560073</v>
      </c>
      <c r="I105" s="3">
        <f t="shared" si="14"/>
        <v>0.42416925376566628</v>
      </c>
      <c r="J105" s="3">
        <f t="shared" si="15"/>
        <v>0.17438719359679844</v>
      </c>
    </row>
    <row r="106" spans="1:10" x14ac:dyDescent="0.3">
      <c r="A106" s="5" t="s">
        <v>233</v>
      </c>
      <c r="B106" s="11">
        <f>Sayfa3!D65</f>
        <v>5.6400000000000005E-4</v>
      </c>
      <c r="C106" s="12">
        <f>Sayfa3!B65</f>
        <v>6.2761999999999996E-4</v>
      </c>
      <c r="D106" s="11">
        <f>Sayfa3!C65</f>
        <v>5.4679999999999996E-4</v>
      </c>
      <c r="E106" s="13">
        <f>Sayfa3!E65</f>
        <v>113.78969986</v>
      </c>
      <c r="F106" s="11">
        <f>Sayfa3!F65</f>
        <v>5.5873000000000001E-4</v>
      </c>
      <c r="G106" s="3">
        <f t="shared" si="12"/>
        <v>0.10136706924572181</v>
      </c>
      <c r="H106" s="3">
        <f t="shared" si="13"/>
        <v>3.1455742501828921E-2</v>
      </c>
      <c r="I106" s="3">
        <f t="shared" si="14"/>
        <v>0.14780541331382602</v>
      </c>
      <c r="J106" s="3">
        <f t="shared" si="15"/>
        <v>9.4321049523025113E-3</v>
      </c>
    </row>
    <row r="107" spans="1:10" x14ac:dyDescent="0.3">
      <c r="A107" s="5" t="s">
        <v>97</v>
      </c>
      <c r="B107" s="11">
        <f>Sayfa3!D148</f>
        <v>1.44E-4</v>
      </c>
      <c r="C107" s="12">
        <f>Sayfa3!B148</f>
        <v>1.5155E-4</v>
      </c>
      <c r="D107" s="11">
        <f>Sayfa3!C148</f>
        <v>1.2999999999999999E-4</v>
      </c>
      <c r="E107" s="13">
        <f>Sayfa3!E148</f>
        <v>69.208885260000002</v>
      </c>
      <c r="F107" s="11">
        <f>Sayfa3!F148</f>
        <v>1.4438999999999999E-4</v>
      </c>
      <c r="G107" s="3">
        <f t="shared" si="12"/>
        <v>4.981854173540079E-2</v>
      </c>
      <c r="H107" s="3">
        <f t="shared" si="13"/>
        <v>0.10769230769230775</v>
      </c>
      <c r="I107" s="3">
        <f t="shared" si="14"/>
        <v>0.16576923076923089</v>
      </c>
      <c r="J107" s="3">
        <f t="shared" si="15"/>
        <v>-2.7010180760439484E-3</v>
      </c>
    </row>
    <row r="108" spans="1:10" x14ac:dyDescent="0.3">
      <c r="A108" s="5" t="s">
        <v>152</v>
      </c>
      <c r="B108" s="11">
        <f>Sayfa3!D20</f>
        <v>1.8300000000000001E-6</v>
      </c>
      <c r="C108" s="12">
        <f>Sayfa3!B20</f>
        <v>1.8300000000000001E-6</v>
      </c>
      <c r="D108" s="11">
        <f>Sayfa3!C20</f>
        <v>1.5200000000000001E-6</v>
      </c>
      <c r="E108" s="13">
        <f>Sayfa3!E20</f>
        <v>123.36812646</v>
      </c>
      <c r="F108" s="11">
        <f>Sayfa3!F20</f>
        <v>1.5600000000000001E-6</v>
      </c>
      <c r="G108" s="3">
        <f t="shared" si="12"/>
        <v>0</v>
      </c>
      <c r="H108" s="3">
        <f t="shared" si="13"/>
        <v>0.20394736842105265</v>
      </c>
      <c r="I108" s="3">
        <f t="shared" si="14"/>
        <v>0.20394736842105265</v>
      </c>
      <c r="J108" s="3">
        <f t="shared" si="15"/>
        <v>0.17307692307692313</v>
      </c>
    </row>
    <row r="109" spans="1:10" x14ac:dyDescent="0.3">
      <c r="A109" s="5" t="s">
        <v>137</v>
      </c>
      <c r="B109" s="11">
        <f>Sayfa3!D44</f>
        <v>8.4945000000000003E-3</v>
      </c>
      <c r="C109" s="12">
        <f>Sayfa3!B44</f>
        <v>8.8599999999999998E-3</v>
      </c>
      <c r="D109" s="11">
        <f>Sayfa3!C44</f>
        <v>7.8500199999999992E-3</v>
      </c>
      <c r="E109" s="13">
        <f>Sayfa3!E44</f>
        <v>203.89075349000001</v>
      </c>
      <c r="F109" s="11">
        <f>Sayfa3!F44</f>
        <v>7.92E-3</v>
      </c>
      <c r="G109" s="3">
        <f t="shared" si="12"/>
        <v>4.1252821670428874E-2</v>
      </c>
      <c r="H109" s="3">
        <f t="shared" si="13"/>
        <v>8.2099153887506215E-2</v>
      </c>
      <c r="I109" s="3">
        <f t="shared" si="14"/>
        <v>0.12865954481644648</v>
      </c>
      <c r="J109" s="3">
        <f t="shared" si="15"/>
        <v>7.2537878787878762E-2</v>
      </c>
    </row>
    <row r="110" spans="1:10" x14ac:dyDescent="0.3">
      <c r="A110" s="5" t="s">
        <v>223</v>
      </c>
      <c r="B110" s="11">
        <f>Sayfa3!D83</f>
        <v>1.026E-4</v>
      </c>
      <c r="C110" s="12">
        <f>Sayfa3!B83</f>
        <v>1.1179E-4</v>
      </c>
      <c r="D110" s="11">
        <f>Sayfa3!C83</f>
        <v>9.8869999999999994E-5</v>
      </c>
      <c r="E110" s="13">
        <f>Sayfa3!E83</f>
        <v>142.83916606</v>
      </c>
      <c r="F110" s="11">
        <f>Sayfa3!F83</f>
        <v>1.005E-4</v>
      </c>
      <c r="G110" s="3">
        <f t="shared" si="12"/>
        <v>8.2207710886483598E-2</v>
      </c>
      <c r="H110" s="3">
        <f t="shared" si="13"/>
        <v>3.772630727217563E-2</v>
      </c>
      <c r="I110" s="3">
        <f t="shared" si="14"/>
        <v>0.13067664610094076</v>
      </c>
      <c r="J110" s="3">
        <f t="shared" si="15"/>
        <v>2.0895522388059584E-2</v>
      </c>
    </row>
    <row r="111" spans="1:10" x14ac:dyDescent="0.3">
      <c r="A111" s="5" t="s">
        <v>65</v>
      </c>
      <c r="B111" s="11">
        <f>Sayfa3!D62</f>
        <v>2.6099999999999999E-3</v>
      </c>
      <c r="C111" s="12">
        <f>Sayfa3!B62</f>
        <v>2.6849E-3</v>
      </c>
      <c r="D111" s="11">
        <f>Sayfa3!C62</f>
        <v>2.4404399999999999E-3</v>
      </c>
      <c r="E111" s="13">
        <f>Sayfa3!E62</f>
        <v>1967.49837376</v>
      </c>
      <c r="F111" s="11">
        <f>Sayfa3!F62</f>
        <v>2.49387E-3</v>
      </c>
      <c r="G111" s="3">
        <f t="shared" si="12"/>
        <v>2.7896755931319683E-2</v>
      </c>
      <c r="H111" s="3">
        <f t="shared" si="13"/>
        <v>6.9479274229237387E-2</v>
      </c>
      <c r="I111" s="3">
        <f t="shared" si="14"/>
        <v>0.10017046106439831</v>
      </c>
      <c r="J111" s="3">
        <f t="shared" si="15"/>
        <v>4.656618027403181E-2</v>
      </c>
    </row>
    <row r="112" spans="1:10" x14ac:dyDescent="0.3">
      <c r="A112" s="5" t="s">
        <v>199</v>
      </c>
      <c r="B112" s="11">
        <f>Sayfa3!D159</f>
        <v>3.3849999999999999E-4</v>
      </c>
      <c r="C112" s="12">
        <f>Sayfa3!B159</f>
        <v>3.97E-4</v>
      </c>
      <c r="D112" s="11">
        <f>Sayfa3!C159</f>
        <v>3.0238999999999998E-4</v>
      </c>
      <c r="E112" s="13">
        <f>Sayfa3!E159</f>
        <v>119.5332497</v>
      </c>
      <c r="F112" s="11">
        <f>Sayfa3!F159</f>
        <v>3.2597000000000002E-4</v>
      </c>
      <c r="G112" s="3">
        <f t="shared" si="12"/>
        <v>0.14735516372795976</v>
      </c>
      <c r="H112" s="3">
        <f t="shared" si="13"/>
        <v>0.11941532458083937</v>
      </c>
      <c r="I112" s="3">
        <f t="shared" si="14"/>
        <v>0.31287410297959606</v>
      </c>
      <c r="J112" s="3">
        <f t="shared" si="15"/>
        <v>3.8439120164432294E-2</v>
      </c>
    </row>
    <row r="113" spans="1:10" x14ac:dyDescent="0.3">
      <c r="A113" s="5" t="s">
        <v>98</v>
      </c>
      <c r="B113" s="11">
        <f>Sayfa3!D38</f>
        <v>1.237E-4</v>
      </c>
      <c r="C113" s="12">
        <f>Sayfa3!B38</f>
        <v>1.25E-4</v>
      </c>
      <c r="D113" s="11">
        <f>Sayfa3!C38</f>
        <v>1.0754E-4</v>
      </c>
      <c r="E113" s="13">
        <f>Sayfa3!E38</f>
        <v>101.24533818</v>
      </c>
      <c r="F113" s="11">
        <f>Sayfa3!F38</f>
        <v>1.154E-4</v>
      </c>
      <c r="G113" s="3">
        <f t="shared" si="12"/>
        <v>1.0400000000000076E-2</v>
      </c>
      <c r="H113" s="3">
        <f t="shared" si="13"/>
        <v>0.15026966710061362</v>
      </c>
      <c r="I113" s="3">
        <f t="shared" si="14"/>
        <v>0.16235819230053927</v>
      </c>
      <c r="J113" s="3">
        <f t="shared" si="15"/>
        <v>7.192374350086661E-2</v>
      </c>
    </row>
    <row r="114" spans="1:10" x14ac:dyDescent="0.3">
      <c r="A114" s="5" t="s">
        <v>354</v>
      </c>
      <c r="B114" s="11">
        <f>Sayfa3!D94</f>
        <v>2.1934E-4</v>
      </c>
      <c r="C114" s="12">
        <f>Sayfa3!B94</f>
        <v>2.474E-4</v>
      </c>
      <c r="D114" s="11">
        <f>Sayfa3!C94</f>
        <v>1.7479E-4</v>
      </c>
      <c r="E114" s="13">
        <f>Sayfa3!E94</f>
        <v>426.95703543000002</v>
      </c>
      <c r="F114" s="11">
        <f>Sayfa3!F94</f>
        <v>1.7437E-4</v>
      </c>
      <c r="G114" s="3">
        <f t="shared" si="12"/>
        <v>0.11341956345998383</v>
      </c>
      <c r="H114" s="3">
        <f t="shared" si="13"/>
        <v>0.25487728130899945</v>
      </c>
      <c r="I114" s="3">
        <f t="shared" si="14"/>
        <v>0.41541278105154755</v>
      </c>
      <c r="J114" s="3">
        <f t="shared" si="15"/>
        <v>0.25789986809657628</v>
      </c>
    </row>
    <row r="115" spans="1:10" x14ac:dyDescent="0.3">
      <c r="A115" s="5" t="s">
        <v>76</v>
      </c>
      <c r="B115" s="11">
        <f>Sayfa3!D184</f>
        <v>4.5819999999999998E-5</v>
      </c>
      <c r="C115" s="12">
        <f>Sayfa3!B184</f>
        <v>5.0859999999999998E-5</v>
      </c>
      <c r="D115" s="11">
        <f>Sayfa3!C184</f>
        <v>4.5540000000000001E-5</v>
      </c>
      <c r="E115" s="13">
        <f>Sayfa3!E184</f>
        <v>3542.9085042800002</v>
      </c>
      <c r="F115" s="11">
        <f>Sayfa3!F184</f>
        <v>4.88E-5</v>
      </c>
      <c r="G115" s="3">
        <f t="shared" si="12"/>
        <v>9.9095556429414033E-2</v>
      </c>
      <c r="H115" s="3">
        <f t="shared" si="13"/>
        <v>6.1484409310494925E-3</v>
      </c>
      <c r="I115" s="3">
        <f t="shared" si="14"/>
        <v>0.1168203776899428</v>
      </c>
      <c r="J115" s="3">
        <f t="shared" si="15"/>
        <v>-6.1065573770491821E-2</v>
      </c>
    </row>
    <row r="116" spans="1:10" x14ac:dyDescent="0.3">
      <c r="A116" s="5" t="s">
        <v>114</v>
      </c>
      <c r="B116" s="11">
        <f>Sayfa3!D15</f>
        <v>1.3515000000000001E-4</v>
      </c>
      <c r="C116" s="12">
        <f>Sayfa3!B15</f>
        <v>1.4082E-4</v>
      </c>
      <c r="D116" s="11">
        <f>Sayfa3!C15</f>
        <v>1.2892000000000001E-4</v>
      </c>
      <c r="E116" s="13">
        <f>Sayfa3!E15</f>
        <v>11.497021930000001</v>
      </c>
      <c r="F116" s="11">
        <f>Sayfa3!F15</f>
        <v>1.3794E-4</v>
      </c>
      <c r="G116" s="3">
        <f t="shared" si="12"/>
        <v>4.0264167021729858E-2</v>
      </c>
      <c r="H116" s="3">
        <f t="shared" si="13"/>
        <v>4.8324542351846134E-2</v>
      </c>
      <c r="I116" s="3">
        <f t="shared" si="14"/>
        <v>9.2305305615885791E-2</v>
      </c>
      <c r="J116" s="3">
        <f t="shared" si="15"/>
        <v>-2.0226185297955612E-2</v>
      </c>
    </row>
    <row r="117" spans="1:10" x14ac:dyDescent="0.3">
      <c r="A117" s="5" t="s">
        <v>219</v>
      </c>
      <c r="B117" s="11">
        <f>Sayfa3!D90</f>
        <v>6.11E-4</v>
      </c>
      <c r="C117" s="12">
        <f>Sayfa3!B90</f>
        <v>6.2995E-4</v>
      </c>
      <c r="D117" s="11">
        <f>Sayfa3!C90</f>
        <v>5.8049999999999996E-4</v>
      </c>
      <c r="E117" s="13">
        <f>Sayfa3!E90</f>
        <v>72.758362140000003</v>
      </c>
      <c r="F117" s="11">
        <f>Sayfa3!F90</f>
        <v>6.1178999999999997E-4</v>
      </c>
      <c r="G117" s="3">
        <f t="shared" si="12"/>
        <v>3.0081752520041305E-2</v>
      </c>
      <c r="H117" s="3">
        <f t="shared" si="13"/>
        <v>5.2540913006029255E-2</v>
      </c>
      <c r="I117" s="3">
        <f t="shared" si="14"/>
        <v>8.5185185185185253E-2</v>
      </c>
      <c r="J117" s="3">
        <f t="shared" si="15"/>
        <v>-1.2912927638568661E-3</v>
      </c>
    </row>
    <row r="118" spans="1:10" x14ac:dyDescent="0.3">
      <c r="A118" s="5" t="s">
        <v>92</v>
      </c>
      <c r="B118" s="11">
        <f>Sayfa3!D172</f>
        <v>3.9690000000000001E-5</v>
      </c>
      <c r="C118" s="12">
        <f>Sayfa3!B172</f>
        <v>4.0800000000000002E-5</v>
      </c>
      <c r="D118" s="11">
        <f>Sayfa3!C172</f>
        <v>3.8500000000000001E-5</v>
      </c>
      <c r="E118" s="13">
        <f>Sayfa3!E172</f>
        <v>94.568425340000005</v>
      </c>
      <c r="F118" s="11">
        <f>Sayfa3!F172</f>
        <v>3.9180000000000001E-5</v>
      </c>
      <c r="G118" s="3">
        <f t="shared" si="12"/>
        <v>2.7205882352941191E-2</v>
      </c>
      <c r="H118" s="3">
        <f t="shared" si="13"/>
        <v>3.0909090909090997E-2</v>
      </c>
      <c r="I118" s="3">
        <f t="shared" si="14"/>
        <v>5.9740259740259871E-2</v>
      </c>
      <c r="J118" s="3">
        <f t="shared" si="15"/>
        <v>1.3016845329249627E-2</v>
      </c>
    </row>
    <row r="119" spans="1:10" x14ac:dyDescent="0.3">
      <c r="A119" s="5" t="s">
        <v>64</v>
      </c>
      <c r="B119" s="11">
        <f>Sayfa3!D18</f>
        <v>0.18756</v>
      </c>
      <c r="C119" s="12">
        <f>Sayfa3!B18</f>
        <v>0.19722492</v>
      </c>
      <c r="D119" s="11">
        <f>Sayfa3!C18</f>
        <v>0.18131120000000001</v>
      </c>
      <c r="E119" s="13">
        <f>Sayfa3!E18</f>
        <v>4474.4734705499995</v>
      </c>
      <c r="F119" s="11">
        <f>Sayfa3!F18</f>
        <v>0.18559</v>
      </c>
      <c r="G119" s="3">
        <f t="shared" si="12"/>
        <v>4.9004557841879182E-2</v>
      </c>
      <c r="H119" s="3">
        <f t="shared" si="13"/>
        <v>3.4464500814070043E-2</v>
      </c>
      <c r="I119" s="3">
        <f t="shared" si="14"/>
        <v>8.7770198421277756E-2</v>
      </c>
      <c r="J119" s="3">
        <f t="shared" si="15"/>
        <v>1.0614796055822051E-2</v>
      </c>
    </row>
    <row r="120" spans="1:10" x14ac:dyDescent="0.3">
      <c r="A120" s="5" t="s">
        <v>168</v>
      </c>
      <c r="B120" s="11">
        <f>Sayfa3!D128</f>
        <v>1.0821E-4</v>
      </c>
      <c r="C120" s="12">
        <f>Sayfa3!B128</f>
        <v>1.1938E-4</v>
      </c>
      <c r="D120" s="11">
        <f>Sayfa3!C128</f>
        <v>1.07E-4</v>
      </c>
      <c r="E120" s="13">
        <f>Sayfa3!E128</f>
        <v>730.81306210000002</v>
      </c>
      <c r="F120" s="11">
        <f>Sayfa3!F128</f>
        <v>1.1339E-4</v>
      </c>
      <c r="G120" s="3">
        <f t="shared" si="12"/>
        <v>9.3566761601608373E-2</v>
      </c>
      <c r="H120" s="3">
        <f t="shared" si="13"/>
        <v>1.1308411214953296E-2</v>
      </c>
      <c r="I120" s="3">
        <f t="shared" si="14"/>
        <v>0.11570093457943931</v>
      </c>
      <c r="J120" s="3">
        <f t="shared" si="15"/>
        <v>-4.5683040832524946E-2</v>
      </c>
    </row>
    <row r="121" spans="1:10" x14ac:dyDescent="0.3">
      <c r="A121" s="5" t="s">
        <v>147</v>
      </c>
      <c r="B121" s="11">
        <f>Sayfa3!D96</f>
        <v>2.0206999999999998E-3</v>
      </c>
      <c r="C121" s="12">
        <f>Sayfa3!B96</f>
        <v>2.1616000000000001E-3</v>
      </c>
      <c r="D121" s="11">
        <f>Sayfa3!C96</f>
        <v>2.0206999999999998E-3</v>
      </c>
      <c r="E121" s="13">
        <f>Sayfa3!E96</f>
        <v>495.39828813000003</v>
      </c>
      <c r="F121" s="11">
        <f>Sayfa3!F96</f>
        <v>2.1054400000000001E-3</v>
      </c>
      <c r="G121" s="3">
        <f t="shared" si="12"/>
        <v>6.5183197631384249E-2</v>
      </c>
      <c r="H121" s="3">
        <f t="shared" si="13"/>
        <v>0</v>
      </c>
      <c r="I121" s="3">
        <f t="shared" si="14"/>
        <v>6.9728311971099188E-2</v>
      </c>
      <c r="J121" s="3">
        <f t="shared" si="15"/>
        <v>-4.0248119157990869E-2</v>
      </c>
    </row>
    <row r="122" spans="1:10" x14ac:dyDescent="0.3">
      <c r="A122" s="5" t="s">
        <v>130</v>
      </c>
      <c r="B122" s="11">
        <f>Sayfa3!D10</f>
        <v>6.8940000000000001E-5</v>
      </c>
      <c r="C122" s="12">
        <f>Sayfa3!B10</f>
        <v>7.4999999999999993E-5</v>
      </c>
      <c r="D122" s="11">
        <f>Sayfa3!C10</f>
        <v>6.5959999999999999E-5</v>
      </c>
      <c r="E122" s="13">
        <f>Sayfa3!E10</f>
        <v>235.87425124000001</v>
      </c>
      <c r="F122" s="11">
        <f>Sayfa3!F10</f>
        <v>6.5969999999999993E-5</v>
      </c>
      <c r="G122" s="3">
        <f t="shared" si="12"/>
        <v>8.0799999999999872E-2</v>
      </c>
      <c r="H122" s="3">
        <f t="shared" si="13"/>
        <v>4.5178896300788418E-2</v>
      </c>
      <c r="I122" s="3">
        <f t="shared" si="14"/>
        <v>0.13705275924802907</v>
      </c>
      <c r="J122" s="3">
        <f t="shared" si="15"/>
        <v>4.5020463847203374E-2</v>
      </c>
    </row>
    <row r="123" spans="1:10" x14ac:dyDescent="0.3">
      <c r="A123" s="5" t="s">
        <v>149</v>
      </c>
      <c r="B123" s="11">
        <f>Sayfa3!D138</f>
        <v>1.44E-6</v>
      </c>
      <c r="C123" s="12">
        <f>Sayfa3!B138</f>
        <v>1.55E-6</v>
      </c>
      <c r="D123" s="11">
        <f>Sayfa3!C138</f>
        <v>1.3799999999999999E-6</v>
      </c>
      <c r="E123" s="13">
        <f>Sayfa3!E138</f>
        <v>852.82294912999998</v>
      </c>
      <c r="F123" s="11">
        <f>Sayfa3!F138</f>
        <v>1.39E-6</v>
      </c>
      <c r="G123" s="3">
        <f t="shared" si="12"/>
        <v>7.096774193548383E-2</v>
      </c>
      <c r="H123" s="3">
        <f t="shared" si="13"/>
        <v>4.3478260869565188E-2</v>
      </c>
      <c r="I123" s="3">
        <f t="shared" si="14"/>
        <v>0.12318840579710155</v>
      </c>
      <c r="J123" s="3">
        <f t="shared" si="15"/>
        <v>3.5971223021582732E-2</v>
      </c>
    </row>
    <row r="124" spans="1:10" x14ac:dyDescent="0.3">
      <c r="A124" s="5" t="s">
        <v>230</v>
      </c>
      <c r="B124" s="11">
        <f>Sayfa3!D68</f>
        <v>4.6099999999999999E-6</v>
      </c>
      <c r="C124" s="12">
        <f>Sayfa3!B68</f>
        <v>4.9200000000000003E-6</v>
      </c>
      <c r="D124" s="11">
        <f>Sayfa3!C68</f>
        <v>4.4700000000000004E-6</v>
      </c>
      <c r="E124" s="13">
        <f>Sayfa3!E68</f>
        <v>27.227062140000001</v>
      </c>
      <c r="F124" s="11">
        <f>Sayfa3!F68</f>
        <v>4.8199999999999996E-6</v>
      </c>
      <c r="G124" s="3">
        <f t="shared" si="12"/>
        <v>6.3008130081300906E-2</v>
      </c>
      <c r="H124" s="3">
        <f t="shared" si="13"/>
        <v>3.1319910514541194E-2</v>
      </c>
      <c r="I124" s="3">
        <f t="shared" si="14"/>
        <v>0.10067114093959728</v>
      </c>
      <c r="J124" s="3">
        <f t="shared" si="15"/>
        <v>-4.3568464730290413E-2</v>
      </c>
    </row>
    <row r="125" spans="1:10" x14ac:dyDescent="0.3">
      <c r="A125" s="5" t="s">
        <v>173</v>
      </c>
      <c r="B125" s="11">
        <f>Sayfa3!D175</f>
        <v>9.6137999999999996E-4</v>
      </c>
      <c r="C125" s="12">
        <f>Sayfa3!B175</f>
        <v>9.7455000000000003E-4</v>
      </c>
      <c r="D125" s="11">
        <f>Sayfa3!C175</f>
        <v>9.1202999999999998E-4</v>
      </c>
      <c r="E125" s="13">
        <f>Sayfa3!E175</f>
        <v>24.650335980000001</v>
      </c>
      <c r="F125" s="11">
        <f>Sayfa3!F175</f>
        <v>9.4899999999999997E-4</v>
      </c>
      <c r="G125" s="3">
        <f t="shared" si="12"/>
        <v>1.3513929505925892E-2</v>
      </c>
      <c r="H125" s="3">
        <f t="shared" si="13"/>
        <v>5.41100621690076E-2</v>
      </c>
      <c r="I125" s="3">
        <f t="shared" si="14"/>
        <v>6.8550376632347643E-2</v>
      </c>
      <c r="J125" s="3">
        <f t="shared" si="15"/>
        <v>1.3045310853530001E-2</v>
      </c>
    </row>
    <row r="126" spans="1:10" x14ac:dyDescent="0.3">
      <c r="A126" s="5" t="s">
        <v>238</v>
      </c>
      <c r="B126" s="11">
        <f>Sayfa3!D49</f>
        <v>8.8000000000000004E-7</v>
      </c>
      <c r="C126" s="12">
        <f>Sayfa3!B49</f>
        <v>9.2999999999999999E-7</v>
      </c>
      <c r="D126" s="11">
        <f>Sayfa3!C49</f>
        <v>8.7000000000000003E-7</v>
      </c>
      <c r="E126" s="13">
        <f>Sayfa3!E49</f>
        <v>659.28750529000001</v>
      </c>
      <c r="F126" s="11">
        <f>Sayfa3!F49</f>
        <v>9.1999999999999998E-7</v>
      </c>
      <c r="G126" s="3">
        <f t="shared" si="12"/>
        <v>5.3763440860215006E-2</v>
      </c>
      <c r="H126" s="3">
        <f t="shared" si="13"/>
        <v>1.1494252873563315E-2</v>
      </c>
      <c r="I126" s="3">
        <f t="shared" si="14"/>
        <v>6.8965517241379226E-2</v>
      </c>
      <c r="J126" s="3">
        <f t="shared" si="15"/>
        <v>-4.3478260869565188E-2</v>
      </c>
    </row>
    <row r="127" spans="1:10" x14ac:dyDescent="0.3">
      <c r="A127" s="5" t="s">
        <v>190</v>
      </c>
      <c r="B127" s="11">
        <f>Sayfa3!D188</f>
        <v>1.3875000000000001E-4</v>
      </c>
      <c r="C127" s="12">
        <f>Sayfa3!B188</f>
        <v>1.4889999999999999E-4</v>
      </c>
      <c r="D127" s="11">
        <f>Sayfa3!C188</f>
        <v>1.381E-4</v>
      </c>
      <c r="E127" s="13">
        <f>Sayfa3!E188</f>
        <v>7488.0223921300003</v>
      </c>
      <c r="F127" s="11">
        <f>Sayfa3!F188</f>
        <v>1.4640000000000001E-4</v>
      </c>
      <c r="G127" s="3">
        <f t="shared" si="12"/>
        <v>6.8166554734721108E-2</v>
      </c>
      <c r="H127" s="3">
        <f t="shared" si="13"/>
        <v>4.706734250543132E-3</v>
      </c>
      <c r="I127" s="3">
        <f t="shared" si="14"/>
        <v>7.8204199855177459E-2</v>
      </c>
      <c r="J127" s="3">
        <f t="shared" si="15"/>
        <v>-5.2254098360655754E-2</v>
      </c>
    </row>
    <row r="128" spans="1:10" x14ac:dyDescent="0.3">
      <c r="A128" s="5" t="s">
        <v>210</v>
      </c>
      <c r="B128" s="11">
        <f>Sayfa3!D117</f>
        <v>3.188E-5</v>
      </c>
      <c r="C128" s="12">
        <f>Sayfa3!B117</f>
        <v>3.3970000000000002E-5</v>
      </c>
      <c r="D128" s="11">
        <f>Sayfa3!C117</f>
        <v>3.1229999999999997E-5</v>
      </c>
      <c r="E128" s="13">
        <f>Sayfa3!E117</f>
        <v>584.04074981999997</v>
      </c>
      <c r="F128" s="11">
        <f>Sayfa3!F117</f>
        <v>3.362E-5</v>
      </c>
      <c r="G128" s="3">
        <f t="shared" si="12"/>
        <v>6.1524874889608561E-2</v>
      </c>
      <c r="H128" s="3">
        <f t="shared" si="13"/>
        <v>2.0813320525136181E-2</v>
      </c>
      <c r="I128" s="3">
        <f t="shared" si="14"/>
        <v>8.7736151136727614E-2</v>
      </c>
      <c r="J128" s="3">
        <f t="shared" si="15"/>
        <v>-5.175490779298042E-2</v>
      </c>
    </row>
    <row r="129" spans="1:10" x14ac:dyDescent="0.3">
      <c r="A129" s="5" t="s">
        <v>102</v>
      </c>
      <c r="B129" s="11">
        <f>Sayfa3!D98</f>
        <v>3.9939399999999996E-3</v>
      </c>
      <c r="C129" s="12">
        <f>Sayfa3!B98</f>
        <v>4.2999500000000003E-3</v>
      </c>
      <c r="D129" s="11">
        <f>Sayfa3!C98</f>
        <v>3.5883500000000001E-3</v>
      </c>
      <c r="E129" s="13">
        <f>Sayfa3!E98</f>
        <v>96.997351480000006</v>
      </c>
      <c r="F129" s="11">
        <f>Sayfa3!F98</f>
        <v>3.8685999999999998E-3</v>
      </c>
      <c r="G129" s="3">
        <f t="shared" si="12"/>
        <v>7.1165943790044262E-2</v>
      </c>
      <c r="H129" s="3">
        <f t="shared" si="13"/>
        <v>0.11302966544512083</v>
      </c>
      <c r="I129" s="3">
        <f t="shared" si="14"/>
        <v>0.19830841473100458</v>
      </c>
      <c r="J129" s="3">
        <f t="shared" si="15"/>
        <v>3.2399317582588072E-2</v>
      </c>
    </row>
    <row r="130" spans="1:10" x14ac:dyDescent="0.3">
      <c r="A130" s="5" t="s">
        <v>197</v>
      </c>
      <c r="B130" s="11">
        <f>Sayfa3!D165</f>
        <v>9.2990000000000002E-5</v>
      </c>
      <c r="C130" s="12">
        <f>Sayfa3!B165</f>
        <v>9.2999999999999997E-5</v>
      </c>
      <c r="D130" s="11">
        <f>Sayfa3!C165</f>
        <v>7.6000000000000004E-5</v>
      </c>
      <c r="E130" s="13">
        <f>Sayfa3!E165</f>
        <v>107.39575899</v>
      </c>
      <c r="F130" s="11">
        <f>Sayfa3!F165</f>
        <v>8.0610000000000002E-5</v>
      </c>
      <c r="G130" s="3">
        <f t="shared" ref="G130:G161" si="16">1-(B130/C130)</f>
        <v>1.0752688172033231E-4</v>
      </c>
      <c r="H130" s="3">
        <f t="shared" ref="H130:H161" si="17">(B130/D130)-1</f>
        <v>0.22355263157894734</v>
      </c>
      <c r="I130" s="3">
        <f t="shared" ref="I130:I161" si="18">(C130/D130)-1</f>
        <v>0.22368421052631571</v>
      </c>
      <c r="J130" s="3">
        <f t="shared" ref="J130:J161" si="19">(B130/F130)-1</f>
        <v>0.15357896042674613</v>
      </c>
    </row>
    <row r="131" spans="1:10" x14ac:dyDescent="0.3">
      <c r="A131" s="5" t="s">
        <v>182</v>
      </c>
      <c r="B131" s="11">
        <f>Sayfa3!D23</f>
        <v>3.4172500000000001E-3</v>
      </c>
      <c r="C131" s="12">
        <f>Sayfa3!B23</f>
        <v>3.5000000000000001E-3</v>
      </c>
      <c r="D131" s="11">
        <f>Sayfa3!C23</f>
        <v>3.2687300000000001E-3</v>
      </c>
      <c r="E131" s="13">
        <f>Sayfa3!E23</f>
        <v>33.346842330000001</v>
      </c>
      <c r="F131" s="11">
        <f>Sayfa3!F23</f>
        <v>3.4293000000000001E-3</v>
      </c>
      <c r="G131" s="3">
        <f t="shared" si="16"/>
        <v>2.3642857142857077E-2</v>
      </c>
      <c r="H131" s="3">
        <f t="shared" si="17"/>
        <v>4.5436606877900632E-2</v>
      </c>
      <c r="I131" s="3">
        <f t="shared" si="18"/>
        <v>7.0752249344546714E-2</v>
      </c>
      <c r="J131" s="3">
        <f t="shared" si="19"/>
        <v>-3.5138366430467194E-3</v>
      </c>
    </row>
    <row r="132" spans="1:10" x14ac:dyDescent="0.3">
      <c r="A132" s="5" t="s">
        <v>74</v>
      </c>
      <c r="B132" s="11">
        <f>Sayfa3!D119</f>
        <v>1.70732E-3</v>
      </c>
      <c r="C132" s="12">
        <f>Sayfa3!B119</f>
        <v>1.77947E-3</v>
      </c>
      <c r="D132" s="11">
        <f>Sayfa3!C119</f>
        <v>1.6100299999999999E-3</v>
      </c>
      <c r="E132" s="13">
        <f>Sayfa3!E119</f>
        <v>994.49350097000001</v>
      </c>
      <c r="F132" s="11">
        <f>Sayfa3!F119</f>
        <v>1.63601E-3</v>
      </c>
      <c r="G132" s="3">
        <f t="shared" si="16"/>
        <v>4.0545780485200633E-2</v>
      </c>
      <c r="H132" s="3">
        <f t="shared" si="17"/>
        <v>6.0427445451326944E-2</v>
      </c>
      <c r="I132" s="3">
        <f t="shared" si="18"/>
        <v>0.10524027502593136</v>
      </c>
      <c r="J132" s="3">
        <f t="shared" si="19"/>
        <v>4.358775313109331E-2</v>
      </c>
    </row>
    <row r="133" spans="1:10" x14ac:dyDescent="0.3">
      <c r="A133" s="5" t="s">
        <v>86</v>
      </c>
      <c r="B133" s="11">
        <f>Sayfa3!D105</f>
        <v>5.3881000000000003E-4</v>
      </c>
      <c r="C133" s="12">
        <f>Sayfa3!B105</f>
        <v>5.5500000000000005E-4</v>
      </c>
      <c r="D133" s="11">
        <f>Sayfa3!C105</f>
        <v>5.2999999999999998E-4</v>
      </c>
      <c r="E133" s="13">
        <f>Sayfa3!E105</f>
        <v>130.16349635</v>
      </c>
      <c r="F133" s="11">
        <f>Sayfa3!F105</f>
        <v>5.4562000000000002E-4</v>
      </c>
      <c r="G133" s="3">
        <f t="shared" si="16"/>
        <v>2.9171171171171184E-2</v>
      </c>
      <c r="H133" s="3">
        <f t="shared" si="17"/>
        <v>1.6622641509434155E-2</v>
      </c>
      <c r="I133" s="3">
        <f t="shared" si="18"/>
        <v>4.7169811320754818E-2</v>
      </c>
      <c r="J133" s="3">
        <f t="shared" si="19"/>
        <v>-1.2481214031743737E-2</v>
      </c>
    </row>
    <row r="134" spans="1:10" x14ac:dyDescent="0.3">
      <c r="A134" s="5" t="s">
        <v>203</v>
      </c>
      <c r="B134" s="11">
        <f>Sayfa3!D149</f>
        <v>6.2313100000000003E-3</v>
      </c>
      <c r="C134" s="12">
        <f>Sayfa3!B149</f>
        <v>6.4589199999999999E-3</v>
      </c>
      <c r="D134" s="11">
        <f>Sayfa3!C149</f>
        <v>5.8999999999999999E-3</v>
      </c>
      <c r="E134" s="13">
        <f>Sayfa3!E149</f>
        <v>40.283973529999997</v>
      </c>
      <c r="F134" s="11">
        <f>Sayfa3!F149</f>
        <v>6.2455499999999999E-3</v>
      </c>
      <c r="G134" s="3">
        <f t="shared" si="16"/>
        <v>3.523963758646953E-2</v>
      </c>
      <c r="H134" s="3">
        <f t="shared" si="17"/>
        <v>5.6154237288135622E-2</v>
      </c>
      <c r="I134" s="3">
        <f t="shared" si="18"/>
        <v>9.4732203389830572E-2</v>
      </c>
      <c r="J134" s="3">
        <f t="shared" si="19"/>
        <v>-2.2800233766441247E-3</v>
      </c>
    </row>
    <row r="135" spans="1:10" x14ac:dyDescent="0.3">
      <c r="A135" s="5" t="s">
        <v>133</v>
      </c>
      <c r="B135" s="11">
        <f>Sayfa3!D192</f>
        <v>1.4409999999999999E-5</v>
      </c>
      <c r="C135" s="12">
        <f>Sayfa3!B192</f>
        <v>1.519E-5</v>
      </c>
      <c r="D135" s="11">
        <f>Sayfa3!C192</f>
        <v>1.3570000000000001E-5</v>
      </c>
      <c r="E135" s="13">
        <f>Sayfa3!E192</f>
        <v>17.44174705</v>
      </c>
      <c r="F135" s="11">
        <f>Sayfa3!F192</f>
        <v>1.43E-5</v>
      </c>
      <c r="G135" s="3">
        <f t="shared" si="16"/>
        <v>5.1349572086899387E-2</v>
      </c>
      <c r="H135" s="3">
        <f t="shared" si="17"/>
        <v>6.19012527634486E-2</v>
      </c>
      <c r="I135" s="3">
        <f t="shared" si="18"/>
        <v>0.11938098747236547</v>
      </c>
      <c r="J135" s="3">
        <f t="shared" si="19"/>
        <v>7.692307692307665E-3</v>
      </c>
    </row>
    <row r="136" spans="1:10" x14ac:dyDescent="0.3">
      <c r="A136" s="5" t="s">
        <v>215</v>
      </c>
      <c r="B136" s="11">
        <f>Sayfa3!D104</f>
        <v>1.7026510000000002E-2</v>
      </c>
      <c r="C136" s="12">
        <f>Sayfa3!B104</f>
        <v>1.7494099999999999E-2</v>
      </c>
      <c r="D136" s="11">
        <f>Sayfa3!C104</f>
        <v>1.6260190000000001E-2</v>
      </c>
      <c r="E136" s="13">
        <f>Sayfa3!E104</f>
        <v>7.10980729</v>
      </c>
      <c r="F136" s="11">
        <f>Sayfa3!F104</f>
        <v>1.626039E-2</v>
      </c>
      <c r="G136" s="3">
        <f t="shared" si="16"/>
        <v>2.672843987401452E-2</v>
      </c>
      <c r="H136" s="3">
        <f t="shared" si="17"/>
        <v>4.7128600588308034E-2</v>
      </c>
      <c r="I136" s="3">
        <f t="shared" si="18"/>
        <v>7.5885337133206887E-2</v>
      </c>
      <c r="J136" s="3">
        <f t="shared" si="19"/>
        <v>4.7115721086640638E-2</v>
      </c>
    </row>
    <row r="137" spans="1:10" x14ac:dyDescent="0.3">
      <c r="A137" s="5" t="s">
        <v>208</v>
      </c>
      <c r="B137" s="11">
        <f>Sayfa3!D127</f>
        <v>2.476E-5</v>
      </c>
      <c r="C137" s="12">
        <f>Sayfa3!B127</f>
        <v>2.5539999999999999E-5</v>
      </c>
      <c r="D137" s="11">
        <f>Sayfa3!C127</f>
        <v>2.351E-5</v>
      </c>
      <c r="E137" s="13">
        <f>Sayfa3!E127</f>
        <v>104.34700923</v>
      </c>
      <c r="F137" s="11">
        <f>Sayfa3!F127</f>
        <v>2.3600000000000001E-5</v>
      </c>
      <c r="G137" s="3">
        <f t="shared" si="16"/>
        <v>3.0540328895849567E-2</v>
      </c>
      <c r="H137" s="3">
        <f t="shared" si="17"/>
        <v>5.3168864313058339E-2</v>
      </c>
      <c r="I137" s="3">
        <f t="shared" si="18"/>
        <v>8.6346235644406688E-2</v>
      </c>
      <c r="J137" s="3">
        <f t="shared" si="19"/>
        <v>4.9152542372881358E-2</v>
      </c>
    </row>
    <row r="138" spans="1:10" x14ac:dyDescent="0.3">
      <c r="A138" s="5" t="s">
        <v>356</v>
      </c>
      <c r="B138" s="11">
        <f>Sayfa3!D162</f>
        <v>3.9270000000000002E-5</v>
      </c>
      <c r="C138" s="12">
        <f>Sayfa3!B162</f>
        <v>4.1879999999999999E-5</v>
      </c>
      <c r="D138" s="11">
        <f>Sayfa3!C162</f>
        <v>3.8899999999999997E-5</v>
      </c>
      <c r="E138" s="13">
        <f>Sayfa3!E162</f>
        <v>227.20810442000001</v>
      </c>
      <c r="F138" s="11">
        <f>Sayfa3!F162</f>
        <v>4.1869999999999997E-5</v>
      </c>
      <c r="G138" s="3">
        <f t="shared" si="16"/>
        <v>6.2320916905444057E-2</v>
      </c>
      <c r="H138" s="3">
        <f t="shared" si="17"/>
        <v>9.5115681233934879E-3</v>
      </c>
      <c r="I138" s="3">
        <f t="shared" si="18"/>
        <v>7.6606683804627318E-2</v>
      </c>
      <c r="J138" s="3">
        <f t="shared" si="19"/>
        <v>-6.2096966802006159E-2</v>
      </c>
    </row>
    <row r="139" spans="1:10" x14ac:dyDescent="0.3">
      <c r="A139" s="5" t="s">
        <v>100</v>
      </c>
      <c r="B139" s="11">
        <f>Sayfa3!D77</f>
        <v>6.3248999999999998E-4</v>
      </c>
      <c r="C139" s="12">
        <f>Sayfa3!B77</f>
        <v>6.7201000000000001E-4</v>
      </c>
      <c r="D139" s="11">
        <f>Sayfa3!C77</f>
        <v>5.7499999999999999E-4</v>
      </c>
      <c r="E139" s="13">
        <f>Sayfa3!E77</f>
        <v>56.092167410000002</v>
      </c>
      <c r="F139" s="11">
        <f>Sayfa3!F77</f>
        <v>5.8861000000000004E-4</v>
      </c>
      <c r="G139" s="3">
        <f t="shared" si="16"/>
        <v>5.880864868082325E-2</v>
      </c>
      <c r="H139" s="3">
        <f t="shared" si="17"/>
        <v>9.998260869565212E-2</v>
      </c>
      <c r="I139" s="3">
        <f t="shared" si="18"/>
        <v>0.16871304347826088</v>
      </c>
      <c r="J139" s="3">
        <f t="shared" si="19"/>
        <v>7.4548512597475192E-2</v>
      </c>
    </row>
    <row r="140" spans="1:10" x14ac:dyDescent="0.3">
      <c r="A140" s="5" t="s">
        <v>226</v>
      </c>
      <c r="B140" s="11">
        <f>Sayfa3!D78</f>
        <v>3.3479999999999998E-5</v>
      </c>
      <c r="C140" s="12">
        <f>Sayfa3!B78</f>
        <v>3.4789999999999997E-5</v>
      </c>
      <c r="D140" s="11">
        <f>Sayfa3!C78</f>
        <v>3.082E-5</v>
      </c>
      <c r="E140" s="13">
        <f>Sayfa3!E78</f>
        <v>26.43217477</v>
      </c>
      <c r="F140" s="11">
        <f>Sayfa3!F78</f>
        <v>3.082E-5</v>
      </c>
      <c r="G140" s="3">
        <f t="shared" si="16"/>
        <v>3.7654498419085969E-2</v>
      </c>
      <c r="H140" s="3">
        <f t="shared" si="17"/>
        <v>8.6307592472420369E-2</v>
      </c>
      <c r="I140" s="3">
        <f t="shared" si="18"/>
        <v>0.12881245944192066</v>
      </c>
      <c r="J140" s="3">
        <f t="shared" si="19"/>
        <v>8.6307592472420369E-2</v>
      </c>
    </row>
    <row r="141" spans="1:10" x14ac:dyDescent="0.3">
      <c r="A141" s="5" t="s">
        <v>161</v>
      </c>
      <c r="B141" s="11">
        <f>Sayfa3!D46</f>
        <v>7.1500000000000002E-6</v>
      </c>
      <c r="C141" s="12">
        <f>Sayfa3!B46</f>
        <v>7.5000000000000002E-6</v>
      </c>
      <c r="D141" s="11">
        <f>Sayfa3!C46</f>
        <v>6.9999999999999999E-6</v>
      </c>
      <c r="E141" s="13">
        <f>Sayfa3!E46</f>
        <v>1020.42697193</v>
      </c>
      <c r="F141" s="11">
        <f>Sayfa3!F46</f>
        <v>7.34E-6</v>
      </c>
      <c r="G141" s="3">
        <f t="shared" si="16"/>
        <v>4.6666666666666634E-2</v>
      </c>
      <c r="H141" s="3">
        <f t="shared" si="17"/>
        <v>2.1428571428571574E-2</v>
      </c>
      <c r="I141" s="3">
        <f t="shared" si="18"/>
        <v>7.1428571428571397E-2</v>
      </c>
      <c r="J141" s="3">
        <f t="shared" si="19"/>
        <v>-2.5885558583106261E-2</v>
      </c>
    </row>
    <row r="142" spans="1:10" x14ac:dyDescent="0.3">
      <c r="A142" s="5" t="s">
        <v>193</v>
      </c>
      <c r="B142" s="11">
        <f>Sayfa3!D176</f>
        <v>4.3056000000000002E-4</v>
      </c>
      <c r="C142" s="12">
        <f>Sayfa3!B176</f>
        <v>4.6500000000000003E-4</v>
      </c>
      <c r="D142" s="11">
        <f>Sayfa3!C176</f>
        <v>4.2200000000000001E-4</v>
      </c>
      <c r="E142" s="13">
        <f>Sayfa3!E176</f>
        <v>444.15070587999998</v>
      </c>
      <c r="F142" s="11">
        <f>Sayfa3!F176</f>
        <v>4.3001999999999998E-4</v>
      </c>
      <c r="G142" s="3">
        <f t="shared" si="16"/>
        <v>7.406451612903231E-2</v>
      </c>
      <c r="H142" s="3">
        <f t="shared" si="17"/>
        <v>2.0284360189573469E-2</v>
      </c>
      <c r="I142" s="3">
        <f t="shared" si="18"/>
        <v>0.10189573459715651</v>
      </c>
      <c r="J142" s="3">
        <f t="shared" si="19"/>
        <v>1.2557555462537895E-3</v>
      </c>
    </row>
    <row r="143" spans="1:10" x14ac:dyDescent="0.3">
      <c r="A143" s="5" t="s">
        <v>191</v>
      </c>
      <c r="B143" s="11">
        <f>Sayfa3!D185</f>
        <v>9.59E-5</v>
      </c>
      <c r="C143" s="12">
        <f>Sayfa3!B185</f>
        <v>1.0572E-4</v>
      </c>
      <c r="D143" s="11">
        <f>Sayfa3!C185</f>
        <v>8.6009999999999998E-5</v>
      </c>
      <c r="E143" s="13">
        <f>Sayfa3!E185</f>
        <v>43.02128621</v>
      </c>
      <c r="F143" s="11">
        <f>Sayfa3!F185</f>
        <v>9.2369999999999998E-5</v>
      </c>
      <c r="G143" s="3">
        <f t="shared" si="16"/>
        <v>9.2886870979946967E-2</v>
      </c>
      <c r="H143" s="3">
        <f t="shared" si="17"/>
        <v>0.11498662946169058</v>
      </c>
      <c r="I143" s="3">
        <f t="shared" si="18"/>
        <v>0.22915940006975943</v>
      </c>
      <c r="J143" s="3">
        <f t="shared" si="19"/>
        <v>3.821587095377299E-2</v>
      </c>
    </row>
    <row r="144" spans="1:10" x14ac:dyDescent="0.3">
      <c r="A144" s="5" t="s">
        <v>146</v>
      </c>
      <c r="B144" s="11">
        <f>Sayfa3!D125</f>
        <v>9.0821000000000001E-4</v>
      </c>
      <c r="C144" s="12">
        <f>Sayfa3!B125</f>
        <v>9.4879999999999997E-4</v>
      </c>
      <c r="D144" s="11">
        <f>Sayfa3!C125</f>
        <v>8.9148999999999999E-4</v>
      </c>
      <c r="E144" s="13">
        <f>Sayfa3!E125</f>
        <v>312.17516374000002</v>
      </c>
      <c r="F144" s="11">
        <f>Sayfa3!F125</f>
        <v>9.3002000000000004E-4</v>
      </c>
      <c r="G144" s="3">
        <f t="shared" si="16"/>
        <v>4.2780354131534581E-2</v>
      </c>
      <c r="H144" s="3">
        <f t="shared" si="17"/>
        <v>1.8755117836431134E-2</v>
      </c>
      <c r="I144" s="3">
        <f t="shared" si="18"/>
        <v>6.4285634163030458E-2</v>
      </c>
      <c r="J144" s="3">
        <f t="shared" si="19"/>
        <v>-2.3451108578310231E-2</v>
      </c>
    </row>
    <row r="145" spans="1:10" x14ac:dyDescent="0.3">
      <c r="A145" s="5" t="s">
        <v>211</v>
      </c>
      <c r="B145" s="11">
        <f>Sayfa3!D116</f>
        <v>6.3257000000000005E-4</v>
      </c>
      <c r="C145" s="12">
        <f>Sayfa3!B116</f>
        <v>6.8073000000000005E-4</v>
      </c>
      <c r="D145" s="11">
        <f>Sayfa3!C116</f>
        <v>6.3004999999999995E-4</v>
      </c>
      <c r="E145" s="13">
        <f>Sayfa3!E116</f>
        <v>128.19737085</v>
      </c>
      <c r="F145" s="11">
        <f>Sayfa3!F116</f>
        <v>6.5890000000000002E-4</v>
      </c>
      <c r="G145" s="3">
        <f t="shared" si="16"/>
        <v>7.07475798040339E-2</v>
      </c>
      <c r="H145" s="3">
        <f t="shared" si="17"/>
        <v>3.9996825648760392E-3</v>
      </c>
      <c r="I145" s="3">
        <f t="shared" si="18"/>
        <v>8.0438060471391237E-2</v>
      </c>
      <c r="J145" s="3">
        <f t="shared" si="19"/>
        <v>-3.996054029443008E-2</v>
      </c>
    </row>
    <row r="146" spans="1:10" x14ac:dyDescent="0.3">
      <c r="A146" s="5" t="s">
        <v>62</v>
      </c>
      <c r="B146" s="11">
        <f>Sayfa3!D193</f>
        <v>7.3499999999999998E-3</v>
      </c>
      <c r="C146" s="12">
        <f>Sayfa3!B193</f>
        <v>7.3600000000000002E-3</v>
      </c>
      <c r="D146" s="11">
        <f>Sayfa3!C193</f>
        <v>6.7360099999999997E-3</v>
      </c>
      <c r="E146" s="13">
        <f>Sayfa3!E193</f>
        <v>223.3483751</v>
      </c>
      <c r="F146" s="11">
        <f>Sayfa3!F193</f>
        <v>6.7726399999999999E-3</v>
      </c>
      <c r="G146" s="3">
        <f t="shared" si="16"/>
        <v>1.3586956521739468E-3</v>
      </c>
      <c r="H146" s="3">
        <f t="shared" si="17"/>
        <v>9.1150399123516745E-2</v>
      </c>
      <c r="I146" s="3">
        <f t="shared" si="18"/>
        <v>9.263495748967121E-2</v>
      </c>
      <c r="J146" s="3">
        <f t="shared" si="19"/>
        <v>8.5248883744005299E-2</v>
      </c>
    </row>
    <row r="147" spans="1:10" x14ac:dyDescent="0.3">
      <c r="A147" s="5" t="s">
        <v>69</v>
      </c>
      <c r="B147" s="11">
        <f>Sayfa3!D101</f>
        <v>1.23869E-3</v>
      </c>
      <c r="C147" s="12">
        <f>Sayfa3!B101</f>
        <v>1.2386999999999999E-3</v>
      </c>
      <c r="D147" s="11">
        <f>Sayfa3!C101</f>
        <v>1.1205E-3</v>
      </c>
      <c r="E147" s="13">
        <f>Sayfa3!E101</f>
        <v>223.82541843999999</v>
      </c>
      <c r="F147" s="11">
        <f>Sayfa3!F101</f>
        <v>1.13602E-3</v>
      </c>
      <c r="G147" s="3">
        <f t="shared" si="16"/>
        <v>8.0729797368173095E-6</v>
      </c>
      <c r="H147" s="3">
        <f t="shared" si="17"/>
        <v>0.10547969656403389</v>
      </c>
      <c r="I147" s="3">
        <f t="shared" si="18"/>
        <v>0.10548862115127178</v>
      </c>
      <c r="J147" s="3">
        <f t="shared" si="19"/>
        <v>9.0376929983627008E-2</v>
      </c>
    </row>
    <row r="148" spans="1:10" x14ac:dyDescent="0.3">
      <c r="A148" s="5" t="s">
        <v>188</v>
      </c>
      <c r="B148" s="11">
        <f>Sayfa3!D37</f>
        <v>2.17E-6</v>
      </c>
      <c r="C148" s="12">
        <f>Sayfa3!B37</f>
        <v>2.3499999999999999E-6</v>
      </c>
      <c r="D148" s="11">
        <f>Sayfa3!C37</f>
        <v>2.12E-6</v>
      </c>
      <c r="E148" s="13">
        <f>Sayfa3!E37</f>
        <v>40.50708315</v>
      </c>
      <c r="F148" s="11">
        <f>Sayfa3!F37</f>
        <v>2.3300000000000001E-6</v>
      </c>
      <c r="G148" s="3">
        <f t="shared" si="16"/>
        <v>7.6595744680851063E-2</v>
      </c>
      <c r="H148" s="3">
        <f t="shared" si="17"/>
        <v>2.3584905660377409E-2</v>
      </c>
      <c r="I148" s="3">
        <f t="shared" si="18"/>
        <v>0.10849056603773577</v>
      </c>
      <c r="J148" s="3">
        <f t="shared" si="19"/>
        <v>-6.8669527896995763E-2</v>
      </c>
    </row>
    <row r="149" spans="1:10" x14ac:dyDescent="0.3">
      <c r="A149" s="5" t="s">
        <v>207</v>
      </c>
      <c r="B149" s="11">
        <f>Sayfa3!D129</f>
        <v>6.4999000000000003E-4</v>
      </c>
      <c r="C149" s="12">
        <f>Sayfa3!B129</f>
        <v>6.8999999999999997E-4</v>
      </c>
      <c r="D149" s="11">
        <f>Sayfa3!C129</f>
        <v>5.5999999999999995E-4</v>
      </c>
      <c r="E149" s="13">
        <f>Sayfa3!E129</f>
        <v>252.89646857</v>
      </c>
      <c r="F149" s="11">
        <f>Sayfa3!F129</f>
        <v>6.4857000000000001E-4</v>
      </c>
      <c r="G149" s="3">
        <f t="shared" si="16"/>
        <v>5.7985507246376744E-2</v>
      </c>
      <c r="H149" s="3">
        <f t="shared" si="17"/>
        <v>0.16069642857142874</v>
      </c>
      <c r="I149" s="3">
        <f t="shared" si="18"/>
        <v>0.23214285714285721</v>
      </c>
      <c r="J149" s="3">
        <f t="shared" si="19"/>
        <v>2.1894321353130852E-3</v>
      </c>
    </row>
    <row r="150" spans="1:10" x14ac:dyDescent="0.3">
      <c r="A150" s="5" t="s">
        <v>232</v>
      </c>
      <c r="B150" s="11">
        <f>Sayfa3!D66</f>
        <v>7.4870000000000007E-5</v>
      </c>
      <c r="C150" s="12">
        <f>Sayfa3!B66</f>
        <v>7.8479999999999994E-5</v>
      </c>
      <c r="D150" s="11">
        <f>Sayfa3!C66</f>
        <v>7.3150000000000003E-5</v>
      </c>
      <c r="E150" s="13">
        <f>Sayfa3!E66</f>
        <v>7.8568599299999997</v>
      </c>
      <c r="F150" s="11">
        <f>Sayfa3!F66</f>
        <v>7.6100000000000007E-5</v>
      </c>
      <c r="G150" s="3">
        <f t="shared" si="16"/>
        <v>4.5998980632008024E-2</v>
      </c>
      <c r="H150" s="3">
        <f t="shared" si="17"/>
        <v>2.3513328776486819E-2</v>
      </c>
      <c r="I150" s="3">
        <f t="shared" si="18"/>
        <v>7.2863978127135853E-2</v>
      </c>
      <c r="J150" s="3">
        <f t="shared" si="19"/>
        <v>-1.6162943495400817E-2</v>
      </c>
    </row>
    <row r="151" spans="1:10" x14ac:dyDescent="0.3">
      <c r="A151" s="5" t="s">
        <v>83</v>
      </c>
      <c r="B151" s="11">
        <f>Sayfa3!D17</f>
        <v>1.5639999999999999E-5</v>
      </c>
      <c r="C151" s="12">
        <f>Sayfa3!B17</f>
        <v>1.696E-5</v>
      </c>
      <c r="D151" s="11">
        <f>Sayfa3!C17</f>
        <v>1.43E-5</v>
      </c>
      <c r="E151" s="13">
        <f>Sayfa3!E17</f>
        <v>431.15628305000001</v>
      </c>
      <c r="F151" s="11">
        <f>Sayfa3!F17</f>
        <v>1.47E-5</v>
      </c>
      <c r="G151" s="3">
        <f t="shared" si="16"/>
        <v>7.7830188679245293E-2</v>
      </c>
      <c r="H151" s="3">
        <f t="shared" si="17"/>
        <v>9.3706293706293575E-2</v>
      </c>
      <c r="I151" s="3">
        <f t="shared" si="18"/>
        <v>0.186013986013986</v>
      </c>
      <c r="J151" s="3">
        <f t="shared" si="19"/>
        <v>6.3945578231292544E-2</v>
      </c>
    </row>
    <row r="152" spans="1:10" x14ac:dyDescent="0.3">
      <c r="A152" s="5" t="s">
        <v>224</v>
      </c>
      <c r="B152" s="11">
        <f>Sayfa3!D81</f>
        <v>2.902E-5</v>
      </c>
      <c r="C152" s="12">
        <f>Sayfa3!B81</f>
        <v>2.9750000000000001E-5</v>
      </c>
      <c r="D152" s="11">
        <f>Sayfa3!C81</f>
        <v>2.7229999999999998E-5</v>
      </c>
      <c r="E152" s="13">
        <f>Sayfa3!E81</f>
        <v>10.37349019</v>
      </c>
      <c r="F152" s="11">
        <f>Sayfa3!F81</f>
        <v>2.8E-5</v>
      </c>
      <c r="G152" s="3">
        <f t="shared" si="16"/>
        <v>2.4537815126050466E-2</v>
      </c>
      <c r="H152" s="3">
        <f t="shared" si="17"/>
        <v>6.5736320235034951E-2</v>
      </c>
      <c r="I152" s="3">
        <f t="shared" si="18"/>
        <v>9.2544987146529589E-2</v>
      </c>
      <c r="J152" s="3">
        <f t="shared" si="19"/>
        <v>3.6428571428571477E-2</v>
      </c>
    </row>
    <row r="153" spans="1:10" x14ac:dyDescent="0.3">
      <c r="A153" s="5" t="s">
        <v>352</v>
      </c>
      <c r="B153" s="11">
        <f>Sayfa3!D72</f>
        <v>2.081E-3</v>
      </c>
      <c r="C153" s="12">
        <f>Sayfa3!B72</f>
        <v>2.1226700000000001E-3</v>
      </c>
      <c r="D153" s="11">
        <f>Sayfa3!C72</f>
        <v>1.87463E-3</v>
      </c>
      <c r="E153" s="13">
        <f>Sayfa3!E72</f>
        <v>7.0609294800000004</v>
      </c>
      <c r="F153" s="11">
        <f>Sayfa3!F72</f>
        <v>1.92165E-3</v>
      </c>
      <c r="G153" s="3">
        <f t="shared" si="16"/>
        <v>1.9630936509207775E-2</v>
      </c>
      <c r="H153" s="3">
        <f t="shared" si="17"/>
        <v>0.11008572358278701</v>
      </c>
      <c r="I153" s="3">
        <f t="shared" si="18"/>
        <v>0.13231410998437032</v>
      </c>
      <c r="J153" s="3">
        <f t="shared" si="19"/>
        <v>8.2923529258709827E-2</v>
      </c>
    </row>
    <row r="154" spans="1:10" x14ac:dyDescent="0.3">
      <c r="A154" s="5" t="s">
        <v>172</v>
      </c>
      <c r="B154" s="11">
        <f>Sayfa3!D135</f>
        <v>1.15895E-3</v>
      </c>
      <c r="C154" s="12">
        <f>Sayfa3!B135</f>
        <v>1.2179999999999999E-3</v>
      </c>
      <c r="D154" s="11">
        <f>Sayfa3!C135</f>
        <v>1.1300100000000001E-3</v>
      </c>
      <c r="E154" s="13">
        <f>Sayfa3!E135</f>
        <v>80.683088620000007</v>
      </c>
      <c r="F154" s="11">
        <f>Sayfa3!F135</f>
        <v>1.15555E-3</v>
      </c>
      <c r="G154" s="3">
        <f t="shared" si="16"/>
        <v>4.8481116584564776E-2</v>
      </c>
      <c r="H154" s="3">
        <f t="shared" si="17"/>
        <v>2.5610392828381956E-2</v>
      </c>
      <c r="I154" s="3">
        <f t="shared" si="18"/>
        <v>7.7866567552499433E-2</v>
      </c>
      <c r="J154" s="3">
        <f t="shared" si="19"/>
        <v>2.9423218380857374E-3</v>
      </c>
    </row>
    <row r="155" spans="1:10" x14ac:dyDescent="0.3">
      <c r="A155" s="5" t="s">
        <v>196</v>
      </c>
      <c r="B155" s="11">
        <f>Sayfa3!D166</f>
        <v>2.6740000000000001E-5</v>
      </c>
      <c r="C155" s="12">
        <f>Sayfa3!B166</f>
        <v>2.777E-5</v>
      </c>
      <c r="D155" s="11">
        <f>Sayfa3!C166</f>
        <v>2.5769999999999999E-5</v>
      </c>
      <c r="E155" s="13">
        <f>Sayfa3!E166</f>
        <v>6.5514570699999997</v>
      </c>
      <c r="F155" s="11">
        <f>Sayfa3!F166</f>
        <v>2.72E-5</v>
      </c>
      <c r="G155" s="3">
        <f t="shared" si="16"/>
        <v>3.7090385307886109E-2</v>
      </c>
      <c r="H155" s="3">
        <f t="shared" si="17"/>
        <v>3.7640667442762954E-2</v>
      </c>
      <c r="I155" s="3">
        <f t="shared" si="18"/>
        <v>7.7609623593325683E-2</v>
      </c>
      <c r="J155" s="3">
        <f t="shared" si="19"/>
        <v>-1.6911764705882293E-2</v>
      </c>
    </row>
    <row r="156" spans="1:10" x14ac:dyDescent="0.3">
      <c r="A156" s="5" t="s">
        <v>231</v>
      </c>
      <c r="B156" s="11">
        <f>Sayfa3!D67</f>
        <v>4.4003799999999997E-3</v>
      </c>
      <c r="C156" s="12">
        <f>Sayfa3!B67</f>
        <v>4.5499900000000003E-3</v>
      </c>
      <c r="D156" s="11">
        <f>Sayfa3!C67</f>
        <v>4.2705800000000004E-3</v>
      </c>
      <c r="E156" s="13">
        <f>Sayfa3!E67</f>
        <v>126.24217251</v>
      </c>
      <c r="F156" s="11">
        <f>Sayfa3!F67</f>
        <v>4.4641100000000003E-3</v>
      </c>
      <c r="G156" s="3">
        <f t="shared" si="16"/>
        <v>3.2881390948112044E-2</v>
      </c>
      <c r="H156" s="3">
        <f t="shared" si="17"/>
        <v>3.039399800495457E-2</v>
      </c>
      <c r="I156" s="3">
        <f t="shared" si="18"/>
        <v>6.5426710189248283E-2</v>
      </c>
      <c r="J156" s="3">
        <f t="shared" si="19"/>
        <v>-1.4276081906583915E-2</v>
      </c>
    </row>
    <row r="157" spans="1:10" x14ac:dyDescent="0.3">
      <c r="A157" s="5" t="s">
        <v>109</v>
      </c>
      <c r="B157" s="11">
        <f>Sayfa3!D88</f>
        <v>3.5934999999999998E-4</v>
      </c>
      <c r="C157" s="12">
        <f>Sayfa3!B88</f>
        <v>3.7304999999999999E-4</v>
      </c>
      <c r="D157" s="11">
        <f>Sayfa3!C88</f>
        <v>3.4263000000000002E-4</v>
      </c>
      <c r="E157" s="13">
        <f>Sayfa3!E88</f>
        <v>31.892916970000002</v>
      </c>
      <c r="F157" s="11">
        <f>Sayfa3!F88</f>
        <v>3.5087999999999997E-4</v>
      </c>
      <c r="G157" s="3">
        <f t="shared" si="16"/>
        <v>3.67242996917303E-2</v>
      </c>
      <c r="H157" s="3">
        <f t="shared" si="17"/>
        <v>4.8798996001517603E-2</v>
      </c>
      <c r="I157" s="3">
        <f t="shared" si="18"/>
        <v>8.8783819280273013E-2</v>
      </c>
      <c r="J157" s="3">
        <f t="shared" si="19"/>
        <v>2.4139306885544887E-2</v>
      </c>
    </row>
    <row r="158" spans="1:10" x14ac:dyDescent="0.3">
      <c r="A158" s="5" t="s">
        <v>82</v>
      </c>
      <c r="B158" s="11">
        <f>Sayfa3!D121</f>
        <v>2.9014399999999999E-3</v>
      </c>
      <c r="C158" s="12">
        <f>Sayfa3!B121</f>
        <v>3.5400000000000002E-3</v>
      </c>
      <c r="D158" s="11">
        <f>Sayfa3!C121</f>
        <v>1.94998E-3</v>
      </c>
      <c r="E158" s="13">
        <f>Sayfa3!E121</f>
        <v>846.47596033000002</v>
      </c>
      <c r="F158" s="11">
        <f>Sayfa3!F121</f>
        <v>2.02454E-3</v>
      </c>
      <c r="G158" s="3">
        <f t="shared" si="16"/>
        <v>0.18038418079096052</v>
      </c>
      <c r="H158" s="3">
        <f t="shared" si="17"/>
        <v>0.4879332095713802</v>
      </c>
      <c r="I158" s="3">
        <f t="shared" si="18"/>
        <v>0.81540323490497335</v>
      </c>
      <c r="J158" s="3">
        <f t="shared" si="19"/>
        <v>0.43313542829482254</v>
      </c>
    </row>
    <row r="159" spans="1:10" x14ac:dyDescent="0.3">
      <c r="A159" s="5" t="s">
        <v>235</v>
      </c>
      <c r="B159" s="11">
        <f>Sayfa3!D61</f>
        <v>7.6929999999999997E-5</v>
      </c>
      <c r="C159" s="12">
        <f>Sayfa3!B61</f>
        <v>7.9599999999999997E-5</v>
      </c>
      <c r="D159" s="11">
        <f>Sayfa3!C61</f>
        <v>7.6000000000000004E-5</v>
      </c>
      <c r="E159" s="13">
        <f>Sayfa3!E61</f>
        <v>7.43721459</v>
      </c>
      <c r="F159" s="11">
        <f>Sayfa3!F61</f>
        <v>7.8540000000000004E-5</v>
      </c>
      <c r="G159" s="3">
        <f t="shared" si="16"/>
        <v>3.3542713567839222E-2</v>
      </c>
      <c r="H159" s="3">
        <f t="shared" si="17"/>
        <v>1.2236842105262991E-2</v>
      </c>
      <c r="I159" s="3">
        <f t="shared" si="18"/>
        <v>4.7368421052631504E-2</v>
      </c>
      <c r="J159" s="3">
        <f t="shared" si="19"/>
        <v>-2.0499108734402971E-2</v>
      </c>
    </row>
    <row r="160" spans="1:10" x14ac:dyDescent="0.3">
      <c r="A160" s="5" t="s">
        <v>159</v>
      </c>
      <c r="B160" s="11">
        <f>Sayfa3!D186</f>
        <v>2.8597230000000001E-2</v>
      </c>
      <c r="C160" s="12">
        <f>Sayfa3!B186</f>
        <v>2.9559930000000002E-2</v>
      </c>
      <c r="D160" s="11">
        <f>Sayfa3!C186</f>
        <v>2.7E-2</v>
      </c>
      <c r="E160" s="13">
        <f>Sayfa3!E186</f>
        <v>588.66744394</v>
      </c>
      <c r="F160" s="11">
        <f>Sayfa3!F186</f>
        <v>2.7290999999999999E-2</v>
      </c>
      <c r="G160" s="3">
        <f t="shared" si="16"/>
        <v>3.2567736121161373E-2</v>
      </c>
      <c r="H160" s="3">
        <f t="shared" si="17"/>
        <v>5.9156666666666746E-2</v>
      </c>
      <c r="I160" s="3">
        <f t="shared" si="18"/>
        <v>9.4812222222222298E-2</v>
      </c>
      <c r="J160" s="3">
        <f t="shared" si="19"/>
        <v>4.7863031768714981E-2</v>
      </c>
    </row>
    <row r="161" spans="1:10" x14ac:dyDescent="0.3">
      <c r="A161" s="5" t="s">
        <v>135</v>
      </c>
      <c r="B161" s="11">
        <f>Sayfa3!D82</f>
        <v>1.2089999999999999E-5</v>
      </c>
      <c r="C161" s="12">
        <f>Sayfa3!B82</f>
        <v>1.2500000000000001E-5</v>
      </c>
      <c r="D161" s="11">
        <f>Sayfa3!C82</f>
        <v>1.133E-5</v>
      </c>
      <c r="E161" s="13">
        <f>Sayfa3!E82</f>
        <v>28.269696540000002</v>
      </c>
      <c r="F161" s="11">
        <f>Sayfa3!F82</f>
        <v>1.2E-5</v>
      </c>
      <c r="G161" s="3">
        <f t="shared" si="16"/>
        <v>3.2800000000000051E-2</v>
      </c>
      <c r="H161" s="3">
        <f t="shared" si="17"/>
        <v>6.7078552515445589E-2</v>
      </c>
      <c r="I161" s="3">
        <f t="shared" si="18"/>
        <v>0.10326566637246248</v>
      </c>
      <c r="J161" s="3">
        <f t="shared" si="19"/>
        <v>7.4999999999998401E-3</v>
      </c>
    </row>
    <row r="162" spans="1:10" x14ac:dyDescent="0.3">
      <c r="A162" s="5" t="s">
        <v>140</v>
      </c>
      <c r="B162" s="11">
        <f>Sayfa3!D12</f>
        <v>1.8E-3</v>
      </c>
      <c r="C162" s="12">
        <f>Sayfa3!B12</f>
        <v>2.1998999999999999E-3</v>
      </c>
      <c r="D162" s="11">
        <f>Sayfa3!C12</f>
        <v>1.3518200000000001E-3</v>
      </c>
      <c r="E162" s="13">
        <f>Sayfa3!E12</f>
        <v>143.74030339000001</v>
      </c>
      <c r="F162" s="11">
        <f>Sayfa3!F12</f>
        <v>1.39017E-3</v>
      </c>
      <c r="G162" s="3">
        <f t="shared" ref="G162:G194" si="20">1-(B162/C162)</f>
        <v>0.18178099004500203</v>
      </c>
      <c r="H162" s="3">
        <f t="shared" ref="H162:H194" si="21">(B162/D162)-1</f>
        <v>0.33153822254442145</v>
      </c>
      <c r="I162" s="3">
        <f t="shared" ref="I162:I194" si="22">(C162/D162)-1</f>
        <v>0.62736163098637365</v>
      </c>
      <c r="J162" s="3">
        <f t="shared" ref="J162:J194" si="23">(B162/F162)-1</f>
        <v>0.29480567124884005</v>
      </c>
    </row>
    <row r="163" spans="1:10" x14ac:dyDescent="0.3">
      <c r="A163" s="5" t="s">
        <v>222</v>
      </c>
      <c r="B163" s="11">
        <f>Sayfa3!D86</f>
        <v>5.9700000000000001E-5</v>
      </c>
      <c r="C163" s="12">
        <f>Sayfa3!B86</f>
        <v>6.4430000000000005E-5</v>
      </c>
      <c r="D163" s="11">
        <f>Sayfa3!C86</f>
        <v>5.9209999999999997E-5</v>
      </c>
      <c r="E163" s="13">
        <f>Sayfa3!E86</f>
        <v>12.107889399999999</v>
      </c>
      <c r="F163" s="11">
        <f>Sayfa3!F86</f>
        <v>5.999E-5</v>
      </c>
      <c r="G163" s="3">
        <f t="shared" si="20"/>
        <v>7.3413006363495348E-2</v>
      </c>
      <c r="H163" s="3">
        <f t="shared" si="21"/>
        <v>8.2756291167034313E-3</v>
      </c>
      <c r="I163" s="3">
        <f t="shared" si="22"/>
        <v>8.8160783651410446E-2</v>
      </c>
      <c r="J163" s="3">
        <f t="shared" si="23"/>
        <v>-4.8341390231705361E-3</v>
      </c>
    </row>
    <row r="164" spans="1:10" x14ac:dyDescent="0.3">
      <c r="A164" s="5" t="s">
        <v>185</v>
      </c>
      <c r="B164" s="11">
        <f>Sayfa3!D34</f>
        <v>8.2538000000000002E-4</v>
      </c>
      <c r="C164" s="12">
        <f>Sayfa3!B34</f>
        <v>8.5979999999999997E-4</v>
      </c>
      <c r="D164" s="11">
        <f>Sayfa3!C34</f>
        <v>8.2348999999999996E-4</v>
      </c>
      <c r="E164" s="13">
        <f>Sayfa3!E34</f>
        <v>11.202501760000001</v>
      </c>
      <c r="F164" s="11">
        <f>Sayfa3!F34</f>
        <v>8.3210000000000001E-4</v>
      </c>
      <c r="G164" s="3">
        <f t="shared" si="20"/>
        <v>4.0032565712956436E-2</v>
      </c>
      <c r="H164" s="3">
        <f t="shared" si="21"/>
        <v>2.2951098373993339E-3</v>
      </c>
      <c r="I164" s="3">
        <f t="shared" si="22"/>
        <v>4.4092824442312661E-2</v>
      </c>
      <c r="J164" s="3">
        <f t="shared" si="23"/>
        <v>-8.0759524095661561E-3</v>
      </c>
    </row>
    <row r="165" spans="1:10" x14ac:dyDescent="0.3">
      <c r="A165" s="5" t="s">
        <v>67</v>
      </c>
      <c r="B165" s="11">
        <f>Sayfa3!D91</f>
        <v>6.2109999999999997E-4</v>
      </c>
      <c r="C165" s="12">
        <f>Sayfa3!B91</f>
        <v>6.5968000000000005E-4</v>
      </c>
      <c r="D165" s="11">
        <f>Sayfa3!C91</f>
        <v>5.8500000000000002E-4</v>
      </c>
      <c r="E165" s="13">
        <f>Sayfa3!E91</f>
        <v>314.16560836000002</v>
      </c>
      <c r="F165" s="11">
        <f>Sayfa3!F91</f>
        <v>6.0017999999999996E-4</v>
      </c>
      <c r="G165" s="3">
        <f t="shared" si="20"/>
        <v>5.8482900800388204E-2</v>
      </c>
      <c r="H165" s="3">
        <f t="shared" si="21"/>
        <v>6.1709401709401535E-2</v>
      </c>
      <c r="I165" s="3">
        <f t="shared" si="22"/>
        <v>0.12765811965811968</v>
      </c>
      <c r="J165" s="3">
        <f t="shared" si="23"/>
        <v>3.4856209803725502E-2</v>
      </c>
    </row>
    <row r="166" spans="1:10" x14ac:dyDescent="0.3">
      <c r="A166" s="5" t="s">
        <v>348</v>
      </c>
      <c r="B166" s="11">
        <f>Sayfa3!D32</f>
        <v>1.8640000000000001E-5</v>
      </c>
      <c r="C166" s="12">
        <f>Sayfa3!B32</f>
        <v>1.9340000000000001E-5</v>
      </c>
      <c r="D166" s="11">
        <f>Sayfa3!C32</f>
        <v>1.6690000000000001E-5</v>
      </c>
      <c r="E166" s="13">
        <f>Sayfa3!E32</f>
        <v>62.890536240000003</v>
      </c>
      <c r="F166" s="11">
        <f>Sayfa3!F32</f>
        <v>1.7090000000000001E-5</v>
      </c>
      <c r="G166" s="3">
        <f t="shared" si="20"/>
        <v>3.6194415718717732E-2</v>
      </c>
      <c r="H166" s="3">
        <f t="shared" si="21"/>
        <v>0.11683642899940083</v>
      </c>
      <c r="I166" s="3">
        <f t="shared" si="22"/>
        <v>0.15877771120431405</v>
      </c>
      <c r="J166" s="3">
        <f t="shared" si="23"/>
        <v>9.0696313633704007E-2</v>
      </c>
    </row>
    <row r="167" spans="1:10" x14ac:dyDescent="0.3">
      <c r="A167" s="5" t="s">
        <v>125</v>
      </c>
      <c r="B167" s="11">
        <f>Sayfa3!D14</f>
        <v>6.3299999999999999E-4</v>
      </c>
      <c r="C167" s="12">
        <f>Sayfa3!B14</f>
        <v>6.5726999999999995E-4</v>
      </c>
      <c r="D167" s="11">
        <f>Sayfa3!C14</f>
        <v>6.1499999999999999E-4</v>
      </c>
      <c r="E167" s="13">
        <f>Sayfa3!E14</f>
        <v>320.68012807000002</v>
      </c>
      <c r="F167" s="11">
        <f>Sayfa3!F14</f>
        <v>6.3900000000000003E-4</v>
      </c>
      <c r="G167" s="3">
        <f t="shared" si="20"/>
        <v>3.6925464421014076E-2</v>
      </c>
      <c r="H167" s="3">
        <f t="shared" si="21"/>
        <v>2.9268292682926855E-2</v>
      </c>
      <c r="I167" s="3">
        <f t="shared" si="22"/>
        <v>6.873170731707301E-2</v>
      </c>
      <c r="J167" s="3">
        <f t="shared" si="23"/>
        <v>-9.3896713615023719E-3</v>
      </c>
    </row>
    <row r="168" spans="1:10" x14ac:dyDescent="0.3">
      <c r="A168" s="5" t="s">
        <v>349</v>
      </c>
      <c r="B168" s="11">
        <f>Sayfa3!D50</f>
        <v>1.226E-5</v>
      </c>
      <c r="C168" s="12">
        <f>Sayfa3!B50</f>
        <v>1.279E-5</v>
      </c>
      <c r="D168" s="11">
        <f>Sayfa3!C50</f>
        <v>1.135E-5</v>
      </c>
      <c r="E168" s="13">
        <f>Sayfa3!E50</f>
        <v>26.738985379999999</v>
      </c>
      <c r="F168" s="11">
        <f>Sayfa3!F50</f>
        <v>1.1749999999999999E-5</v>
      </c>
      <c r="G168" s="3">
        <f t="shared" si="20"/>
        <v>4.1438623924941353E-2</v>
      </c>
      <c r="H168" s="3">
        <f t="shared" si="21"/>
        <v>8.0176211453744539E-2</v>
      </c>
      <c r="I168" s="3">
        <f t="shared" si="22"/>
        <v>0.12687224669603525</v>
      </c>
      <c r="J168" s="3">
        <f t="shared" si="23"/>
        <v>4.3404255319148932E-2</v>
      </c>
    </row>
    <row r="169" spans="1:10" x14ac:dyDescent="0.3">
      <c r="A169" s="5" t="s">
        <v>166</v>
      </c>
      <c r="B169" s="11">
        <f>Sayfa3!D140</f>
        <v>8.3410000000000003E-5</v>
      </c>
      <c r="C169" s="12">
        <f>Sayfa3!B140</f>
        <v>9.0000000000000006E-5</v>
      </c>
      <c r="D169" s="11">
        <f>Sayfa3!C140</f>
        <v>6.7749999999999993E-5</v>
      </c>
      <c r="E169" s="13">
        <f>Sayfa3!E140</f>
        <v>609.81109247999996</v>
      </c>
      <c r="F169" s="11">
        <f>Sayfa3!F140</f>
        <v>7.5309999999999996E-5</v>
      </c>
      <c r="G169" s="3">
        <f t="shared" si="20"/>
        <v>7.32222222222223E-2</v>
      </c>
      <c r="H169" s="3">
        <f t="shared" si="21"/>
        <v>0.2311439114391145</v>
      </c>
      <c r="I169" s="3">
        <f t="shared" si="22"/>
        <v>0.32841328413284154</v>
      </c>
      <c r="J169" s="3">
        <f t="shared" si="23"/>
        <v>0.10755543752489727</v>
      </c>
    </row>
    <row r="170" spans="1:10" x14ac:dyDescent="0.3">
      <c r="A170" s="5" t="s">
        <v>113</v>
      </c>
      <c r="B170" s="11">
        <f>Sayfa3!D3</f>
        <v>1.9999999999999999E-6</v>
      </c>
      <c r="C170" s="12">
        <f>Sayfa3!B3</f>
        <v>2.03E-6</v>
      </c>
      <c r="D170" s="11">
        <f>Sayfa3!C3</f>
        <v>1.88E-6</v>
      </c>
      <c r="E170" s="13">
        <f>Sayfa3!E3</f>
        <v>14.467196789999999</v>
      </c>
      <c r="F170" s="11">
        <f>Sayfa3!F3</f>
        <v>1.9400000000000001E-6</v>
      </c>
      <c r="G170" s="3">
        <f t="shared" si="20"/>
        <v>1.4778325123152802E-2</v>
      </c>
      <c r="H170" s="3">
        <f t="shared" si="21"/>
        <v>6.3829787234042534E-2</v>
      </c>
      <c r="I170" s="3">
        <f t="shared" si="22"/>
        <v>7.9787234042553168E-2</v>
      </c>
      <c r="J170" s="3">
        <f t="shared" si="23"/>
        <v>3.0927835051546282E-2</v>
      </c>
    </row>
    <row r="171" spans="1:10" x14ac:dyDescent="0.3">
      <c r="A171" s="5" t="s">
        <v>73</v>
      </c>
      <c r="B171" s="11">
        <f>Sayfa3!D178</f>
        <v>8.2100000000000001E-4</v>
      </c>
      <c r="C171" s="12">
        <f>Sayfa3!B178</f>
        <v>8.4000000000000003E-4</v>
      </c>
      <c r="D171" s="11">
        <f>Sayfa3!C178</f>
        <v>7.9905999999999998E-4</v>
      </c>
      <c r="E171" s="13">
        <f>Sayfa3!E178</f>
        <v>334.54344803999999</v>
      </c>
      <c r="F171" s="11">
        <f>Sayfa3!F178</f>
        <v>8.2260000000000005E-4</v>
      </c>
      <c r="G171" s="3">
        <f t="shared" si="20"/>
        <v>2.261904761904765E-2</v>
      </c>
      <c r="H171" s="3">
        <f t="shared" si="21"/>
        <v>2.7457262283182793E-2</v>
      </c>
      <c r="I171" s="3">
        <f t="shared" si="22"/>
        <v>5.123520136159998E-2</v>
      </c>
      <c r="J171" s="3">
        <f t="shared" si="23"/>
        <v>-1.9450522732799014E-3</v>
      </c>
    </row>
    <row r="172" spans="1:10" x14ac:dyDescent="0.3">
      <c r="A172" s="5" t="s">
        <v>75</v>
      </c>
      <c r="B172" s="11">
        <f>Sayfa3!D179</f>
        <v>1.2813000000000001E-4</v>
      </c>
      <c r="C172" s="12">
        <f>Sayfa3!B179</f>
        <v>1.5320000000000001E-4</v>
      </c>
      <c r="D172" s="11">
        <f>Sayfa3!C179</f>
        <v>1.1077E-4</v>
      </c>
      <c r="E172" s="13">
        <f>Sayfa3!E179</f>
        <v>190.23820785000001</v>
      </c>
      <c r="F172" s="11">
        <f>Sayfa3!F179</f>
        <v>1.142E-4</v>
      </c>
      <c r="G172" s="3">
        <f t="shared" si="20"/>
        <v>0.1636422976501305</v>
      </c>
      <c r="H172" s="3">
        <f t="shared" si="21"/>
        <v>0.15672113388101483</v>
      </c>
      <c r="I172" s="3">
        <f t="shared" si="22"/>
        <v>0.38304595106978434</v>
      </c>
      <c r="J172" s="3">
        <f t="shared" si="23"/>
        <v>0.12197898423817866</v>
      </c>
    </row>
    <row r="173" spans="1:10" x14ac:dyDescent="0.3">
      <c r="A173" s="5" t="s">
        <v>217</v>
      </c>
      <c r="B173" s="11">
        <f>Sayfa3!D99</f>
        <v>7.7249999999999994E-5</v>
      </c>
      <c r="C173" s="12">
        <f>Sayfa3!B99</f>
        <v>8.0539999999999998E-5</v>
      </c>
      <c r="D173" s="11">
        <f>Sayfa3!C99</f>
        <v>7.1089999999999999E-5</v>
      </c>
      <c r="E173" s="13">
        <f>Sayfa3!E99</f>
        <v>166.13943266999999</v>
      </c>
      <c r="F173" s="11">
        <f>Sayfa3!F99</f>
        <v>7.4140000000000005E-5</v>
      </c>
      <c r="G173" s="3">
        <f t="shared" si="20"/>
        <v>4.0849267444748039E-2</v>
      </c>
      <c r="H173" s="3">
        <f t="shared" si="21"/>
        <v>8.6650724433816162E-2</v>
      </c>
      <c r="I173" s="3">
        <f t="shared" si="22"/>
        <v>0.13293008862005906</v>
      </c>
      <c r="J173" s="3">
        <f t="shared" si="23"/>
        <v>4.1947666576746645E-2</v>
      </c>
    </row>
    <row r="174" spans="1:10" x14ac:dyDescent="0.3">
      <c r="A174" s="5" t="s">
        <v>124</v>
      </c>
      <c r="B174" s="11">
        <f>Sayfa3!D190</f>
        <v>1.1446E-4</v>
      </c>
      <c r="C174" s="12">
        <f>Sayfa3!B190</f>
        <v>1.2417999999999999E-4</v>
      </c>
      <c r="D174" s="11">
        <f>Sayfa3!C190</f>
        <v>1.1047E-4</v>
      </c>
      <c r="E174" s="13">
        <f>Sayfa3!E190</f>
        <v>15.490359489999999</v>
      </c>
      <c r="F174" s="11">
        <f>Sayfa3!F190</f>
        <v>1.1047E-4</v>
      </c>
      <c r="G174" s="3">
        <f t="shared" si="20"/>
        <v>7.8273473989370235E-2</v>
      </c>
      <c r="H174" s="3">
        <f t="shared" si="21"/>
        <v>3.6118403186385484E-2</v>
      </c>
      <c r="I174" s="3">
        <f t="shared" si="22"/>
        <v>0.1241060921517152</v>
      </c>
      <c r="J174" s="3">
        <f t="shared" si="23"/>
        <v>3.6118403186385484E-2</v>
      </c>
    </row>
    <row r="175" spans="1:10" x14ac:dyDescent="0.3">
      <c r="A175" s="5" t="s">
        <v>237</v>
      </c>
      <c r="B175" s="11">
        <f>Sayfa3!D56</f>
        <v>5.2729999999999998E-5</v>
      </c>
      <c r="C175" s="12">
        <f>Sayfa3!B56</f>
        <v>5.3050000000000002E-5</v>
      </c>
      <c r="D175" s="11">
        <f>Sayfa3!C56</f>
        <v>4.9620000000000003E-5</v>
      </c>
      <c r="E175" s="13">
        <f>Sayfa3!E56</f>
        <v>8.0401115000000001</v>
      </c>
      <c r="F175" s="11">
        <f>Sayfa3!F56</f>
        <v>5.0080000000000002E-5</v>
      </c>
      <c r="G175" s="3">
        <f t="shared" si="20"/>
        <v>6.0320452403394009E-3</v>
      </c>
      <c r="H175" s="3">
        <f t="shared" si="21"/>
        <v>6.2676340185408908E-2</v>
      </c>
      <c r="I175" s="3">
        <f t="shared" si="22"/>
        <v>6.9125352680370789E-2</v>
      </c>
      <c r="J175" s="3">
        <f t="shared" si="23"/>
        <v>5.2915335463258772E-2</v>
      </c>
    </row>
    <row r="176" spans="1:10" x14ac:dyDescent="0.3">
      <c r="A176" s="5" t="s">
        <v>167</v>
      </c>
      <c r="B176" s="11">
        <f>Sayfa3!D24</f>
        <v>6.8400000000000004E-4</v>
      </c>
      <c r="C176" s="12">
        <f>Sayfa3!B24</f>
        <v>7.0399999999999998E-4</v>
      </c>
      <c r="D176" s="11">
        <f>Sayfa3!C24</f>
        <v>6.5200000000000002E-4</v>
      </c>
      <c r="E176" s="13">
        <f>Sayfa3!E24</f>
        <v>104.82143786</v>
      </c>
      <c r="F176" s="11">
        <f>Sayfa3!F24</f>
        <v>6.5766000000000002E-4</v>
      </c>
      <c r="G176" s="3">
        <f t="shared" si="20"/>
        <v>2.8409090909090828E-2</v>
      </c>
      <c r="H176" s="3">
        <f t="shared" si="21"/>
        <v>4.9079754601226933E-2</v>
      </c>
      <c r="I176" s="3">
        <f t="shared" si="22"/>
        <v>7.9754601226993849E-2</v>
      </c>
      <c r="J176" s="3">
        <f t="shared" si="23"/>
        <v>4.0051090228993669E-2</v>
      </c>
    </row>
    <row r="177" spans="1:10" x14ac:dyDescent="0.3">
      <c r="A177" s="5" t="s">
        <v>128</v>
      </c>
      <c r="B177" s="11">
        <f>Sayfa3!D55</f>
        <v>3.2650000000000001E-5</v>
      </c>
      <c r="C177" s="12">
        <f>Sayfa3!B55</f>
        <v>3.4999999999999997E-5</v>
      </c>
      <c r="D177" s="11">
        <f>Sayfa3!C55</f>
        <v>3.1999999999999999E-5</v>
      </c>
      <c r="E177" s="13">
        <f>Sayfa3!E55</f>
        <v>7.7629639600000004</v>
      </c>
      <c r="F177" s="11">
        <f>Sayfa3!F55</f>
        <v>3.3840000000000001E-5</v>
      </c>
      <c r="G177" s="3">
        <f t="shared" si="20"/>
        <v>6.714285714285706E-2</v>
      </c>
      <c r="H177" s="3">
        <f t="shared" si="21"/>
        <v>2.0312500000000178E-2</v>
      </c>
      <c r="I177" s="3">
        <f t="shared" si="22"/>
        <v>9.375E-2</v>
      </c>
      <c r="J177" s="3">
        <f t="shared" si="23"/>
        <v>-3.5165484633569721E-2</v>
      </c>
    </row>
    <row r="178" spans="1:10" x14ac:dyDescent="0.3">
      <c r="A178" s="5" t="s">
        <v>187</v>
      </c>
      <c r="B178" s="11">
        <f>Sayfa3!D36</f>
        <v>2.019E-4</v>
      </c>
      <c r="C178" s="12">
        <f>Sayfa3!B36</f>
        <v>2.0699999999999999E-4</v>
      </c>
      <c r="D178" s="11">
        <f>Sayfa3!C36</f>
        <v>1.95E-4</v>
      </c>
      <c r="E178" s="13">
        <f>Sayfa3!E36</f>
        <v>41.040027709999997</v>
      </c>
      <c r="F178" s="11">
        <f>Sayfa3!F36</f>
        <v>1.9699E-4</v>
      </c>
      <c r="G178" s="3">
        <f t="shared" si="20"/>
        <v>2.4637681159420222E-2</v>
      </c>
      <c r="H178" s="3">
        <f t="shared" si="21"/>
        <v>3.5384615384615348E-2</v>
      </c>
      <c r="I178" s="3">
        <f t="shared" si="22"/>
        <v>6.1538461538461542E-2</v>
      </c>
      <c r="J178" s="3">
        <f t="shared" si="23"/>
        <v>2.4925123102695679E-2</v>
      </c>
    </row>
    <row r="179" spans="1:10" x14ac:dyDescent="0.3">
      <c r="A179" s="5" t="s">
        <v>192</v>
      </c>
      <c r="B179" s="11">
        <f>Sayfa3!D183</f>
        <v>1.01E-4</v>
      </c>
      <c r="C179" s="12">
        <f>Sayfa3!B183</f>
        <v>1.06E-4</v>
      </c>
      <c r="D179" s="11">
        <f>Sayfa3!C183</f>
        <v>9.713E-5</v>
      </c>
      <c r="E179" s="13">
        <f>Sayfa3!E183</f>
        <v>880.55463601999998</v>
      </c>
      <c r="F179" s="11">
        <f>Sayfa3!F183</f>
        <v>9.9469999999999995E-5</v>
      </c>
      <c r="G179" s="3">
        <f t="shared" si="20"/>
        <v>4.7169811320754707E-2</v>
      </c>
      <c r="H179" s="3">
        <f t="shared" si="21"/>
        <v>3.9843508699680896E-2</v>
      </c>
      <c r="I179" s="3">
        <f t="shared" si="22"/>
        <v>9.1320910120457066E-2</v>
      </c>
      <c r="J179" s="3">
        <f t="shared" si="23"/>
        <v>1.5381522066954867E-2</v>
      </c>
    </row>
    <row r="180" spans="1:10" x14ac:dyDescent="0.3">
      <c r="A180" s="5" t="s">
        <v>229</v>
      </c>
      <c r="B180" s="11">
        <f>Sayfa3!D70</f>
        <v>3.752E-5</v>
      </c>
      <c r="C180" s="12">
        <f>Sayfa3!B70</f>
        <v>3.896E-5</v>
      </c>
      <c r="D180" s="11">
        <f>Sayfa3!C70</f>
        <v>3.4740000000000003E-5</v>
      </c>
      <c r="E180" s="13">
        <f>Sayfa3!E70</f>
        <v>80.925256619999999</v>
      </c>
      <c r="F180" s="11">
        <f>Sayfa3!F70</f>
        <v>3.6879999999999999E-5</v>
      </c>
      <c r="G180" s="3">
        <f t="shared" si="20"/>
        <v>3.696098562628336E-2</v>
      </c>
      <c r="H180" s="3">
        <f t="shared" si="21"/>
        <v>8.0023028209556646E-2</v>
      </c>
      <c r="I180" s="3">
        <f t="shared" si="22"/>
        <v>0.12147380541162911</v>
      </c>
      <c r="J180" s="3">
        <f t="shared" si="23"/>
        <v>1.7353579175704903E-2</v>
      </c>
    </row>
    <row r="181" spans="1:10" x14ac:dyDescent="0.3">
      <c r="A181" s="5" t="s">
        <v>117</v>
      </c>
      <c r="B181" s="11">
        <f>Sayfa3!D118</f>
        <v>4.2530000000000001E-5</v>
      </c>
      <c r="C181" s="12">
        <f>Sayfa3!B118</f>
        <v>4.3810000000000002E-5</v>
      </c>
      <c r="D181" s="11">
        <f>Sayfa3!C118</f>
        <v>4.0009999999999998E-5</v>
      </c>
      <c r="E181" s="13">
        <f>Sayfa3!E118</f>
        <v>155.08244651000001</v>
      </c>
      <c r="F181" s="11">
        <f>Sayfa3!F118</f>
        <v>4.1940000000000002E-5</v>
      </c>
      <c r="G181" s="3">
        <f t="shared" si="20"/>
        <v>2.9217073727459519E-2</v>
      </c>
      <c r="H181" s="3">
        <f t="shared" si="21"/>
        <v>6.2984253936515966E-2</v>
      </c>
      <c r="I181" s="3">
        <f t="shared" si="22"/>
        <v>9.4976255936016107E-2</v>
      </c>
      <c r="J181" s="3">
        <f t="shared" si="23"/>
        <v>1.4067715784453982E-2</v>
      </c>
    </row>
    <row r="182" spans="1:10" x14ac:dyDescent="0.3">
      <c r="A182" s="5" t="s">
        <v>136</v>
      </c>
      <c r="B182" s="11">
        <f>Sayfa3!D111</f>
        <v>9.4299999999999991E-3</v>
      </c>
      <c r="C182" s="12">
        <f>Sayfa3!B111</f>
        <v>9.5488399999999994E-3</v>
      </c>
      <c r="D182" s="11">
        <f>Sayfa3!C111</f>
        <v>8.5000000000000006E-3</v>
      </c>
      <c r="E182" s="13">
        <f>Sayfa3!E111</f>
        <v>1870.38831946</v>
      </c>
      <c r="F182" s="11">
        <f>Sayfa3!F111</f>
        <v>8.8799800000000009E-3</v>
      </c>
      <c r="G182" s="3">
        <f t="shared" si="20"/>
        <v>1.244549076118151E-2</v>
      </c>
      <c r="H182" s="3">
        <f t="shared" si="21"/>
        <v>0.1094117647058821</v>
      </c>
      <c r="I182" s="3">
        <f t="shared" si="22"/>
        <v>0.12339294117647048</v>
      </c>
      <c r="J182" s="3">
        <f t="shared" si="23"/>
        <v>6.1939328692181439E-2</v>
      </c>
    </row>
    <row r="183" spans="1:10" x14ac:dyDescent="0.3">
      <c r="A183" s="5" t="s">
        <v>61</v>
      </c>
      <c r="B183" s="11">
        <f>Sayfa3!D97</f>
        <v>1.7212749999999999E-2</v>
      </c>
      <c r="C183" s="12">
        <f>Sayfa3!B97</f>
        <v>1.7251590000000001E-2</v>
      </c>
      <c r="D183" s="11">
        <f>Sayfa3!C97</f>
        <v>1.6789999999999999E-2</v>
      </c>
      <c r="E183" s="13">
        <f>Sayfa3!E97</f>
        <v>1455.2698095400001</v>
      </c>
      <c r="F183" s="11">
        <f>Sayfa3!F97</f>
        <v>1.7114899999999999E-2</v>
      </c>
      <c r="G183" s="3">
        <f t="shared" si="20"/>
        <v>2.2513866837782226E-3</v>
      </c>
      <c r="H183" s="3">
        <f t="shared" si="21"/>
        <v>2.517867778439542E-2</v>
      </c>
      <c r="I183" s="3">
        <f t="shared" si="22"/>
        <v>2.749195949970229E-2</v>
      </c>
      <c r="J183" s="3">
        <f t="shared" si="23"/>
        <v>5.7172405331027409E-3</v>
      </c>
    </row>
    <row r="184" spans="1:10" x14ac:dyDescent="0.3">
      <c r="A184" s="5" t="s">
        <v>227</v>
      </c>
      <c r="B184" s="11">
        <f>Sayfa3!D76</f>
        <v>2.4280000000000001E-5</v>
      </c>
      <c r="C184" s="12">
        <f>Sayfa3!B76</f>
        <v>2.5299999999999998E-5</v>
      </c>
      <c r="D184" s="11">
        <f>Sayfa3!C76</f>
        <v>2.2710000000000001E-5</v>
      </c>
      <c r="E184" s="13">
        <f>Sayfa3!E76</f>
        <v>39.998580760000003</v>
      </c>
      <c r="F184" s="11">
        <f>Sayfa3!F76</f>
        <v>2.3750000000000001E-5</v>
      </c>
      <c r="G184" s="3">
        <f t="shared" si="20"/>
        <v>4.0316205533596716E-2</v>
      </c>
      <c r="H184" s="3">
        <f t="shared" si="21"/>
        <v>6.9132540730955538E-2</v>
      </c>
      <c r="I184" s="3">
        <f t="shared" si="22"/>
        <v>0.11404667547335956</v>
      </c>
      <c r="J184" s="3">
        <f t="shared" si="23"/>
        <v>2.2315789473684289E-2</v>
      </c>
    </row>
    <row r="185" spans="1:10" x14ac:dyDescent="0.3">
      <c r="A185" s="5" t="s">
        <v>66</v>
      </c>
      <c r="B185" s="11">
        <f>Sayfa3!D63</f>
        <v>9.3600009999999997E-2</v>
      </c>
      <c r="C185" s="12">
        <f>Sayfa3!B63</f>
        <v>9.4769989999999998E-2</v>
      </c>
      <c r="D185" s="11">
        <f>Sayfa3!C63</f>
        <v>8.9857199999999998E-2</v>
      </c>
      <c r="E185" s="13">
        <f>Sayfa3!E63</f>
        <v>7270.3772347300001</v>
      </c>
      <c r="F185" s="11">
        <f>Sayfa3!F63</f>
        <v>9.0989650000000005E-2</v>
      </c>
      <c r="G185" s="3">
        <f t="shared" si="20"/>
        <v>1.2345469277774579E-2</v>
      </c>
      <c r="H185" s="3">
        <f t="shared" si="21"/>
        <v>4.1652866993407311E-2</v>
      </c>
      <c r="I185" s="3">
        <f t="shared" si="22"/>
        <v>5.4673303864353651E-2</v>
      </c>
      <c r="J185" s="3">
        <f t="shared" si="23"/>
        <v>2.8688537652359347E-2</v>
      </c>
    </row>
    <row r="186" spans="1:10" x14ac:dyDescent="0.3">
      <c r="A186" s="5" t="s">
        <v>225</v>
      </c>
      <c r="B186" s="11">
        <f>Sayfa3!D80</f>
        <v>6.6870000000000002E-5</v>
      </c>
      <c r="C186" s="12">
        <f>Sayfa3!B80</f>
        <v>6.9610000000000006E-5</v>
      </c>
      <c r="D186" s="11">
        <f>Sayfa3!C80</f>
        <v>6.3810000000000001E-5</v>
      </c>
      <c r="E186" s="13">
        <f>Sayfa3!E80</f>
        <v>228.73846108000001</v>
      </c>
      <c r="F186" s="11">
        <f>Sayfa3!F80</f>
        <v>6.4610000000000007E-5</v>
      </c>
      <c r="G186" s="3">
        <f t="shared" si="20"/>
        <v>3.936216060910791E-2</v>
      </c>
      <c r="H186" s="3">
        <f t="shared" si="21"/>
        <v>4.7954866008462549E-2</v>
      </c>
      <c r="I186" s="3">
        <f t="shared" si="22"/>
        <v>9.0894844068327929E-2</v>
      </c>
      <c r="J186" s="3">
        <f t="shared" si="23"/>
        <v>3.497910540164062E-2</v>
      </c>
    </row>
    <row r="187" spans="1:10" x14ac:dyDescent="0.3">
      <c r="A187" s="5" t="s">
        <v>165</v>
      </c>
      <c r="B187" s="11">
        <f>Sayfa3!D161</f>
        <v>6.3100000000000002E-5</v>
      </c>
      <c r="C187" s="12">
        <f>Sayfa3!B161</f>
        <v>6.4549999999999997E-5</v>
      </c>
      <c r="D187" s="11">
        <f>Sayfa3!C161</f>
        <v>5.5970000000000001E-5</v>
      </c>
      <c r="E187" s="13">
        <f>Sayfa3!E161</f>
        <v>425.58537551000001</v>
      </c>
      <c r="F187" s="11">
        <f>Sayfa3!F161</f>
        <v>5.8499999999999999E-5</v>
      </c>
      <c r="G187" s="3">
        <f t="shared" si="20"/>
        <v>2.2463206816421333E-2</v>
      </c>
      <c r="H187" s="3">
        <f t="shared" si="21"/>
        <v>0.12738967303912818</v>
      </c>
      <c r="I187" s="3">
        <f t="shared" si="22"/>
        <v>0.15329640879042339</v>
      </c>
      <c r="J187" s="3">
        <f t="shared" si="23"/>
        <v>7.8632478632478797E-2</v>
      </c>
    </row>
    <row r="188" spans="1:10" x14ac:dyDescent="0.3">
      <c r="A188" s="5" t="s">
        <v>60</v>
      </c>
      <c r="B188" s="11">
        <f>Sayfa3!D43</f>
        <v>7.6499890000000001E-2</v>
      </c>
      <c r="C188" s="12">
        <f>Sayfa3!B43</f>
        <v>7.7499999999999999E-2</v>
      </c>
      <c r="D188" s="11">
        <f>Sayfa3!C43</f>
        <v>7.4707499999999996E-2</v>
      </c>
      <c r="E188" s="13">
        <f>Sayfa3!E43</f>
        <v>511.96383300000002</v>
      </c>
      <c r="F188" s="11">
        <f>Sayfa3!F43</f>
        <v>7.5091720000000001E-2</v>
      </c>
      <c r="G188" s="3">
        <f t="shared" si="20"/>
        <v>1.2904645161290307E-2</v>
      </c>
      <c r="H188" s="3">
        <f t="shared" si="21"/>
        <v>2.3992102533212822E-2</v>
      </c>
      <c r="I188" s="3">
        <f t="shared" si="22"/>
        <v>3.7379111869624948E-2</v>
      </c>
      <c r="J188" s="3">
        <f t="shared" si="23"/>
        <v>1.8752666738756307E-2</v>
      </c>
    </row>
    <row r="189" spans="1:10" x14ac:dyDescent="0.3">
      <c r="A189" s="5" t="s">
        <v>138</v>
      </c>
      <c r="B189" s="11">
        <f>Sayfa3!D57</f>
        <v>5.8677000000000002E-4</v>
      </c>
      <c r="C189" s="12">
        <f>Sayfa3!B57</f>
        <v>6.1697E-4</v>
      </c>
      <c r="D189" s="11">
        <f>Sayfa3!C57</f>
        <v>4.5601000000000002E-4</v>
      </c>
      <c r="E189" s="13">
        <f>Sayfa3!E57</f>
        <v>99.906295749999998</v>
      </c>
      <c r="F189" s="11">
        <f>Sayfa3!F57</f>
        <v>4.6399000000000001E-4</v>
      </c>
      <c r="G189" s="3">
        <f t="shared" si="20"/>
        <v>4.8948895408204574E-2</v>
      </c>
      <c r="H189" s="3">
        <f t="shared" si="21"/>
        <v>0.28674809762943787</v>
      </c>
      <c r="I189" s="3">
        <f t="shared" si="22"/>
        <v>0.35297471546676595</v>
      </c>
      <c r="J189" s="3">
        <f t="shared" si="23"/>
        <v>0.26461777193474001</v>
      </c>
    </row>
    <row r="190" spans="1:10" x14ac:dyDescent="0.3">
      <c r="A190" s="5" t="s">
        <v>141</v>
      </c>
      <c r="B190" s="11">
        <f>Sayfa3!D112</f>
        <v>1.06999E-3</v>
      </c>
      <c r="C190" s="12">
        <f>Sayfa3!B112</f>
        <v>1.07653E-3</v>
      </c>
      <c r="D190" s="11">
        <f>Sayfa3!C112</f>
        <v>9.5001000000000005E-4</v>
      </c>
      <c r="E190" s="13">
        <f>Sayfa3!E112</f>
        <v>33.883856690000002</v>
      </c>
      <c r="F190" s="11">
        <f>Sayfa3!F112</f>
        <v>9.6382E-4</v>
      </c>
      <c r="G190" s="3">
        <f t="shared" si="20"/>
        <v>6.0750745450660615E-3</v>
      </c>
      <c r="H190" s="3">
        <f t="shared" si="21"/>
        <v>0.12629340743781636</v>
      </c>
      <c r="I190" s="3">
        <f t="shared" si="22"/>
        <v>0.13317754549952099</v>
      </c>
      <c r="J190" s="3">
        <f t="shared" si="23"/>
        <v>0.11015542321180316</v>
      </c>
    </row>
    <row r="191" spans="1:10" x14ac:dyDescent="0.3">
      <c r="A191" s="5" t="s">
        <v>103</v>
      </c>
      <c r="B191" s="11">
        <f>Sayfa3!D19</f>
        <v>9.3330000000000003E-5</v>
      </c>
      <c r="C191" s="12">
        <f>Sayfa3!B19</f>
        <v>9.3490000000000001E-5</v>
      </c>
      <c r="D191" s="11">
        <f>Sayfa3!C19</f>
        <v>7.8969999999999998E-5</v>
      </c>
      <c r="E191" s="13">
        <f>Sayfa3!E19</f>
        <v>27.039602989999999</v>
      </c>
      <c r="F191" s="11">
        <f>Sayfa3!F19</f>
        <v>8.1069999999999995E-5</v>
      </c>
      <c r="G191" s="3">
        <f t="shared" si="20"/>
        <v>1.7114129853460502E-3</v>
      </c>
      <c r="H191" s="3">
        <f t="shared" si="21"/>
        <v>0.18184120552108407</v>
      </c>
      <c r="I191" s="3">
        <f t="shared" si="22"/>
        <v>0.18386729137647206</v>
      </c>
      <c r="J191" s="3">
        <f t="shared" si="23"/>
        <v>0.15122733440236846</v>
      </c>
    </row>
    <row r="192" spans="1:10" x14ac:dyDescent="0.3">
      <c r="A192" s="5" t="s">
        <v>63</v>
      </c>
      <c r="B192" s="11">
        <f>Sayfa3!D29</f>
        <v>2.2100120000000001E-2</v>
      </c>
      <c r="C192" s="12">
        <f>Sayfa3!B29</f>
        <v>2.2610000000000002E-2</v>
      </c>
      <c r="D192" s="11">
        <f>Sayfa3!C29</f>
        <v>1.5699999999999999E-2</v>
      </c>
      <c r="E192" s="13">
        <f>Sayfa3!E29</f>
        <v>4133.79018215</v>
      </c>
      <c r="F192" s="11">
        <f>Sayfa3!F29</f>
        <v>1.5869999999999999E-2</v>
      </c>
      <c r="G192" s="3">
        <f t="shared" si="20"/>
        <v>2.2551083591331289E-2</v>
      </c>
      <c r="H192" s="3">
        <f t="shared" si="21"/>
        <v>0.40765095541401286</v>
      </c>
      <c r="I192" s="3">
        <f t="shared" si="22"/>
        <v>0.44012738853503208</v>
      </c>
      <c r="J192" s="3">
        <f t="shared" si="23"/>
        <v>0.39257214870825474</v>
      </c>
    </row>
    <row r="193" spans="1:10" x14ac:dyDescent="0.3">
      <c r="A193" s="5" t="s">
        <v>351</v>
      </c>
      <c r="B193" s="11">
        <f>Sayfa3!D54</f>
        <v>1.8499E-4</v>
      </c>
      <c r="C193" s="12">
        <f>Sayfa3!B54</f>
        <v>1.95E-4</v>
      </c>
      <c r="D193" s="11">
        <f>Sayfa3!C54</f>
        <v>1.7003999999999999E-4</v>
      </c>
      <c r="E193" s="13">
        <f>Sayfa3!E54</f>
        <v>382.52389655000002</v>
      </c>
      <c r="F193" s="11">
        <f>Sayfa3!F54</f>
        <v>1.7631E-4</v>
      </c>
      <c r="G193" s="3">
        <f t="shared" si="20"/>
        <v>5.1333333333333342E-2</v>
      </c>
      <c r="H193" s="3">
        <f t="shared" si="21"/>
        <v>8.7920489296636095E-2</v>
      </c>
      <c r="I193" s="3">
        <f t="shared" si="22"/>
        <v>0.14678899082568808</v>
      </c>
      <c r="J193" s="3">
        <f t="shared" si="23"/>
        <v>4.9231467301911414E-2</v>
      </c>
    </row>
    <row r="194" spans="1:10" x14ac:dyDescent="0.3">
      <c r="A194" s="5" t="s">
        <v>355</v>
      </c>
      <c r="B194" s="11">
        <f>Sayfa3!D130</f>
        <v>1.182E-5</v>
      </c>
      <c r="C194" s="12">
        <f>Sayfa3!B130</f>
        <v>1.29E-5</v>
      </c>
      <c r="D194" s="11">
        <f>Sayfa3!C130</f>
        <v>1.083E-5</v>
      </c>
      <c r="E194" s="13">
        <f>Sayfa3!E130</f>
        <v>27.13552271</v>
      </c>
      <c r="F194" s="11">
        <f>Sayfa3!F130</f>
        <v>1.096E-5</v>
      </c>
      <c r="G194" s="3">
        <f t="shared" si="20"/>
        <v>8.3720930232558111E-2</v>
      </c>
      <c r="H194" s="3">
        <f t="shared" si="21"/>
        <v>9.1412742382271484E-2</v>
      </c>
      <c r="I194" s="3">
        <f t="shared" si="22"/>
        <v>0.19113573407202211</v>
      </c>
      <c r="J194" s="3">
        <f t="shared" si="23"/>
        <v>7.8467153284671465E-2</v>
      </c>
    </row>
  </sheetData>
  <autoFilter ref="A1:J184">
    <sortState ref="A2:J194">
      <sortCondition descending="1" ref="G1:G184"/>
    </sortState>
  </autoFilter>
  <conditionalFormatting sqref="G2:G194">
    <cfRule type="dataBar" priority="2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{7558EDC0-2A15-4DDB-85D6-CC66FBE9B814}</x14:id>
        </ext>
      </extLst>
    </cfRule>
    <cfRule type="colorScale" priority="238">
      <colorScale>
        <cfvo type="min"/>
        <cfvo type="max"/>
        <color rgb="FFFCFCFF"/>
        <color rgb="FF63BE7B"/>
      </colorScale>
    </cfRule>
    <cfRule type="colorScale" priority="239">
      <colorScale>
        <cfvo type="percent" val="90"/>
        <cfvo type="percentile" val="70"/>
        <cfvo type="percent" val="50"/>
        <color rgb="FF5A8AC6"/>
        <color rgb="FFFCFCFF"/>
        <color rgb="FFF8696B"/>
      </colorScale>
    </cfRule>
  </conditionalFormatting>
  <conditionalFormatting sqref="H2:H194">
    <cfRule type="dataBar" priority="2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{A253321E-EB68-480C-B314-238CB8CDC213}</x14:id>
        </ext>
      </extLst>
    </cfRule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45">
      <colorScale>
        <cfvo type="min"/>
        <cfvo type="max"/>
        <color rgb="FFF8696B"/>
        <color rgb="FFFCFCFF"/>
      </colorScale>
    </cfRule>
  </conditionalFormatting>
  <conditionalFormatting sqref="I2:I194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194">
    <cfRule type="dataBar" priority="2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{6E498200-457F-4FC2-BDE6-9D2134229D8B}</x14:id>
        </ext>
      </extLst>
    </cfRule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53">
      <colorScale>
        <cfvo type="min"/>
        <cfvo type="max"/>
        <color rgb="FFFCFCFF"/>
        <color rgb="FF63BE7B"/>
      </colorScale>
    </cfRule>
  </conditionalFormatting>
  <conditionalFormatting sqref="G2:G1048576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{81557070-E133-425D-BF86-E3894E131570}</x14:id>
        </ext>
      </extLst>
    </cfRule>
  </conditionalFormatting>
  <conditionalFormatting sqref="G1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{25A2629D-9F4F-48B9-B77A-7B89CD4B192C}</x14:id>
        </ext>
      </extLst>
    </cfRule>
    <cfRule type="colorScale" priority="3">
      <colorScale>
        <cfvo type="min"/>
        <cfvo type="max"/>
        <color rgb="FFFCFCFF"/>
        <color rgb="FF63BE7B"/>
      </colorScale>
    </cfRule>
    <cfRule type="colorScale" priority="4">
      <colorScale>
        <cfvo type="percent" val="90"/>
        <cfvo type="percentile" val="70"/>
        <cfvo type="percent" val="50"/>
        <color rgb="FF5A8AC6"/>
        <color rgb="FFFCFCFF"/>
        <color rgb="FFF8696B"/>
      </colorScale>
    </cfRule>
  </conditionalFormatting>
  <conditionalFormatting sqref="H1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{5496D152-A82C-46C3-AB4F-B11FA5EE5A20}</x14:id>
        </ext>
      </extLst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7">
      <colorScale>
        <cfvo type="min"/>
        <cfvo type="max"/>
        <color rgb="FFF8696B"/>
        <color rgb="FFFCFCFF"/>
      </colorScale>
    </cfRule>
  </conditionalFormatting>
  <conditionalFormatting sqref="I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{95F2317C-AB5C-40DB-9891-8E3707A158F5}</x14:id>
        </ext>
      </extLst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1">
      <colorScale>
        <cfvo type="min"/>
        <cfvo type="max"/>
        <color rgb="FFFCFCFF"/>
        <color rgb="FF63BE7B"/>
      </colorScale>
    </cfRule>
  </conditionalFormatting>
  <conditionalFormatting sqref="G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{593D11B3-27A1-4FD0-9FDA-FB009C52B868}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58EDC0-2A15-4DDB-85D6-CC66FBE9B81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G2:G194</xm:sqref>
        </x14:conditionalFormatting>
        <x14:conditionalFormatting xmlns:xm="http://schemas.microsoft.com/office/excel/2006/main">
          <x14:cfRule type="dataBar" id="{A253321E-EB68-480C-B314-238CB8CDC21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H2:H194</xm:sqref>
        </x14:conditionalFormatting>
        <x14:conditionalFormatting xmlns:xm="http://schemas.microsoft.com/office/excel/2006/main">
          <x14:cfRule type="dataBar" id="{6E498200-457F-4FC2-BDE6-9D2134229D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J2:J194</xm:sqref>
        </x14:conditionalFormatting>
        <x14:conditionalFormatting xmlns:xm="http://schemas.microsoft.com/office/excel/2006/main">
          <x14:cfRule type="dataBar" id="{81557070-E133-425D-BF86-E3894E13157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G2:G1048576</xm:sqref>
        </x14:conditionalFormatting>
        <x14:conditionalFormatting xmlns:xm="http://schemas.microsoft.com/office/excel/2006/main">
          <x14:cfRule type="dataBar" id="{25A2629D-9F4F-48B9-B77A-7B89CD4B19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5496D152-A82C-46C3-AB4F-B11FA5EE5A2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95F2317C-AB5C-40DB-9891-8E3707A158F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593D11B3-27A1-4FD0-9FDA-FB009C52B86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H8" sqref="H8"/>
    </sheetView>
  </sheetViews>
  <sheetFormatPr defaultRowHeight="15" x14ac:dyDescent="0.25"/>
  <cols>
    <col min="1" max="1" width="23.140625" bestFit="1" customWidth="1"/>
    <col min="2" max="2" width="14.85546875" bestFit="1" customWidth="1"/>
    <col min="3" max="3" width="15.7109375" bestFit="1" customWidth="1"/>
    <col min="4" max="4" width="15" bestFit="1" customWidth="1"/>
    <col min="5" max="5" width="18.140625" bestFit="1" customWidth="1"/>
    <col min="6" max="6" width="17.85546875" style="4" bestFit="1" customWidth="1"/>
  </cols>
  <sheetData>
    <row r="1" spans="1:6" x14ac:dyDescent="0.25">
      <c r="A1" s="5" t="s">
        <v>360</v>
      </c>
      <c r="B1" s="5" t="s">
        <v>361</v>
      </c>
      <c r="C1" s="5" t="s">
        <v>308</v>
      </c>
      <c r="D1" s="5" t="s">
        <v>309</v>
      </c>
      <c r="E1" s="5" t="s">
        <v>362</v>
      </c>
      <c r="F1" s="4" t="s">
        <v>363</v>
      </c>
    </row>
    <row r="2" spans="1:6" x14ac:dyDescent="0.25">
      <c r="A2" s="5" t="s">
        <v>364</v>
      </c>
      <c r="B2" s="5" t="s">
        <v>625</v>
      </c>
      <c r="C2" s="5" t="s">
        <v>433</v>
      </c>
      <c r="D2" s="5" t="s">
        <v>626</v>
      </c>
      <c r="E2" s="5" t="s">
        <v>627</v>
      </c>
      <c r="F2" s="4" t="s">
        <v>628</v>
      </c>
    </row>
    <row r="3" spans="1:6" x14ac:dyDescent="0.25">
      <c r="A3" s="5" t="s">
        <v>365</v>
      </c>
      <c r="B3" s="5" t="s">
        <v>629</v>
      </c>
      <c r="C3" s="5" t="s">
        <v>426</v>
      </c>
      <c r="D3" s="5" t="s">
        <v>630</v>
      </c>
      <c r="E3" s="5" t="s">
        <v>631</v>
      </c>
      <c r="F3" s="4" t="s">
        <v>632</v>
      </c>
    </row>
    <row r="4" spans="1:6" x14ac:dyDescent="0.25">
      <c r="A4" s="5" t="s">
        <v>66</v>
      </c>
      <c r="B4" s="5" t="s">
        <v>633</v>
      </c>
      <c r="C4" s="5" t="s">
        <v>434</v>
      </c>
      <c r="D4" s="5" t="s">
        <v>634</v>
      </c>
      <c r="E4" s="5" t="s">
        <v>635</v>
      </c>
      <c r="F4" s="4" t="s">
        <v>636</v>
      </c>
    </row>
    <row r="5" spans="1:6" x14ac:dyDescent="0.25">
      <c r="A5" s="5" t="s">
        <v>61</v>
      </c>
      <c r="B5" s="5" t="s">
        <v>637</v>
      </c>
      <c r="C5" s="5" t="s">
        <v>638</v>
      </c>
      <c r="D5" s="5" t="s">
        <v>439</v>
      </c>
      <c r="E5" s="5" t="s">
        <v>639</v>
      </c>
      <c r="F5" s="4" t="s">
        <v>640</v>
      </c>
    </row>
    <row r="6" spans="1:6" x14ac:dyDescent="0.25">
      <c r="A6" s="5" t="s">
        <v>332</v>
      </c>
      <c r="B6" s="5" t="s">
        <v>641</v>
      </c>
      <c r="C6" s="5" t="s">
        <v>438</v>
      </c>
      <c r="D6" s="5" t="s">
        <v>642</v>
      </c>
      <c r="E6" s="5" t="s">
        <v>643</v>
      </c>
      <c r="F6" s="4" t="s">
        <v>644</v>
      </c>
    </row>
    <row r="7" spans="1:6" x14ac:dyDescent="0.25">
      <c r="A7" s="5" t="s">
        <v>65</v>
      </c>
      <c r="B7" s="5" t="s">
        <v>645</v>
      </c>
      <c r="C7" s="5" t="s">
        <v>646</v>
      </c>
      <c r="D7" s="5" t="s">
        <v>440</v>
      </c>
      <c r="E7" s="5" t="s">
        <v>647</v>
      </c>
      <c r="F7" s="4" t="s">
        <v>648</v>
      </c>
    </row>
    <row r="8" spans="1:6" x14ac:dyDescent="0.25">
      <c r="A8" s="5" t="s">
        <v>253</v>
      </c>
      <c r="B8" s="5" t="s">
        <v>649</v>
      </c>
      <c r="C8" s="5" t="s">
        <v>441</v>
      </c>
      <c r="D8" s="5" t="s">
        <v>650</v>
      </c>
      <c r="E8" s="5" t="s">
        <v>651</v>
      </c>
      <c r="F8" s="4" t="s">
        <v>652</v>
      </c>
    </row>
    <row r="9" spans="1:6" x14ac:dyDescent="0.25">
      <c r="A9" s="5" t="s">
        <v>274</v>
      </c>
      <c r="B9" s="5" t="s">
        <v>653</v>
      </c>
      <c r="C9" s="5" t="s">
        <v>442</v>
      </c>
      <c r="D9" s="5" t="s">
        <v>443</v>
      </c>
      <c r="E9" s="5" t="s">
        <v>654</v>
      </c>
      <c r="F9" s="4" t="s">
        <v>655</v>
      </c>
    </row>
    <row r="10" spans="1:6" x14ac:dyDescent="0.25">
      <c r="A10" s="5" t="s">
        <v>295</v>
      </c>
      <c r="B10" s="5" t="s">
        <v>656</v>
      </c>
      <c r="C10" s="5" t="s">
        <v>444</v>
      </c>
      <c r="D10" s="5" t="s">
        <v>420</v>
      </c>
      <c r="E10" s="5" t="s">
        <v>657</v>
      </c>
      <c r="F10" s="4" t="s">
        <v>658</v>
      </c>
    </row>
    <row r="11" spans="1:6" x14ac:dyDescent="0.25">
      <c r="A11" s="5" t="s">
        <v>341</v>
      </c>
      <c r="B11" s="5" t="s">
        <v>659</v>
      </c>
      <c r="C11" s="5" t="s">
        <v>660</v>
      </c>
      <c r="D11" s="5" t="s">
        <v>481</v>
      </c>
      <c r="E11" s="5" t="s">
        <v>661</v>
      </c>
      <c r="F11" s="4" t="s">
        <v>662</v>
      </c>
    </row>
    <row r="12" spans="1:6" x14ac:dyDescent="0.25">
      <c r="A12" s="5" t="s">
        <v>366</v>
      </c>
      <c r="B12" s="5" t="s">
        <v>663</v>
      </c>
      <c r="C12" s="5" t="s">
        <v>664</v>
      </c>
      <c r="D12" s="5" t="s">
        <v>665</v>
      </c>
      <c r="E12" s="5" t="s">
        <v>666</v>
      </c>
      <c r="F12" s="4" t="s">
        <v>667</v>
      </c>
    </row>
    <row r="13" spans="1:6" x14ac:dyDescent="0.25">
      <c r="A13" s="5" t="s">
        <v>288</v>
      </c>
      <c r="B13" s="5" t="s">
        <v>668</v>
      </c>
      <c r="C13" s="5" t="s">
        <v>445</v>
      </c>
      <c r="D13" s="5" t="s">
        <v>446</v>
      </c>
      <c r="E13" s="5" t="s">
        <v>669</v>
      </c>
      <c r="F13" s="4" t="s">
        <v>670</v>
      </c>
    </row>
    <row r="14" spans="1:6" x14ac:dyDescent="0.25">
      <c r="A14" s="5" t="s">
        <v>268</v>
      </c>
      <c r="B14" s="5" t="s">
        <v>671</v>
      </c>
      <c r="C14" s="5" t="s">
        <v>447</v>
      </c>
      <c r="D14" s="5" t="s">
        <v>672</v>
      </c>
      <c r="E14" s="5" t="s">
        <v>673</v>
      </c>
      <c r="F14" s="4" t="s">
        <v>674</v>
      </c>
    </row>
    <row r="15" spans="1:6" x14ac:dyDescent="0.25">
      <c r="A15" s="5" t="s">
        <v>84</v>
      </c>
      <c r="B15" s="5" t="s">
        <v>675</v>
      </c>
      <c r="C15" s="5" t="s">
        <v>435</v>
      </c>
      <c r="D15" s="5" t="s">
        <v>448</v>
      </c>
      <c r="E15" s="5" t="s">
        <v>676</v>
      </c>
      <c r="F15" s="4" t="s">
        <v>677</v>
      </c>
    </row>
    <row r="16" spans="1:6" x14ac:dyDescent="0.25">
      <c r="A16" s="5" t="s">
        <v>367</v>
      </c>
      <c r="B16" s="5" t="s">
        <v>678</v>
      </c>
      <c r="C16" s="5" t="s">
        <v>449</v>
      </c>
      <c r="D16" s="5" t="s">
        <v>679</v>
      </c>
      <c r="E16" s="5" t="s">
        <v>680</v>
      </c>
      <c r="F16" s="4" t="s">
        <v>681</v>
      </c>
    </row>
    <row r="17" spans="1:6" x14ac:dyDescent="0.25">
      <c r="A17" s="5" t="s">
        <v>368</v>
      </c>
      <c r="B17" s="5" t="s">
        <v>682</v>
      </c>
      <c r="C17" s="5" t="s">
        <v>683</v>
      </c>
      <c r="D17" s="5" t="s">
        <v>684</v>
      </c>
      <c r="E17" s="5" t="s">
        <v>685</v>
      </c>
      <c r="F17" s="4" t="s">
        <v>686</v>
      </c>
    </row>
    <row r="18" spans="1:6" x14ac:dyDescent="0.25">
      <c r="A18" s="5" t="s">
        <v>273</v>
      </c>
      <c r="B18" s="5" t="s">
        <v>687</v>
      </c>
      <c r="C18" s="5" t="s">
        <v>425</v>
      </c>
      <c r="D18" s="5" t="s">
        <v>450</v>
      </c>
      <c r="E18" s="5" t="s">
        <v>688</v>
      </c>
      <c r="F18" s="4" t="s">
        <v>689</v>
      </c>
    </row>
    <row r="19" spans="1:6" x14ac:dyDescent="0.25">
      <c r="A19" s="5" t="s">
        <v>369</v>
      </c>
      <c r="B19" s="5" t="s">
        <v>690</v>
      </c>
      <c r="C19" s="5" t="s">
        <v>451</v>
      </c>
      <c r="D19" s="5" t="s">
        <v>452</v>
      </c>
      <c r="E19" s="5" t="s">
        <v>691</v>
      </c>
      <c r="F19" s="4" t="s">
        <v>692</v>
      </c>
    </row>
    <row r="20" spans="1:6" x14ac:dyDescent="0.25">
      <c r="A20" s="5" t="s">
        <v>370</v>
      </c>
      <c r="B20" s="5" t="s">
        <v>693</v>
      </c>
      <c r="C20" s="5" t="s">
        <v>436</v>
      </c>
      <c r="D20" s="5" t="s">
        <v>419</v>
      </c>
      <c r="E20" s="5" t="s">
        <v>694</v>
      </c>
      <c r="F20" s="4" t="s">
        <v>695</v>
      </c>
    </row>
    <row r="21" spans="1:6" x14ac:dyDescent="0.25">
      <c r="A21" s="5" t="s">
        <v>371</v>
      </c>
      <c r="B21" s="5" t="s">
        <v>696</v>
      </c>
      <c r="C21" s="5" t="s">
        <v>697</v>
      </c>
      <c r="D21" s="5" t="s">
        <v>453</v>
      </c>
      <c r="E21" s="5" t="s">
        <v>698</v>
      </c>
      <c r="F21" s="4" t="s">
        <v>699</v>
      </c>
    </row>
    <row r="22" spans="1:6" x14ac:dyDescent="0.25">
      <c r="A22" s="5" t="s">
        <v>372</v>
      </c>
      <c r="B22" s="5" t="s">
        <v>700</v>
      </c>
      <c r="C22" s="5" t="s">
        <v>701</v>
      </c>
      <c r="D22" s="5" t="s">
        <v>702</v>
      </c>
      <c r="E22" s="5" t="s">
        <v>666</v>
      </c>
      <c r="F22" s="4" t="s">
        <v>703</v>
      </c>
    </row>
    <row r="23" spans="1:6" x14ac:dyDescent="0.25">
      <c r="A23" s="5" t="s">
        <v>373</v>
      </c>
      <c r="B23" s="5" t="s">
        <v>704</v>
      </c>
      <c r="C23" s="5" t="s">
        <v>705</v>
      </c>
      <c r="D23" s="5" t="s">
        <v>706</v>
      </c>
      <c r="E23" s="5" t="s">
        <v>707</v>
      </c>
      <c r="F23" s="4" t="s">
        <v>708</v>
      </c>
    </row>
    <row r="24" spans="1:6" x14ac:dyDescent="0.25">
      <c r="A24" s="5" t="s">
        <v>327</v>
      </c>
      <c r="B24" s="5" t="s">
        <v>709</v>
      </c>
      <c r="C24" s="5" t="s">
        <v>437</v>
      </c>
      <c r="D24" s="5" t="s">
        <v>381</v>
      </c>
      <c r="E24" s="5" t="s">
        <v>710</v>
      </c>
      <c r="F24" s="4" t="s">
        <v>711</v>
      </c>
    </row>
    <row r="25" spans="1:6" x14ac:dyDescent="0.25">
      <c r="A25" s="5" t="s">
        <v>374</v>
      </c>
      <c r="B25" s="5" t="s">
        <v>712</v>
      </c>
      <c r="C25" s="5" t="s">
        <v>454</v>
      </c>
      <c r="D25" s="5" t="s">
        <v>713</v>
      </c>
      <c r="E25" s="5" t="s">
        <v>714</v>
      </c>
      <c r="F25" s="4" t="s">
        <v>715</v>
      </c>
    </row>
    <row r="26" spans="1:6" x14ac:dyDescent="0.25">
      <c r="A26" s="5" t="s">
        <v>375</v>
      </c>
      <c r="B26" s="5" t="s">
        <v>716</v>
      </c>
      <c r="C26" s="5" t="s">
        <v>717</v>
      </c>
      <c r="D26" s="5" t="s">
        <v>718</v>
      </c>
      <c r="E26" s="5" t="s">
        <v>719</v>
      </c>
      <c r="F26" s="4" t="s">
        <v>720</v>
      </c>
    </row>
    <row r="27" spans="1:6" x14ac:dyDescent="0.25">
      <c r="A27" s="5" t="s">
        <v>378</v>
      </c>
      <c r="B27" s="5" t="s">
        <v>721</v>
      </c>
      <c r="C27" s="5" t="s">
        <v>722</v>
      </c>
      <c r="D27" s="5" t="s">
        <v>723</v>
      </c>
      <c r="E27" s="5" t="s">
        <v>724</v>
      </c>
      <c r="F27" s="4" t="s">
        <v>725</v>
      </c>
    </row>
    <row r="28" spans="1:6" x14ac:dyDescent="0.25">
      <c r="A28" s="5" t="s">
        <v>455</v>
      </c>
      <c r="B28" s="5" t="s">
        <v>726</v>
      </c>
      <c r="C28" s="5" t="s">
        <v>456</v>
      </c>
      <c r="D28" s="5" t="s">
        <v>457</v>
      </c>
      <c r="E28" s="5" t="s">
        <v>727</v>
      </c>
      <c r="F28" s="4" t="s">
        <v>728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"/>
  <dimension ref="A1:J101"/>
  <sheetViews>
    <sheetView workbookViewId="0">
      <selection activeCell="J1" sqref="J1"/>
    </sheetView>
  </sheetViews>
  <sheetFormatPr defaultRowHeight="15" x14ac:dyDescent="0.25"/>
  <cols>
    <col min="1" max="1" width="17.140625" bestFit="1" customWidth="1"/>
    <col min="2" max="2" width="13.140625" style="6" customWidth="1"/>
    <col min="3" max="3" width="14.140625" style="6" bestFit="1" customWidth="1"/>
    <col min="4" max="4" width="13.5703125" style="6" bestFit="1" customWidth="1"/>
    <col min="5" max="5" width="10.85546875" style="4" bestFit="1" customWidth="1"/>
    <col min="6" max="6" width="15.5703125" style="4" bestFit="1" customWidth="1"/>
    <col min="7" max="7" width="23.140625" bestFit="1" customWidth="1"/>
    <col min="8" max="8" width="25.140625" bestFit="1" customWidth="1"/>
    <col min="9" max="9" width="17" bestFit="1" customWidth="1"/>
    <col min="10" max="10" width="19.28515625" bestFit="1" customWidth="1"/>
  </cols>
  <sheetData>
    <row r="1" spans="1:10" ht="16.5" x14ac:dyDescent="0.3">
      <c r="A1" s="5" t="s">
        <v>12</v>
      </c>
      <c r="B1" s="14" t="s">
        <v>0</v>
      </c>
      <c r="C1" s="17" t="s">
        <v>1</v>
      </c>
      <c r="D1" s="14" t="s">
        <v>2</v>
      </c>
      <c r="E1" s="10" t="s">
        <v>3</v>
      </c>
      <c r="F1" s="15" t="s">
        <v>4</v>
      </c>
      <c r="G1" s="7" t="s">
        <v>56</v>
      </c>
      <c r="H1" s="1" t="s">
        <v>57</v>
      </c>
      <c r="I1" s="1" t="s">
        <v>58</v>
      </c>
      <c r="J1" s="1" t="s">
        <v>5</v>
      </c>
    </row>
    <row r="2" spans="1:10" ht="16.5" x14ac:dyDescent="0.3">
      <c r="A2" s="5" t="s">
        <v>296</v>
      </c>
      <c r="B2" s="11" t="str">
        <f>Sayfa4!C75</f>
        <v>0,01449900</v>
      </c>
      <c r="C2" s="12" t="str">
        <f>Sayfa4!D75</f>
        <v>0,02350000</v>
      </c>
      <c r="D2" s="11" t="str">
        <f>Sayfa4!E75</f>
        <v>0,00210000</v>
      </c>
      <c r="E2" s="13">
        <f>Sayfa4!F75</f>
        <v>19033</v>
      </c>
      <c r="F2" s="16" t="str">
        <f>Sayfa4!B75</f>
        <v>0,00217400</v>
      </c>
      <c r="G2" s="3">
        <f>1-(B2/C2)</f>
        <v>0.3830212765957447</v>
      </c>
      <c r="H2" s="3">
        <f>(B2/D2)-1</f>
        <v>5.9042857142857148</v>
      </c>
      <c r="I2" s="3">
        <f>(C2/D2)-1</f>
        <v>10.190476190476192</v>
      </c>
      <c r="J2" s="3">
        <f>(B2/F2)-1</f>
        <v>5.6692732290708365</v>
      </c>
    </row>
    <row r="3" spans="1:10" ht="16.5" x14ac:dyDescent="0.3">
      <c r="A3" s="5" t="s">
        <v>301</v>
      </c>
      <c r="B3" s="11" t="str">
        <f>Sayfa4!C10</f>
        <v>0,00205000</v>
      </c>
      <c r="C3" s="12" t="str">
        <f>Sayfa4!D10</f>
        <v>0,00319940</v>
      </c>
      <c r="D3" s="11" t="str">
        <f>Sayfa4!E10</f>
        <v>0,00125490</v>
      </c>
      <c r="E3" s="13">
        <f>Sayfa4!F10</f>
        <v>15873</v>
      </c>
      <c r="F3" s="16" t="str">
        <f>Sayfa4!B10</f>
        <v>0,00125490</v>
      </c>
      <c r="G3" s="3">
        <f>1-(B3/C3)</f>
        <v>0.3592548602863036</v>
      </c>
      <c r="H3" s="3">
        <f>(B3/D3)-1</f>
        <v>0.63359630249422283</v>
      </c>
      <c r="I3" s="3">
        <f>(C3/D3)-1</f>
        <v>1.549525858634154</v>
      </c>
      <c r="J3" s="3">
        <f>(B3/F3)-1</f>
        <v>0.63359630249422283</v>
      </c>
    </row>
    <row r="4" spans="1:10" ht="16.5" x14ac:dyDescent="0.3">
      <c r="A4" s="5" t="s">
        <v>63</v>
      </c>
      <c r="B4" s="11" t="str">
        <f>Sayfa4!C42</f>
        <v>0,02340500</v>
      </c>
      <c r="C4" s="12" t="str">
        <f>Sayfa4!D42</f>
        <v>0,02588800</v>
      </c>
      <c r="D4" s="11" t="str">
        <f>Sayfa4!E42</f>
        <v>0,01561900</v>
      </c>
      <c r="E4" s="13">
        <f>Sayfa4!F42</f>
        <v>3378</v>
      </c>
      <c r="F4" s="16" t="str">
        <f>Sayfa4!B42</f>
        <v>0,01608700</v>
      </c>
      <c r="G4" s="3">
        <f>1-(B4/C4)</f>
        <v>9.5913164400494577E-2</v>
      </c>
      <c r="H4" s="3">
        <f>(B4/D4)-1</f>
        <v>0.49849542224214094</v>
      </c>
      <c r="I4" s="3">
        <f>(C4/D4)-1</f>
        <v>0.65746846789167046</v>
      </c>
      <c r="J4" s="3">
        <f>(B4/F4)-1</f>
        <v>0.45490147323926133</v>
      </c>
    </row>
    <row r="5" spans="1:10" ht="16.5" x14ac:dyDescent="0.3">
      <c r="A5" s="5" t="s">
        <v>290</v>
      </c>
      <c r="B5" s="11" t="str">
        <f>Sayfa4!C43</f>
        <v>0,00036828</v>
      </c>
      <c r="C5" s="12" t="str">
        <f>Sayfa4!D43</f>
        <v>0,00043800</v>
      </c>
      <c r="D5" s="11" t="str">
        <f>Sayfa4!E43</f>
        <v>0,00027583</v>
      </c>
      <c r="E5" s="13">
        <f>Sayfa4!F43</f>
        <v>543</v>
      </c>
      <c r="F5" s="16" t="str">
        <f>Sayfa4!B43</f>
        <v>0,00030700</v>
      </c>
      <c r="G5" s="3">
        <f>1-(B5/C5)</f>
        <v>0.15917808219178087</v>
      </c>
      <c r="H5" s="3">
        <f>(B5/D5)-1</f>
        <v>0.33517021353732357</v>
      </c>
      <c r="I5" s="3">
        <f>(C5/D5)-1</f>
        <v>0.58793459739694742</v>
      </c>
      <c r="J5" s="3">
        <f>(B5/F5)-1</f>
        <v>0.19960912052117274</v>
      </c>
    </row>
    <row r="6" spans="1:10" ht="16.5" x14ac:dyDescent="0.3">
      <c r="A6" s="5" t="s">
        <v>254</v>
      </c>
      <c r="B6" s="11" t="str">
        <f>Sayfa4!C27</f>
        <v>0,00025410</v>
      </c>
      <c r="C6" s="12" t="str">
        <f>Sayfa4!D27</f>
        <v>0,00031990</v>
      </c>
      <c r="D6" s="11" t="str">
        <f>Sayfa4!E27</f>
        <v>0,00020743</v>
      </c>
      <c r="E6" s="13">
        <f>Sayfa4!F27</f>
        <v>882</v>
      </c>
      <c r="F6" s="16" t="str">
        <f>Sayfa4!B27</f>
        <v>0,00021463</v>
      </c>
      <c r="G6" s="3">
        <f>1-(B6/C6)</f>
        <v>0.20568927789934366</v>
      </c>
      <c r="H6" s="3">
        <f>(B6/D6)-1</f>
        <v>0.22499156341898474</v>
      </c>
      <c r="I6" s="3">
        <f>(C6/D6)-1</f>
        <v>0.5422070095935978</v>
      </c>
      <c r="J6" s="3">
        <f>(B6/F6)-1</f>
        <v>0.18389787075432129</v>
      </c>
    </row>
    <row r="7" spans="1:10" ht="16.5" x14ac:dyDescent="0.3">
      <c r="A7" s="5" t="s">
        <v>261</v>
      </c>
      <c r="B7" s="11" t="str">
        <f>Sayfa4!C15</f>
        <v>0,00016199</v>
      </c>
      <c r="C7" s="12" t="str">
        <f>Sayfa4!D15</f>
        <v>0,00017339</v>
      </c>
      <c r="D7" s="11" t="str">
        <f>Sayfa4!E15</f>
        <v>0,00013761</v>
      </c>
      <c r="E7" s="13">
        <f>Sayfa4!F15</f>
        <v>1420</v>
      </c>
      <c r="F7" s="16" t="str">
        <f>Sayfa4!B15</f>
        <v>0,00013849</v>
      </c>
      <c r="G7" s="3">
        <f>1-(B7/C7)</f>
        <v>6.5747736316973171E-2</v>
      </c>
      <c r="H7" s="3">
        <f>(B7/D7)-1</f>
        <v>0.17716735702347219</v>
      </c>
      <c r="I7" s="3">
        <f>(C7/D7)-1</f>
        <v>0.2600101736792384</v>
      </c>
      <c r="J7" s="3">
        <f>(B7/F7)-1</f>
        <v>0.16968734204635716</v>
      </c>
    </row>
    <row r="8" spans="1:10" ht="16.5" x14ac:dyDescent="0.3">
      <c r="A8" s="5" t="s">
        <v>276</v>
      </c>
      <c r="B8" s="11" t="str">
        <f>Sayfa4!C40</f>
        <v>0,00013789</v>
      </c>
      <c r="C8" s="12" t="str">
        <f>Sayfa4!D40</f>
        <v>0,00015997</v>
      </c>
      <c r="D8" s="11" t="str">
        <f>Sayfa4!E40</f>
        <v>0,00011500</v>
      </c>
      <c r="E8" s="13">
        <f>Sayfa4!F40</f>
        <v>231</v>
      </c>
      <c r="F8" s="16" t="str">
        <f>Sayfa4!B40</f>
        <v>0,00012273</v>
      </c>
      <c r="G8" s="3">
        <f>1-(B8/C8)</f>
        <v>0.13802587985247239</v>
      </c>
      <c r="H8" s="3">
        <f>(B8/D8)-1</f>
        <v>0.19904347826086943</v>
      </c>
      <c r="I8" s="3">
        <f>(C8/D8)-1</f>
        <v>0.3910434782608696</v>
      </c>
      <c r="J8" s="3">
        <f>(B8/F8)-1</f>
        <v>0.12352318096634884</v>
      </c>
    </row>
    <row r="9" spans="1:10" ht="16.5" x14ac:dyDescent="0.3">
      <c r="A9" s="5" t="s">
        <v>305</v>
      </c>
      <c r="B9" s="11" t="str">
        <f>Sayfa4!C64</f>
        <v>0,00223980</v>
      </c>
      <c r="C9" s="12" t="str">
        <f>Sayfa4!D64</f>
        <v>0,00287530</v>
      </c>
      <c r="D9" s="11" t="str">
        <f>Sayfa4!E64</f>
        <v>0,00192570</v>
      </c>
      <c r="E9" s="13">
        <f>Sayfa4!F64</f>
        <v>752</v>
      </c>
      <c r="F9" s="16" t="str">
        <f>Sayfa4!B64</f>
        <v>0,00195840</v>
      </c>
      <c r="G9" s="3">
        <f>1-(B9/C9)</f>
        <v>0.22102041526101612</v>
      </c>
      <c r="H9" s="3">
        <f>(B9/D9)-1</f>
        <v>0.16310951861660694</v>
      </c>
      <c r="I9" s="3">
        <f>(C9/D9)-1</f>
        <v>0.49311938515864351</v>
      </c>
      <c r="J9" s="3">
        <f>(B9/F9)-1</f>
        <v>0.14368872549019618</v>
      </c>
    </row>
    <row r="10" spans="1:10" ht="16.5" x14ac:dyDescent="0.3">
      <c r="A10" s="5" t="s">
        <v>267</v>
      </c>
      <c r="B10" s="11" t="str">
        <f>Sayfa4!C94</f>
        <v>0,00041390</v>
      </c>
      <c r="C10" s="12" t="str">
        <f>Sayfa4!D94</f>
        <v>0,00047900</v>
      </c>
      <c r="D10" s="11" t="str">
        <f>Sayfa4!E94</f>
        <v>0,00036020</v>
      </c>
      <c r="E10" s="13">
        <f>Sayfa4!F94</f>
        <v>702</v>
      </c>
      <c r="F10" s="16" t="str">
        <f>Sayfa4!B94</f>
        <v>0,00037030</v>
      </c>
      <c r="G10" s="3">
        <f>1-(B10/C10)</f>
        <v>0.13590814196242174</v>
      </c>
      <c r="H10" s="3">
        <f>(B10/D10)-1</f>
        <v>0.14908384230982796</v>
      </c>
      <c r="I10" s="3">
        <f>(C10/D10)-1</f>
        <v>0.32981676846196573</v>
      </c>
      <c r="J10" s="3">
        <f>(B10/F10)-1</f>
        <v>0.11774237105049945</v>
      </c>
    </row>
    <row r="11" spans="1:10" ht="16.5" x14ac:dyDescent="0.3">
      <c r="A11" s="5" t="s">
        <v>75</v>
      </c>
      <c r="B11" s="11" t="str">
        <f>Sayfa4!C95</f>
        <v>0,00012900</v>
      </c>
      <c r="C11" s="12" t="str">
        <f>Sayfa4!D95</f>
        <v>0,00016800</v>
      </c>
      <c r="D11" s="11" t="str">
        <f>Sayfa4!E95</f>
        <v>0,00011150</v>
      </c>
      <c r="E11" s="13">
        <f>Sayfa4!F95</f>
        <v>366</v>
      </c>
      <c r="F11" s="16" t="str">
        <f>Sayfa4!B95</f>
        <v>0,00011355</v>
      </c>
      <c r="G11" s="3">
        <f>1-(B11/C11)</f>
        <v>0.23214285714285721</v>
      </c>
      <c r="H11" s="3">
        <f>(B11/D11)-1</f>
        <v>0.15695067264573992</v>
      </c>
      <c r="I11" s="3">
        <f>(C11/D11)-1</f>
        <v>0.50672645739910305</v>
      </c>
      <c r="J11" s="3">
        <f>(B11/F11)-1</f>
        <v>0.13606340819022456</v>
      </c>
    </row>
    <row r="12" spans="1:10" ht="16.5" x14ac:dyDescent="0.3">
      <c r="A12" s="5" t="s">
        <v>255</v>
      </c>
      <c r="B12" s="11" t="str">
        <f>Sayfa4!C25</f>
        <v>0,00022175</v>
      </c>
      <c r="C12" s="12" t="str">
        <f>Sayfa4!D25</f>
        <v>0,00024438</v>
      </c>
      <c r="D12" s="11" t="str">
        <f>Sayfa4!E25</f>
        <v>0,00019700</v>
      </c>
      <c r="E12" s="13">
        <f>Sayfa4!F25</f>
        <v>643</v>
      </c>
      <c r="F12" s="16" t="str">
        <f>Sayfa4!B25</f>
        <v>0,00020224</v>
      </c>
      <c r="G12" s="3">
        <f>1-(B12/C12)</f>
        <v>9.2601685899009745E-2</v>
      </c>
      <c r="H12" s="3">
        <f>(B12/D12)-1</f>
        <v>0.12563451776649748</v>
      </c>
      <c r="I12" s="3">
        <f>(C12/D12)-1</f>
        <v>0.24050761421319788</v>
      </c>
      <c r="J12" s="3">
        <f>(B12/F12)-1</f>
        <v>9.6469541139240444E-2</v>
      </c>
    </row>
    <row r="13" spans="1:10" ht="16.5" x14ac:dyDescent="0.3">
      <c r="A13" s="5" t="s">
        <v>62</v>
      </c>
      <c r="B13" s="11" t="str">
        <f>Sayfa4!C70</f>
        <v>0,00737600</v>
      </c>
      <c r="C13" s="12" t="str">
        <f>Sayfa4!D70</f>
        <v>0,00739900</v>
      </c>
      <c r="D13" s="11" t="str">
        <f>Sayfa4!E70</f>
        <v>0,00660100</v>
      </c>
      <c r="E13" s="13">
        <f>Sayfa4!F70</f>
        <v>199</v>
      </c>
      <c r="F13" s="16" t="str">
        <f>Sayfa4!B70</f>
        <v>0,00669900</v>
      </c>
      <c r="G13" s="3">
        <f>1-(B13/C13)</f>
        <v>3.108528179483816E-3</v>
      </c>
      <c r="H13" s="3">
        <f>(B13/D13)-1</f>
        <v>0.11740645356764112</v>
      </c>
      <c r="I13" s="3">
        <f>(C13/D13)-1</f>
        <v>0.12089077412513261</v>
      </c>
      <c r="J13" s="3">
        <f>(B13/F13)-1</f>
        <v>0.1010598596805492</v>
      </c>
    </row>
    <row r="14" spans="1:10" ht="16.5" x14ac:dyDescent="0.3">
      <c r="A14" s="5" t="s">
        <v>69</v>
      </c>
      <c r="B14" s="11" t="str">
        <f>Sayfa4!C9</f>
        <v>0,00124300</v>
      </c>
      <c r="C14" s="12" t="str">
        <f>Sayfa4!D9</f>
        <v>0,00125700</v>
      </c>
      <c r="D14" s="11" t="str">
        <f>Sayfa4!E9</f>
        <v>0,00111700</v>
      </c>
      <c r="E14" s="13">
        <f>Sayfa4!F9</f>
        <v>318</v>
      </c>
      <c r="F14" s="16" t="str">
        <f>Sayfa4!B9</f>
        <v>0,00113400</v>
      </c>
      <c r="G14" s="3">
        <f>1-(B14/C14)</f>
        <v>1.1137629276054217E-2</v>
      </c>
      <c r="H14" s="3">
        <f>(B14/D14)-1</f>
        <v>0.11280214861235449</v>
      </c>
      <c r="I14" s="3">
        <f>(C14/D14)-1</f>
        <v>0.125335720680394</v>
      </c>
      <c r="J14" s="3">
        <f>(B14/F14)-1</f>
        <v>9.6119929453262642E-2</v>
      </c>
    </row>
    <row r="15" spans="1:10" ht="16.5" x14ac:dyDescent="0.3">
      <c r="A15" s="5" t="s">
        <v>304</v>
      </c>
      <c r="B15" s="11" t="str">
        <f>Sayfa4!C60</f>
        <v>0,00007879</v>
      </c>
      <c r="C15" s="12" t="str">
        <f>Sayfa4!D60</f>
        <v>0,00008700</v>
      </c>
      <c r="D15" s="11" t="str">
        <f>Sayfa4!E60</f>
        <v>0,00006873</v>
      </c>
      <c r="E15" s="13">
        <f>Sayfa4!F60</f>
        <v>315</v>
      </c>
      <c r="F15" s="16" t="str">
        <f>Sayfa4!B60</f>
        <v>0,00007298</v>
      </c>
      <c r="G15" s="3">
        <f>1-(B15/C15)</f>
        <v>9.4367816091954104E-2</v>
      </c>
      <c r="H15" s="3">
        <f>(B15/D15)-1</f>
        <v>0.14636985304815942</v>
      </c>
      <c r="I15" s="3">
        <f>(C15/D15)-1</f>
        <v>0.26582278481012667</v>
      </c>
      <c r="J15" s="3">
        <f>(B15/F15)-1</f>
        <v>7.9610852288298117E-2</v>
      </c>
    </row>
    <row r="16" spans="1:10" ht="16.5" x14ac:dyDescent="0.3">
      <c r="A16" s="5" t="s">
        <v>156</v>
      </c>
      <c r="B16" s="11" t="str">
        <f>Sayfa4!C35</f>
        <v>0,00001960</v>
      </c>
      <c r="C16" s="12" t="str">
        <f>Sayfa4!D35</f>
        <v>0,00002592</v>
      </c>
      <c r="D16" s="11" t="str">
        <f>Sayfa4!E35</f>
        <v>0,00001809</v>
      </c>
      <c r="E16" s="13">
        <f>Sayfa4!F35</f>
        <v>930</v>
      </c>
      <c r="F16" s="16" t="str">
        <f>Sayfa4!B35</f>
        <v>0,00001848</v>
      </c>
      <c r="G16" s="3">
        <f>1-(B16/C16)</f>
        <v>0.24382716049382713</v>
      </c>
      <c r="H16" s="3">
        <f>(B16/D16)-1</f>
        <v>8.3471531232725216E-2</v>
      </c>
      <c r="I16" s="3">
        <f>(C16/D16)-1</f>
        <v>0.43283582089552231</v>
      </c>
      <c r="J16" s="3">
        <f>(B16/F16)-1</f>
        <v>6.0606060606060552E-2</v>
      </c>
    </row>
    <row r="17" spans="1:10" ht="16.5" x14ac:dyDescent="0.3">
      <c r="A17" s="5" t="s">
        <v>136</v>
      </c>
      <c r="B17" s="11" t="str">
        <f>Sayfa4!C5</f>
        <v>0,00947000</v>
      </c>
      <c r="C17" s="12" t="str">
        <f>Sayfa4!D5</f>
        <v>0,00951000</v>
      </c>
      <c r="D17" s="11" t="str">
        <f>Sayfa4!E5</f>
        <v>0,00876600</v>
      </c>
      <c r="E17" s="13">
        <f>Sayfa4!F5</f>
        <v>3870</v>
      </c>
      <c r="F17" s="16" t="str">
        <f>Sayfa4!B5</f>
        <v>0,00889000</v>
      </c>
      <c r="G17" s="3">
        <f>1-(B17/C17)</f>
        <v>4.2060988433227919E-3</v>
      </c>
      <c r="H17" s="3">
        <f>(B17/D17)-1</f>
        <v>8.0310289755874953E-2</v>
      </c>
      <c r="I17" s="3">
        <f>(C17/D17)-1</f>
        <v>8.4873374401095214E-2</v>
      </c>
      <c r="J17" s="3">
        <f>(B17/F17)-1</f>
        <v>6.5241844769403645E-2</v>
      </c>
    </row>
    <row r="18" spans="1:10" ht="16.5" x14ac:dyDescent="0.3">
      <c r="A18" s="5" t="s">
        <v>272</v>
      </c>
      <c r="B18" s="11" t="str">
        <f>Sayfa4!C38</f>
        <v>0,00012742</v>
      </c>
      <c r="C18" s="12" t="str">
        <f>Sayfa4!D38</f>
        <v>0,00013918</v>
      </c>
      <c r="D18" s="11" t="str">
        <f>Sayfa4!E38</f>
        <v>0,00011672</v>
      </c>
      <c r="E18" s="13">
        <f>Sayfa4!F38</f>
        <v>516</v>
      </c>
      <c r="F18" s="16" t="str">
        <f>Sayfa4!B38</f>
        <v>0,00012000</v>
      </c>
      <c r="G18" s="3">
        <f>1-(B18/C18)</f>
        <v>8.4494898692340947E-2</v>
      </c>
      <c r="H18" s="3">
        <f>(B18/D18)-1</f>
        <v>9.1672378341329797E-2</v>
      </c>
      <c r="I18" s="3">
        <f>(C18/D18)-1</f>
        <v>0.19242631939684718</v>
      </c>
      <c r="J18" s="3">
        <f>(B18/F18)-1</f>
        <v>6.1833333333333185E-2</v>
      </c>
    </row>
    <row r="19" spans="1:10" ht="16.5" x14ac:dyDescent="0.3">
      <c r="A19" s="5" t="s">
        <v>280</v>
      </c>
      <c r="B19" s="11" t="str">
        <f>Sayfa4!C22</f>
        <v>0,00027900</v>
      </c>
      <c r="C19" s="12" t="str">
        <f>Sayfa4!D22</f>
        <v>0,00029100</v>
      </c>
      <c r="D19" s="11" t="str">
        <f>Sayfa4!E22</f>
        <v>0,00026139</v>
      </c>
      <c r="E19" s="13">
        <f>Sayfa4!F22</f>
        <v>2888</v>
      </c>
      <c r="F19" s="16" t="str">
        <f>Sayfa4!B22</f>
        <v>0,00026486</v>
      </c>
      <c r="G19" s="3">
        <f>1-(B19/C19)</f>
        <v>4.1237113402061931E-2</v>
      </c>
      <c r="H19" s="3">
        <f>(B19/D19)-1</f>
        <v>6.7370595661655042E-2</v>
      </c>
      <c r="I19" s="3">
        <f>(C19/D19)-1</f>
        <v>0.11327900837828531</v>
      </c>
      <c r="J19" s="3">
        <f>(B19/F19)-1</f>
        <v>5.3386694857660677E-2</v>
      </c>
    </row>
    <row r="20" spans="1:10" ht="16.5" x14ac:dyDescent="0.3">
      <c r="A20" s="5" t="s">
        <v>287</v>
      </c>
      <c r="B20" s="11" t="str">
        <f>Sayfa4!C76</f>
        <v>0,01492400</v>
      </c>
      <c r="C20" s="12" t="str">
        <f>Sayfa4!D76</f>
        <v>0,02062200</v>
      </c>
      <c r="D20" s="11" t="str">
        <f>Sayfa4!E76</f>
        <v>0,01400100</v>
      </c>
      <c r="E20" s="13">
        <f>Sayfa4!F76</f>
        <v>339</v>
      </c>
      <c r="F20" s="16" t="str">
        <f>Sayfa4!B76</f>
        <v>0,01429300</v>
      </c>
      <c r="G20" s="3">
        <f>1-(B20/C20)</f>
        <v>0.27630685675492195</v>
      </c>
      <c r="H20" s="3">
        <f>(B20/D20)-1</f>
        <v>6.5923862581244164E-2</v>
      </c>
      <c r="I20" s="3">
        <f>(C20/D20)-1</f>
        <v>0.47289479322905525</v>
      </c>
      <c r="J20" s="3">
        <f>(B20/F20)-1</f>
        <v>4.414748478276076E-2</v>
      </c>
    </row>
    <row r="21" spans="1:10" ht="16.5" x14ac:dyDescent="0.3">
      <c r="A21" s="5" t="s">
        <v>265</v>
      </c>
      <c r="B21" s="11" t="str">
        <f>Sayfa4!C65</f>
        <v>0,00001521</v>
      </c>
      <c r="C21" s="12" t="str">
        <f>Sayfa4!D65</f>
        <v>0,00001610</v>
      </c>
      <c r="D21" s="11" t="str">
        <f>Sayfa4!E65</f>
        <v>0,00001270</v>
      </c>
      <c r="E21" s="13">
        <f>Sayfa4!F65</f>
        <v>558</v>
      </c>
      <c r="F21" s="16" t="str">
        <f>Sayfa4!B65</f>
        <v>0,00001500</v>
      </c>
      <c r="G21" s="3">
        <f>1-(B21/C21)</f>
        <v>5.5279503105589933E-2</v>
      </c>
      <c r="H21" s="3">
        <f>(B21/D21)-1</f>
        <v>0.19763779527559056</v>
      </c>
      <c r="I21" s="3">
        <f>(C21/D21)-1</f>
        <v>0.26771653543307061</v>
      </c>
      <c r="J21" s="3">
        <f>(B21/F21)-1</f>
        <v>1.4000000000000012E-2</v>
      </c>
    </row>
    <row r="22" spans="1:10" ht="16.5" x14ac:dyDescent="0.3">
      <c r="A22" s="5" t="s">
        <v>65</v>
      </c>
      <c r="B22" s="11" t="str">
        <f>Sayfa4!C32</f>
        <v>0,00259400</v>
      </c>
      <c r="C22" s="12" t="str">
        <f>Sayfa4!D32</f>
        <v>0,00270000</v>
      </c>
      <c r="D22" s="11" t="str">
        <f>Sayfa4!E32</f>
        <v>0,00244000</v>
      </c>
      <c r="E22" s="13">
        <f>Sayfa4!F32</f>
        <v>1634</v>
      </c>
      <c r="F22" s="16" t="str">
        <f>Sayfa4!B32</f>
        <v>0,00249100</v>
      </c>
      <c r="G22" s="3">
        <f>1-(B22/C22)</f>
        <v>3.9259259259259327E-2</v>
      </c>
      <c r="H22" s="3">
        <f>(B22/D22)-1</f>
        <v>6.3114754098360759E-2</v>
      </c>
      <c r="I22" s="3">
        <f>(C22/D22)-1</f>
        <v>0.10655737704918034</v>
      </c>
      <c r="J22" s="3">
        <f>(B22/F22)-1</f>
        <v>4.1348855881172097E-2</v>
      </c>
    </row>
    <row r="23" spans="1:10" ht="16.5" x14ac:dyDescent="0.3">
      <c r="A23" s="5" t="s">
        <v>159</v>
      </c>
      <c r="B23" s="11" t="str">
        <f>Sayfa4!C58</f>
        <v>0,02837100</v>
      </c>
      <c r="C23" s="12" t="str">
        <f>Sayfa4!D58</f>
        <v>0,02989900</v>
      </c>
      <c r="D23" s="11" t="str">
        <f>Sayfa4!E58</f>
        <v>0,02701000</v>
      </c>
      <c r="E23" s="13">
        <f>Sayfa4!F58</f>
        <v>709</v>
      </c>
      <c r="F23" s="16" t="str">
        <f>Sayfa4!B58</f>
        <v>0,02721700</v>
      </c>
      <c r="G23" s="3">
        <f>1-(B23/C23)</f>
        <v>5.1105388140071484E-2</v>
      </c>
      <c r="H23" s="3">
        <f>(B23/D23)-1</f>
        <v>5.0388744909292793E-2</v>
      </c>
      <c r="I23" s="3">
        <f>(C23/D23)-1</f>
        <v>0.10696038504257688</v>
      </c>
      <c r="J23" s="3">
        <f>(B23/F23)-1</f>
        <v>4.2399970606606052E-2</v>
      </c>
    </row>
    <row r="24" spans="1:10" ht="16.5" x14ac:dyDescent="0.3">
      <c r="A24" s="5" t="s">
        <v>74</v>
      </c>
      <c r="B24" s="11" t="str">
        <f>Sayfa4!C14</f>
        <v>0,00170100</v>
      </c>
      <c r="C24" s="12" t="str">
        <f>Sayfa4!D14</f>
        <v>0,00178900</v>
      </c>
      <c r="D24" s="11" t="str">
        <f>Sayfa4!E14</f>
        <v>0,00159900</v>
      </c>
      <c r="E24" s="13">
        <f>Sayfa4!F14</f>
        <v>967</v>
      </c>
      <c r="F24" s="16" t="str">
        <f>Sayfa4!B14</f>
        <v>0,00164800</v>
      </c>
      <c r="G24" s="3">
        <f>1-(B24/C24)</f>
        <v>4.918949133594186E-2</v>
      </c>
      <c r="H24" s="3">
        <f>(B24/D24)-1</f>
        <v>6.3789868667917471E-2</v>
      </c>
      <c r="I24" s="3">
        <f>(C24/D24)-1</f>
        <v>0.11882426516572853</v>
      </c>
      <c r="J24" s="3">
        <f>(B24/F24)-1</f>
        <v>3.2160194174757351E-2</v>
      </c>
    </row>
    <row r="25" spans="1:10" ht="16.5" x14ac:dyDescent="0.3">
      <c r="A25" s="5" t="s">
        <v>279</v>
      </c>
      <c r="B25" s="11" t="str">
        <f>Sayfa4!C66</f>
        <v>0,00068540</v>
      </c>
      <c r="C25" s="12" t="str">
        <f>Sayfa4!D66</f>
        <v>0,00075000</v>
      </c>
      <c r="D25" s="11" t="str">
        <f>Sayfa4!E66</f>
        <v>0,00060600</v>
      </c>
      <c r="E25" s="13">
        <f>Sayfa4!F66</f>
        <v>670</v>
      </c>
      <c r="F25" s="16" t="str">
        <f>Sayfa4!B66</f>
        <v>0,00065470</v>
      </c>
      <c r="G25" s="3">
        <f>1-(B25/C25)</f>
        <v>8.6133333333333395E-2</v>
      </c>
      <c r="H25" s="3">
        <f>(B25/D25)-1</f>
        <v>0.13102310231023107</v>
      </c>
      <c r="I25" s="3">
        <f>(C25/D25)-1</f>
        <v>0.23762376237623761</v>
      </c>
      <c r="J25" s="3">
        <f>(B25/F25)-1</f>
        <v>4.6891706124942534E-2</v>
      </c>
    </row>
    <row r="26" spans="1:10" ht="16.5" x14ac:dyDescent="0.3">
      <c r="A26" s="5" t="s">
        <v>167</v>
      </c>
      <c r="B26" s="11" t="str">
        <f>Sayfa4!C37</f>
        <v>0,00067953</v>
      </c>
      <c r="C26" s="12" t="str">
        <f>Sayfa4!D37</f>
        <v>0,00069618</v>
      </c>
      <c r="D26" s="11" t="str">
        <f>Sayfa4!E37</f>
        <v>0,00065022</v>
      </c>
      <c r="E26" s="13">
        <f>Sayfa4!F37</f>
        <v>87</v>
      </c>
      <c r="F26" s="16" t="str">
        <f>Sayfa4!B37</f>
        <v>0,00066449</v>
      </c>
      <c r="G26" s="3">
        <f>1-(B26/C26)</f>
        <v>2.3916228561578934E-2</v>
      </c>
      <c r="H26" s="3">
        <f>(B26/D26)-1</f>
        <v>4.5077050844329669E-2</v>
      </c>
      <c r="I26" s="3">
        <f>(C26/D26)-1</f>
        <v>7.0683768570637628E-2</v>
      </c>
      <c r="J26" s="3">
        <f>(B26/F26)-1</f>
        <v>2.2633899682463321E-2</v>
      </c>
    </row>
    <row r="27" spans="1:10" ht="16.5" x14ac:dyDescent="0.3">
      <c r="A27" s="5" t="s">
        <v>70</v>
      </c>
      <c r="B27" s="11" t="str">
        <f>Sayfa4!C12</f>
        <v>0,00372000</v>
      </c>
      <c r="C27" s="12" t="str">
        <f>Sayfa4!D12</f>
        <v>0,00405100</v>
      </c>
      <c r="D27" s="11" t="str">
        <f>Sayfa4!E12</f>
        <v>0,00349800</v>
      </c>
      <c r="E27" s="13">
        <f>Sayfa4!F12</f>
        <v>2328</v>
      </c>
      <c r="F27" s="16" t="str">
        <f>Sayfa4!B12</f>
        <v>0,00361100</v>
      </c>
      <c r="G27" s="3">
        <f>1-(B27/C27)</f>
        <v>8.1708220192544978E-2</v>
      </c>
      <c r="H27" s="3">
        <f>(B27/D27)-1</f>
        <v>6.3464837049742817E-2</v>
      </c>
      <c r="I27" s="3">
        <f>(C27/D27)-1</f>
        <v>0.15809033733562039</v>
      </c>
      <c r="J27" s="3">
        <f>(B27/F27)-1</f>
        <v>3.0185544170589829E-2</v>
      </c>
    </row>
    <row r="28" spans="1:10" ht="16.5" x14ac:dyDescent="0.3">
      <c r="A28" s="5" t="s">
        <v>72</v>
      </c>
      <c r="B28" s="11" t="str">
        <f>Sayfa4!C31</f>
        <v>0,00003210</v>
      </c>
      <c r="C28" s="12" t="str">
        <f>Sayfa4!D31</f>
        <v>0,00003700</v>
      </c>
      <c r="D28" s="11" t="str">
        <f>Sayfa4!E31</f>
        <v>0,00003088</v>
      </c>
      <c r="E28" s="13">
        <f>Sayfa4!F31</f>
        <v>956</v>
      </c>
      <c r="F28" s="16" t="str">
        <f>Sayfa4!B31</f>
        <v>0,00003177</v>
      </c>
      <c r="G28" s="3">
        <f>1-(B28/C28)</f>
        <v>0.13243243243243241</v>
      </c>
      <c r="H28" s="3">
        <f>(B28/D28)-1</f>
        <v>3.9507772020725307E-2</v>
      </c>
      <c r="I28" s="3">
        <f>(C28/D28)-1</f>
        <v>0.19818652849740914</v>
      </c>
      <c r="J28" s="3">
        <f>(B28/F28)-1</f>
        <v>1.0387157695939564E-2</v>
      </c>
    </row>
    <row r="29" spans="1:10" ht="16.5" x14ac:dyDescent="0.3">
      <c r="A29" s="5" t="s">
        <v>67</v>
      </c>
      <c r="B29" s="11" t="str">
        <f>Sayfa4!C54</f>
        <v>0,00061830</v>
      </c>
      <c r="C29" s="12" t="str">
        <f>Sayfa4!D54</f>
        <v>0,00066500</v>
      </c>
      <c r="D29" s="11" t="str">
        <f>Sayfa4!E54</f>
        <v>0,00058000</v>
      </c>
      <c r="E29" s="13">
        <f>Sayfa4!F54</f>
        <v>263</v>
      </c>
      <c r="F29" s="16" t="str">
        <f>Sayfa4!B54</f>
        <v>0,00060510</v>
      </c>
      <c r="G29" s="3">
        <f>1-(B29/C29)</f>
        <v>7.0225563909774413E-2</v>
      </c>
      <c r="H29" s="3">
        <f>(B29/D29)-1</f>
        <v>6.6034482758620783E-2</v>
      </c>
      <c r="I29" s="3">
        <f>(C29/D29)-1</f>
        <v>0.14655172413793105</v>
      </c>
      <c r="J29" s="3">
        <f>(B29/F29)-1</f>
        <v>2.1814576103123429E-2</v>
      </c>
    </row>
    <row r="30" spans="1:10" ht="16.5" x14ac:dyDescent="0.3">
      <c r="A30" s="5" t="s">
        <v>291</v>
      </c>
      <c r="B30" s="11" t="str">
        <f>Sayfa4!C7</f>
        <v>0,00388700</v>
      </c>
      <c r="C30" s="12" t="str">
        <f>Sayfa4!D7</f>
        <v>0,00400000</v>
      </c>
      <c r="D30" s="11" t="str">
        <f>Sayfa4!E7</f>
        <v>0,00371100</v>
      </c>
      <c r="E30" s="13">
        <f>Sayfa4!F7</f>
        <v>269</v>
      </c>
      <c r="F30" s="16" t="str">
        <f>Sayfa4!B7</f>
        <v>0,00382400</v>
      </c>
      <c r="G30" s="3">
        <f>1-(B30/C30)</f>
        <v>2.8250000000000108E-2</v>
      </c>
      <c r="H30" s="3">
        <f>(B30/D30)-1</f>
        <v>4.7426569657774253E-2</v>
      </c>
      <c r="I30" s="3">
        <f>(C30/D30)-1</f>
        <v>7.787658313123158E-2</v>
      </c>
      <c r="J30" s="3">
        <f>(B30/F30)-1</f>
        <v>1.6474895397489364E-2</v>
      </c>
    </row>
    <row r="31" spans="1:10" ht="16.5" x14ac:dyDescent="0.3">
      <c r="A31" s="5" t="s">
        <v>60</v>
      </c>
      <c r="B31" s="11" t="str">
        <f>Sayfa4!C39</f>
        <v>0,07686800</v>
      </c>
      <c r="C31" s="12" t="str">
        <f>Sayfa4!D39</f>
        <v>0,07773300</v>
      </c>
      <c r="D31" s="11" t="str">
        <f>Sayfa4!E39</f>
        <v>0,07458600</v>
      </c>
      <c r="E31" s="13">
        <f>Sayfa4!F39</f>
        <v>408</v>
      </c>
      <c r="F31" s="16" t="str">
        <f>Sayfa4!B39</f>
        <v>0,07559900</v>
      </c>
      <c r="G31" s="3">
        <f>1-(B31/C31)</f>
        <v>1.112783502502146E-2</v>
      </c>
      <c r="H31" s="3">
        <f>(B31/D31)-1</f>
        <v>3.0595554125439239E-2</v>
      </c>
      <c r="I31" s="3">
        <f>(C31/D31)-1</f>
        <v>4.2192904834687406E-2</v>
      </c>
      <c r="J31" s="3">
        <f>(B31/F31)-1</f>
        <v>1.6785936321909167E-2</v>
      </c>
    </row>
    <row r="32" spans="1:10" ht="16.5" x14ac:dyDescent="0.3">
      <c r="A32" s="5" t="s">
        <v>302</v>
      </c>
      <c r="B32" s="11" t="str">
        <f>Sayfa4!C21</f>
        <v>0,00003885</v>
      </c>
      <c r="C32" s="12" t="str">
        <f>Sayfa4!D21</f>
        <v>0,00003977</v>
      </c>
      <c r="D32" s="11" t="str">
        <f>Sayfa4!E21</f>
        <v>0,00003550</v>
      </c>
      <c r="E32" s="13">
        <f>Sayfa4!F21</f>
        <v>154</v>
      </c>
      <c r="F32" s="16" t="str">
        <f>Sayfa4!B21</f>
        <v>0,00003877</v>
      </c>
      <c r="G32" s="3">
        <f>1-(B32/C32)</f>
        <v>2.3133014835302945E-2</v>
      </c>
      <c r="H32" s="3">
        <f>(B32/D32)-1</f>
        <v>9.4366197183098688E-2</v>
      </c>
      <c r="I32" s="3">
        <f>(C32/D32)-1</f>
        <v>0.120281690140845</v>
      </c>
      <c r="J32" s="3">
        <f>(B32/F32)-1</f>
        <v>2.0634511220014584E-3</v>
      </c>
    </row>
    <row r="33" spans="1:10" ht="16.5" x14ac:dyDescent="0.3">
      <c r="A33" s="5" t="s">
        <v>274</v>
      </c>
      <c r="B33" s="11" t="str">
        <f>Sayfa4!C30</f>
        <v>0,00106900</v>
      </c>
      <c r="C33" s="12" t="str">
        <f>Sayfa4!D30</f>
        <v>0,00133330</v>
      </c>
      <c r="D33" s="11" t="str">
        <f>Sayfa4!E30</f>
        <v>0,00095600</v>
      </c>
      <c r="E33" s="13">
        <f>Sayfa4!F30</f>
        <v>20964</v>
      </c>
      <c r="F33" s="16" t="str">
        <f>Sayfa4!B30</f>
        <v>0,00106985</v>
      </c>
      <c r="G33" s="3">
        <f>1-(B33/C33)</f>
        <v>0.19822995574889368</v>
      </c>
      <c r="H33" s="3">
        <f>(B33/D33)-1</f>
        <v>0.11820083682008375</v>
      </c>
      <c r="I33" s="3">
        <f>(C33/D33)-1</f>
        <v>0.39466527196652712</v>
      </c>
      <c r="J33" s="3">
        <f>(B33/F33)-1</f>
        <v>-7.9450390241619928E-4</v>
      </c>
    </row>
    <row r="34" spans="1:10" ht="16.5" x14ac:dyDescent="0.3">
      <c r="A34" s="5" t="s">
        <v>64</v>
      </c>
      <c r="B34" s="11" t="str">
        <f>Sayfa4!C6</f>
        <v>0,18702400</v>
      </c>
      <c r="C34" s="12" t="str">
        <f>Sayfa4!D6</f>
        <v>0,19778900</v>
      </c>
      <c r="D34" s="11" t="str">
        <f>Sayfa4!E6</f>
        <v>0,18072600</v>
      </c>
      <c r="E34" s="13">
        <f>Sayfa4!F6</f>
        <v>4331</v>
      </c>
      <c r="F34" s="16" t="str">
        <f>Sayfa4!B6</f>
        <v>0,18702200</v>
      </c>
      <c r="G34" s="3">
        <f>1-(B34/C34)</f>
        <v>5.4426687025062037E-2</v>
      </c>
      <c r="H34" s="3">
        <f>(B34/D34)-1</f>
        <v>3.4848333941989607E-2</v>
      </c>
      <c r="I34" s="3">
        <f>(C34/D34)-1</f>
        <v>9.4413642752011251E-2</v>
      </c>
      <c r="J34" s="3">
        <f>(B34/F34)-1</f>
        <v>1.0693929056504459E-5</v>
      </c>
    </row>
    <row r="35" spans="1:10" ht="16.5" x14ac:dyDescent="0.3">
      <c r="A35" s="5" t="s">
        <v>68</v>
      </c>
      <c r="B35" s="11" t="str">
        <f>Sayfa4!C78</f>
        <v>0,00005837</v>
      </c>
      <c r="C35" s="12" t="str">
        <f>Sayfa4!D78</f>
        <v>0,00006881</v>
      </c>
      <c r="D35" s="11" t="str">
        <f>Sayfa4!E78</f>
        <v>0,00005560</v>
      </c>
      <c r="E35" s="13">
        <f>Sayfa4!F78</f>
        <v>13806</v>
      </c>
      <c r="F35" s="16" t="str">
        <f>Sayfa4!B78</f>
        <v>0,00005794</v>
      </c>
      <c r="G35" s="3">
        <f>1-(B35/C35)</f>
        <v>0.15172213341084151</v>
      </c>
      <c r="H35" s="3">
        <f>(B35/D35)-1</f>
        <v>4.9820143884891976E-2</v>
      </c>
      <c r="I35" s="3">
        <f>(C35/D35)-1</f>
        <v>0.23758992805755397</v>
      </c>
      <c r="J35" s="3">
        <f>(B35/F35)-1</f>
        <v>7.4214704867103798E-3</v>
      </c>
    </row>
    <row r="36" spans="1:10" ht="16.5" x14ac:dyDescent="0.3">
      <c r="A36" s="5" t="s">
        <v>66</v>
      </c>
      <c r="B36" s="11" t="str">
        <f>Sayfa4!C2</f>
        <v>0,09400000</v>
      </c>
      <c r="C36" s="12" t="str">
        <f>Sayfa4!D2</f>
        <v>0,09500000</v>
      </c>
      <c r="D36" s="11" t="str">
        <f>Sayfa4!E2</f>
        <v>0,08985000</v>
      </c>
      <c r="E36" s="13">
        <f>Sayfa4!F2</f>
        <v>24422</v>
      </c>
      <c r="F36" s="16" t="str">
        <f>Sayfa4!B2</f>
        <v>0,09122200</v>
      </c>
      <c r="G36" s="3">
        <f>1-(B36/C36)</f>
        <v>1.0526315789473717E-2</v>
      </c>
      <c r="H36" s="3">
        <f>(B36/D36)-1</f>
        <v>4.6188091263216435E-2</v>
      </c>
      <c r="I36" s="3">
        <f>(C36/D36)-1</f>
        <v>5.7317751808569906E-2</v>
      </c>
      <c r="J36" s="3">
        <v>0</v>
      </c>
    </row>
    <row r="37" spans="1:10" ht="16.5" x14ac:dyDescent="0.3">
      <c r="A37" s="5" t="s">
        <v>61</v>
      </c>
      <c r="B37" s="11" t="str">
        <f>Sayfa4!C3</f>
        <v>0,01716000</v>
      </c>
      <c r="C37" s="12" t="str">
        <f>Sayfa4!D3</f>
        <v>0,01725000</v>
      </c>
      <c r="D37" s="11" t="str">
        <f>Sayfa4!E3</f>
        <v>0,01670600</v>
      </c>
      <c r="E37" s="13">
        <f>Sayfa4!F3</f>
        <v>2979</v>
      </c>
      <c r="F37" s="16" t="str">
        <f>Sayfa4!B3</f>
        <v>0,01709900</v>
      </c>
      <c r="G37" s="3">
        <f>1-(B37/C37)</f>
        <v>5.2173913043478404E-3</v>
      </c>
      <c r="H37" s="3">
        <f>(B37/D37)-1</f>
        <v>2.7175864958697726E-2</v>
      </c>
      <c r="I37" s="3">
        <f>(C37/D37)-1</f>
        <v>3.2563150963725862E-2</v>
      </c>
      <c r="J37" s="3">
        <f>(B37/F37)-1</f>
        <v>3.5674600853852212E-3</v>
      </c>
    </row>
    <row r="38" spans="1:10" ht="16.5" x14ac:dyDescent="0.3">
      <c r="A38" s="5" t="s">
        <v>281</v>
      </c>
      <c r="B38" s="11" t="str">
        <f>Sayfa4!C4</f>
        <v>0,00154540</v>
      </c>
      <c r="C38" s="12" t="str">
        <f>Sayfa4!D4</f>
        <v>0,00174900</v>
      </c>
      <c r="D38" s="11" t="str">
        <f>Sayfa4!E4</f>
        <v>0,00148880</v>
      </c>
      <c r="E38" s="13">
        <f>Sayfa4!F4</f>
        <v>8876</v>
      </c>
      <c r="F38" s="16" t="str">
        <f>Sayfa4!B4</f>
        <v>0,00154680</v>
      </c>
      <c r="G38" s="3">
        <f>1-(B38/C38)</f>
        <v>0.11640937678673524</v>
      </c>
      <c r="H38" s="3">
        <f>(B38/D38)-1</f>
        <v>3.8017195056421205E-2</v>
      </c>
      <c r="I38" s="3">
        <f>(C38/D38)-1</f>
        <v>0.17477162815690495</v>
      </c>
      <c r="J38" s="3">
        <f>(B38/F38)-1</f>
        <v>-9.0509438841490653E-4</v>
      </c>
    </row>
    <row r="39" spans="1:10" ht="16.5" x14ac:dyDescent="0.3">
      <c r="A39" s="5" t="s">
        <v>73</v>
      </c>
      <c r="B39" s="11" t="str">
        <f>Sayfa4!C86</f>
        <v>0,00082170</v>
      </c>
      <c r="C39" s="12" t="str">
        <f>Sayfa4!D86</f>
        <v>0,00083680</v>
      </c>
      <c r="D39" s="11" t="str">
        <f>Sayfa4!E86</f>
        <v>0,00079500</v>
      </c>
      <c r="E39" s="13">
        <f>Sayfa4!F86</f>
        <v>202</v>
      </c>
      <c r="F39" s="16" t="str">
        <f>Sayfa4!B86</f>
        <v>0,00082660</v>
      </c>
      <c r="G39" s="3">
        <f>1-(B39/C39)</f>
        <v>1.8044933078393832E-2</v>
      </c>
      <c r="H39" s="3">
        <f>(B39/D39)-1</f>
        <v>3.3584905660377196E-2</v>
      </c>
      <c r="I39" s="3">
        <f>(C39/D39)-1</f>
        <v>5.2578616352201069E-2</v>
      </c>
      <c r="J39" s="3">
        <f>(B39/F39)-1</f>
        <v>-5.927897411081573E-3</v>
      </c>
    </row>
    <row r="40" spans="1:10" ht="16.5" x14ac:dyDescent="0.3">
      <c r="A40" s="5" t="s">
        <v>258</v>
      </c>
      <c r="B40" s="11" t="str">
        <f>Sayfa4!C29</f>
        <v>0,00015018</v>
      </c>
      <c r="C40" s="12" t="str">
        <f>Sayfa4!D29</f>
        <v>0,00017349</v>
      </c>
      <c r="D40" s="11" t="str">
        <f>Sayfa4!E29</f>
        <v>0,00014500</v>
      </c>
      <c r="E40" s="13">
        <f>Sayfa4!F29</f>
        <v>945</v>
      </c>
      <c r="F40" s="16" t="str">
        <f>Sayfa4!B29</f>
        <v>0,00015025</v>
      </c>
      <c r="G40" s="3">
        <f>1-(B40/C40)</f>
        <v>0.13435932906795778</v>
      </c>
      <c r="H40" s="3">
        <f>(B40/D40)-1</f>
        <v>3.5724137931034461E-2</v>
      </c>
      <c r="I40" s="3">
        <f>(C40/D40)-1</f>
        <v>0.19648275862068965</v>
      </c>
      <c r="J40" s="3">
        <f>(B40/F40)-1</f>
        <v>-4.6589018302822804E-4</v>
      </c>
    </row>
    <row r="41" spans="1:10" ht="16.5" x14ac:dyDescent="0.3">
      <c r="A41" s="5" t="s">
        <v>269</v>
      </c>
      <c r="B41" s="11" t="str">
        <f>Sayfa4!C41</f>
        <v>0,00028195</v>
      </c>
      <c r="C41" s="12" t="str">
        <f>Sayfa4!D41</f>
        <v>0,00039948</v>
      </c>
      <c r="D41" s="11" t="str">
        <f>Sayfa4!E41</f>
        <v>0,00026357</v>
      </c>
      <c r="E41" s="13">
        <f>Sayfa4!F41</f>
        <v>252</v>
      </c>
      <c r="F41" s="16" t="str">
        <f>Sayfa4!B41</f>
        <v>0,00028470</v>
      </c>
      <c r="G41" s="3">
        <f>1-(B41/C41)</f>
        <v>0.29420746971062384</v>
      </c>
      <c r="H41" s="3">
        <f>(B41/D41)-1</f>
        <v>6.9734795310543607E-2</v>
      </c>
      <c r="I41" s="3">
        <f>(C41/D41)-1</f>
        <v>0.51565049133057617</v>
      </c>
      <c r="J41" s="3">
        <f>(B41/F41)-1</f>
        <v>-9.6592904812082825E-3</v>
      </c>
    </row>
    <row r="42" spans="1:10" ht="16.5" x14ac:dyDescent="0.3">
      <c r="A42" s="5" t="s">
        <v>157</v>
      </c>
      <c r="B42" s="11" t="str">
        <f>Sayfa4!C28</f>
        <v>0,00041800</v>
      </c>
      <c r="C42" s="12" t="str">
        <f>Sayfa4!D28</f>
        <v>0,00046400</v>
      </c>
      <c r="D42" s="11" t="str">
        <f>Sayfa4!E28</f>
        <v>0,00039400</v>
      </c>
      <c r="E42" s="13">
        <f>Sayfa4!F28</f>
        <v>350</v>
      </c>
      <c r="F42" s="16" t="str">
        <f>Sayfa4!B28</f>
        <v>0,00041800</v>
      </c>
      <c r="G42" s="3">
        <f>1-(B42/C42)</f>
        <v>9.9137931034482762E-2</v>
      </c>
      <c r="H42" s="3">
        <f>(B42/D42)-1</f>
        <v>6.0913705583756528E-2</v>
      </c>
      <c r="I42" s="3">
        <f>(C42/D42)-1</f>
        <v>0.17766497461928932</v>
      </c>
      <c r="J42" s="3">
        <f>(B42/F42)-1</f>
        <v>0</v>
      </c>
    </row>
    <row r="43" spans="1:10" ht="16.5" x14ac:dyDescent="0.3">
      <c r="A43" s="5" t="s">
        <v>125</v>
      </c>
      <c r="B43" s="11" t="str">
        <f>Sayfa4!C48</f>
        <v>0,00063300</v>
      </c>
      <c r="C43" s="12" t="str">
        <f>Sayfa4!D48</f>
        <v>0,00067040</v>
      </c>
      <c r="D43" s="11" t="str">
        <f>Sayfa4!E48</f>
        <v>0,00061770</v>
      </c>
      <c r="E43" s="13">
        <f>Sayfa4!F48</f>
        <v>303</v>
      </c>
      <c r="F43" s="16" t="str">
        <f>Sayfa4!B48</f>
        <v>0,00063760</v>
      </c>
      <c r="G43" s="3">
        <f>1-(B43/C43)</f>
        <v>5.5787589498806689E-2</v>
      </c>
      <c r="H43" s="3">
        <f>(B43/D43)-1</f>
        <v>2.4769305488101079E-2</v>
      </c>
      <c r="I43" s="3">
        <f>(C43/D43)-1</f>
        <v>8.5316496681236975E-2</v>
      </c>
      <c r="J43" s="3">
        <f>(B43/F43)-1</f>
        <v>-7.2145545796737931E-3</v>
      </c>
    </row>
    <row r="44" spans="1:10" ht="16.5" x14ac:dyDescent="0.3">
      <c r="A44" s="5" t="s">
        <v>92</v>
      </c>
      <c r="B44" s="11" t="str">
        <f>Sayfa4!C45</f>
        <v>0,00003973</v>
      </c>
      <c r="C44" s="12" t="str">
        <f>Sayfa4!D45</f>
        <v>0,00004075</v>
      </c>
      <c r="D44" s="11" t="str">
        <f>Sayfa4!E45</f>
        <v>0,00003753</v>
      </c>
      <c r="E44" s="13">
        <f>Sayfa4!F45</f>
        <v>178</v>
      </c>
      <c r="F44" s="16" t="str">
        <f>Sayfa4!B45</f>
        <v>0,00004012</v>
      </c>
      <c r="G44" s="3">
        <f>1-(B44/C44)</f>
        <v>2.50306748466258E-2</v>
      </c>
      <c r="H44" s="3">
        <f>(B44/D44)-1</f>
        <v>5.8619770849986708E-2</v>
      </c>
      <c r="I44" s="3">
        <f>(C44/D44)-1</f>
        <v>8.5798028244071345E-2</v>
      </c>
      <c r="J44" s="3">
        <f>(B44/F44)-1</f>
        <v>-9.7208374875373815E-3</v>
      </c>
    </row>
    <row r="45" spans="1:10" ht="16.5" x14ac:dyDescent="0.3">
      <c r="A45" s="5" t="s">
        <v>289</v>
      </c>
      <c r="B45" s="11" t="str">
        <f>Sayfa4!C23</f>
        <v>0,00007988</v>
      </c>
      <c r="C45" s="12" t="str">
        <f>Sayfa4!D23</f>
        <v>0,00008997</v>
      </c>
      <c r="D45" s="11" t="str">
        <f>Sayfa4!E23</f>
        <v>0,00007440</v>
      </c>
      <c r="E45" s="13">
        <f>Sayfa4!F23</f>
        <v>601</v>
      </c>
      <c r="F45" s="16" t="str">
        <f>Sayfa4!B23</f>
        <v>0,00008065</v>
      </c>
      <c r="G45" s="3">
        <f>1-(B45/C45)</f>
        <v>0.11214849394242521</v>
      </c>
      <c r="H45" s="3">
        <f>(B45/D45)-1</f>
        <v>7.3655913978494469E-2</v>
      </c>
      <c r="I45" s="3">
        <f>(C45/D45)-1</f>
        <v>0.20927419354838683</v>
      </c>
      <c r="J45" s="3">
        <f>(B45/F45)-1</f>
        <v>-9.5474271543706246E-3</v>
      </c>
    </row>
    <row r="46" spans="1:10" ht="16.5" x14ac:dyDescent="0.3">
      <c r="A46" s="5" t="s">
        <v>297</v>
      </c>
      <c r="B46" s="11" t="str">
        <f>Sayfa4!C88</f>
        <v>0,00067700</v>
      </c>
      <c r="C46" s="12" t="str">
        <f>Sayfa4!D88</f>
        <v>0,00074950</v>
      </c>
      <c r="D46" s="11" t="str">
        <f>Sayfa4!E88</f>
        <v>0,00065020</v>
      </c>
      <c r="E46" s="13">
        <f>Sayfa4!F88</f>
        <v>4480</v>
      </c>
      <c r="F46" s="16" t="str">
        <f>Sayfa4!B88</f>
        <v>0,00068320</v>
      </c>
      <c r="G46" s="3">
        <f>1-(B46/C46)</f>
        <v>9.673115410273514E-2</v>
      </c>
      <c r="H46" s="3">
        <f>(B46/D46)-1</f>
        <v>4.1218086742540683E-2</v>
      </c>
      <c r="I46" s="3">
        <f>(C46/D46)-1</f>
        <v>0.15272223931098128</v>
      </c>
      <c r="J46" s="3">
        <f>(B46/F46)-1</f>
        <v>-9.0749414519907257E-3</v>
      </c>
    </row>
    <row r="47" spans="1:10" ht="16.5" x14ac:dyDescent="0.3">
      <c r="A47" s="5" t="s">
        <v>85</v>
      </c>
      <c r="B47" s="11" t="str">
        <f>Sayfa4!C61</f>
        <v>0,00005253</v>
      </c>
      <c r="C47" s="12" t="str">
        <f>Sayfa4!D61</f>
        <v>0,00005482</v>
      </c>
      <c r="D47" s="11" t="str">
        <f>Sayfa4!E61</f>
        <v>0,00004555</v>
      </c>
      <c r="E47" s="13">
        <f>Sayfa4!F61</f>
        <v>339</v>
      </c>
      <c r="F47" s="16" t="str">
        <f>Sayfa4!B61</f>
        <v>0,00005349</v>
      </c>
      <c r="G47" s="3">
        <f>1-(B47/C47)</f>
        <v>4.1773075519883296E-2</v>
      </c>
      <c r="H47" s="3">
        <f>(B47/D47)-1</f>
        <v>0.15323819978046105</v>
      </c>
      <c r="I47" s="3">
        <f>(C47/D47)-1</f>
        <v>0.20351262349066945</v>
      </c>
      <c r="J47" s="3">
        <f>(B47/F47)-1</f>
        <v>-1.7947279865395349E-2</v>
      </c>
    </row>
    <row r="48" spans="1:10" ht="16.5" x14ac:dyDescent="0.3">
      <c r="A48" s="5" t="s">
        <v>71</v>
      </c>
      <c r="B48" s="11" t="str">
        <f>Sayfa4!C36</f>
        <v>0,04932200</v>
      </c>
      <c r="C48" s="12" t="str">
        <f>Sayfa4!D36</f>
        <v>0,05148100</v>
      </c>
      <c r="D48" s="11" t="str">
        <f>Sayfa4!E36</f>
        <v>0,04500000</v>
      </c>
      <c r="E48" s="13">
        <f>Sayfa4!F36</f>
        <v>550</v>
      </c>
      <c r="F48" s="16" t="str">
        <f>Sayfa4!B36</f>
        <v>0,04999800</v>
      </c>
      <c r="G48" s="3">
        <f>1-(B48/C48)</f>
        <v>4.1937802295992754E-2</v>
      </c>
      <c r="H48" s="3">
        <f>(B48/D48)-1</f>
        <v>9.6044444444444377E-2</v>
      </c>
      <c r="I48" s="3">
        <f>(C48/D48)-1</f>
        <v>0.14402222222222227</v>
      </c>
      <c r="J48" s="3">
        <f>(B48/F48)-1</f>
        <v>-1.3520540821632898E-2</v>
      </c>
    </row>
    <row r="49" spans="1:10" ht="16.5" x14ac:dyDescent="0.3">
      <c r="A49" s="5" t="s">
        <v>102</v>
      </c>
      <c r="B49" s="11" t="str">
        <f>Sayfa4!C97</f>
        <v>0,00385570</v>
      </c>
      <c r="C49" s="12" t="str">
        <f>Sayfa4!D97</f>
        <v>0,00433220</v>
      </c>
      <c r="D49" s="11" t="str">
        <f>Sayfa4!E97</f>
        <v>0,00367350</v>
      </c>
      <c r="E49" s="13">
        <f>Sayfa4!F97</f>
        <v>357</v>
      </c>
      <c r="F49" s="16" t="str">
        <f>Sayfa4!B97</f>
        <v>0,00392000</v>
      </c>
      <c r="G49" s="3">
        <f>1-(B49/C49)</f>
        <v>0.10999030515673325</v>
      </c>
      <c r="H49" s="3">
        <f>(B49/D49)-1</f>
        <v>4.9598475568259248E-2</v>
      </c>
      <c r="I49" s="3">
        <f>(C49/D49)-1</f>
        <v>0.17931128351708159</v>
      </c>
      <c r="J49" s="3">
        <f>(B49/F49)-1</f>
        <v>-1.6403061224489757E-2</v>
      </c>
    </row>
    <row r="50" spans="1:10" ht="16.5" x14ac:dyDescent="0.3">
      <c r="A50" s="5" t="s">
        <v>293</v>
      </c>
      <c r="B50" s="11" t="str">
        <f>Sayfa4!C13</f>
        <v>0,00002812</v>
      </c>
      <c r="C50" s="12" t="str">
        <f>Sayfa4!D13</f>
        <v>0,00003450</v>
      </c>
      <c r="D50" s="11" t="str">
        <f>Sayfa4!E13</f>
        <v>0,00002529</v>
      </c>
      <c r="E50" s="13">
        <f>Sayfa4!F13</f>
        <v>609</v>
      </c>
      <c r="F50" s="16" t="str">
        <f>Sayfa4!B13</f>
        <v>0,00002860</v>
      </c>
      <c r="G50" s="3">
        <f>1-(B50/C50)</f>
        <v>0.18492753623188407</v>
      </c>
      <c r="H50" s="3">
        <f>(B50/D50)-1</f>
        <v>0.11190193752471322</v>
      </c>
      <c r="I50" s="3">
        <f>(C50/D50)-1</f>
        <v>0.36417556346381952</v>
      </c>
      <c r="J50" s="3">
        <f>(B50/F50)-1</f>
        <v>-1.6783216783216814E-2</v>
      </c>
    </row>
    <row r="51" spans="1:10" ht="16.5" x14ac:dyDescent="0.3">
      <c r="A51" s="5" t="s">
        <v>295</v>
      </c>
      <c r="B51" s="11" t="str">
        <f>Sayfa4!C80</f>
        <v>0,00002859</v>
      </c>
      <c r="C51" s="12" t="str">
        <f>Sayfa4!D80</f>
        <v>0,00003140</v>
      </c>
      <c r="D51" s="11" t="str">
        <f>Sayfa4!E80</f>
        <v>0,00002826</v>
      </c>
      <c r="E51" s="13">
        <f>Sayfa4!F80</f>
        <v>432</v>
      </c>
      <c r="F51" s="16" t="str">
        <f>Sayfa4!B80</f>
        <v>0,00002934</v>
      </c>
      <c r="G51" s="3">
        <f>1-(B51/C51)</f>
        <v>8.9490445859872536E-2</v>
      </c>
      <c r="H51" s="3">
        <f>(B51/D51)-1</f>
        <v>1.1677282377919207E-2</v>
      </c>
      <c r="I51" s="3">
        <f>(C51/D51)-1</f>
        <v>0.11111111111111094</v>
      </c>
      <c r="J51" s="3">
        <f>(B51/F51)-1</f>
        <v>-2.556237218813906E-2</v>
      </c>
    </row>
    <row r="52" spans="1:10" ht="16.5" x14ac:dyDescent="0.3">
      <c r="A52" s="5" t="s">
        <v>88</v>
      </c>
      <c r="B52" s="11" t="str">
        <f>Sayfa4!C52</f>
        <v>0,00015390</v>
      </c>
      <c r="C52" s="12" t="str">
        <f>Sayfa4!D52</f>
        <v>0,00016835</v>
      </c>
      <c r="D52" s="11" t="str">
        <f>Sayfa4!E52</f>
        <v>0,00014174</v>
      </c>
      <c r="E52" s="13">
        <f>Sayfa4!F52</f>
        <v>172</v>
      </c>
      <c r="F52" s="16" t="str">
        <f>Sayfa4!B52</f>
        <v>0,00015790</v>
      </c>
      <c r="G52" s="3">
        <f>1-(B52/C52)</f>
        <v>8.5833085833085798E-2</v>
      </c>
      <c r="H52" s="3">
        <f>(B52/D52)-1</f>
        <v>8.5790884718498495E-2</v>
      </c>
      <c r="I52" s="3">
        <f>(C52/D52)-1</f>
        <v>0.18773811203612234</v>
      </c>
      <c r="J52" s="3">
        <f>(B52/F52)-1</f>
        <v>-2.5332488917035989E-2</v>
      </c>
    </row>
    <row r="53" spans="1:10" ht="16.5" x14ac:dyDescent="0.3">
      <c r="A53" s="5" t="s">
        <v>158</v>
      </c>
      <c r="B53" s="11" t="str">
        <f>Sayfa4!C16</f>
        <v>0,00129800</v>
      </c>
      <c r="C53" s="12" t="str">
        <f>Sayfa4!D16</f>
        <v>0,00146000</v>
      </c>
      <c r="D53" s="11" t="str">
        <f>Sayfa4!E16</f>
        <v>0,00129000</v>
      </c>
      <c r="E53" s="13">
        <f>Sayfa4!F16</f>
        <v>580</v>
      </c>
      <c r="F53" s="16" t="str">
        <f>Sayfa4!B16</f>
        <v>0,00135100</v>
      </c>
      <c r="G53" s="3">
        <f>1-(B53/C53)</f>
        <v>0.11095890410958908</v>
      </c>
      <c r="H53" s="3">
        <f>(B53/D53)-1</f>
        <v>6.2015503875969546E-3</v>
      </c>
      <c r="I53" s="3">
        <f>(C53/D53)-1</f>
        <v>0.13178294573643412</v>
      </c>
      <c r="J53" s="3">
        <f>(B53/F53)-1</f>
        <v>-3.9230199851961634E-2</v>
      </c>
    </row>
    <row r="54" spans="1:10" ht="16.5" x14ac:dyDescent="0.3">
      <c r="A54" s="5" t="s">
        <v>168</v>
      </c>
      <c r="B54" s="11" t="str">
        <f>Sayfa4!C47</f>
        <v>0,00010744</v>
      </c>
      <c r="C54" s="12" t="str">
        <f>Sayfa4!D47</f>
        <v>0,00011799</v>
      </c>
      <c r="D54" s="11" t="str">
        <f>Sayfa4!E47</f>
        <v>0,00010580</v>
      </c>
      <c r="E54" s="13">
        <f>Sayfa4!F47</f>
        <v>608</v>
      </c>
      <c r="F54" s="16" t="str">
        <f>Sayfa4!B47</f>
        <v>0,00011279</v>
      </c>
      <c r="G54" s="3">
        <f>1-(B54/C54)</f>
        <v>8.9414357148910883E-2</v>
      </c>
      <c r="H54" s="3">
        <f>(B54/D54)-1</f>
        <v>1.5500945179584225E-2</v>
      </c>
      <c r="I54" s="3">
        <f>(C54/D54)-1</f>
        <v>0.11521739130434794</v>
      </c>
      <c r="J54" s="3">
        <f>(B54/F54)-1</f>
        <v>-4.7433283092472744E-2</v>
      </c>
    </row>
    <row r="55" spans="1:10" ht="16.5" x14ac:dyDescent="0.3">
      <c r="A55" s="5" t="s">
        <v>257</v>
      </c>
      <c r="B55" s="11" t="str">
        <f>Sayfa4!C84</f>
        <v>0,00030832</v>
      </c>
      <c r="C55" s="12" t="str">
        <f>Sayfa4!D84</f>
        <v>0,00033995</v>
      </c>
      <c r="D55" s="11" t="str">
        <f>Sayfa4!E84</f>
        <v>0,00030810</v>
      </c>
      <c r="E55" s="13">
        <f>Sayfa4!F84</f>
        <v>523</v>
      </c>
      <c r="F55" s="16" t="str">
        <f>Sayfa4!B84</f>
        <v>0,00032395</v>
      </c>
      <c r="G55" s="3">
        <f>1-(B55/C55)</f>
        <v>9.30430945727313E-2</v>
      </c>
      <c r="H55" s="3">
        <f>(B55/D55)-1</f>
        <v>7.1405387861078751E-4</v>
      </c>
      <c r="I55" s="3">
        <f>(C55/D55)-1</f>
        <v>0.1033755274261603</v>
      </c>
      <c r="J55" s="3">
        <f>(B55/F55)-1</f>
        <v>-4.8248186448525909E-2</v>
      </c>
    </row>
    <row r="56" spans="1:10" ht="16.5" x14ac:dyDescent="0.3">
      <c r="A56" s="5" t="s">
        <v>84</v>
      </c>
      <c r="B56" s="11" t="str">
        <f>Sayfa4!C74</f>
        <v>0,00001289</v>
      </c>
      <c r="C56" s="12" t="str">
        <f>Sayfa4!D74</f>
        <v>0,00001370</v>
      </c>
      <c r="D56" s="11" t="str">
        <f>Sayfa4!E74</f>
        <v>0,00001277</v>
      </c>
      <c r="E56" s="13">
        <f>Sayfa4!F74</f>
        <v>381</v>
      </c>
      <c r="F56" s="16" t="str">
        <f>Sayfa4!B74</f>
        <v>0,00001352</v>
      </c>
      <c r="G56" s="3">
        <f>1-(B56/C56)</f>
        <v>5.912408759124077E-2</v>
      </c>
      <c r="H56" s="3">
        <f>(B56/D56)-1</f>
        <v>9.3970242756460376E-3</v>
      </c>
      <c r="I56" s="3">
        <f>(C56/D56)-1</f>
        <v>7.2826938136256736E-2</v>
      </c>
      <c r="J56" s="3">
        <f>(B56/F56)-1</f>
        <v>-4.6597633136094552E-2</v>
      </c>
    </row>
    <row r="57" spans="1:10" ht="16.5" x14ac:dyDescent="0.3">
      <c r="A57" s="5" t="s">
        <v>294</v>
      </c>
      <c r="B57" s="11" t="str">
        <f>Sayfa4!C93</f>
        <v>0,00017727</v>
      </c>
      <c r="C57" s="12" t="str">
        <f>Sayfa4!D93</f>
        <v>0,00019300</v>
      </c>
      <c r="D57" s="11" t="str">
        <f>Sayfa4!E93</f>
        <v>0,00017487</v>
      </c>
      <c r="E57" s="13">
        <f>Sayfa4!F93</f>
        <v>885</v>
      </c>
      <c r="F57" s="16" t="str">
        <f>Sayfa4!B93</f>
        <v>0,00018719</v>
      </c>
      <c r="G57" s="3">
        <f>1-(B57/C57)</f>
        <v>8.1502590673575237E-2</v>
      </c>
      <c r="H57" s="3">
        <f>(B57/D57)-1</f>
        <v>1.3724481043060344E-2</v>
      </c>
      <c r="I57" s="3">
        <f>(C57/D57)-1</f>
        <v>0.10367701721278655</v>
      </c>
      <c r="J57" s="3">
        <f>(B57/F57)-1</f>
        <v>-5.2994283882686122E-2</v>
      </c>
    </row>
    <row r="58" spans="1:10" ht="16.5" x14ac:dyDescent="0.3">
      <c r="A58" s="5" t="s">
        <v>249</v>
      </c>
      <c r="B58" s="11" t="str">
        <f>Sayfa4!C89</f>
        <v>0,00007100</v>
      </c>
      <c r="C58" s="12" t="str">
        <f>Sayfa4!D89</f>
        <v>0,00008736</v>
      </c>
      <c r="D58" s="11" t="str">
        <f>Sayfa4!E89</f>
        <v>0,00007094</v>
      </c>
      <c r="E58" s="13">
        <f>Sayfa4!F89</f>
        <v>697</v>
      </c>
      <c r="F58" s="16" t="str">
        <f>Sayfa4!B89</f>
        <v>0,00007601</v>
      </c>
      <c r="G58" s="3">
        <f>1-(B58/C58)</f>
        <v>0.18727106227106227</v>
      </c>
      <c r="H58" s="3">
        <f>(B58/D58)-1</f>
        <v>8.4578517056677072E-4</v>
      </c>
      <c r="I58" s="3">
        <f>(C58/D58)-1</f>
        <v>0.2314632083450805</v>
      </c>
      <c r="J58" s="3">
        <f>(B58/F58)-1</f>
        <v>-6.5912379950006539E-2</v>
      </c>
    </row>
    <row r="59" spans="1:10" ht="16.5" x14ac:dyDescent="0.3">
      <c r="A59" s="5" t="s">
        <v>268</v>
      </c>
      <c r="B59" s="11" t="str">
        <f>Sayfa4!C57</f>
        <v>0,00047049</v>
      </c>
      <c r="C59" s="12" t="str">
        <f>Sayfa4!D57</f>
        <v>0,00050983</v>
      </c>
      <c r="D59" s="11" t="str">
        <f>Sayfa4!E57</f>
        <v>0,00046001</v>
      </c>
      <c r="E59" s="13">
        <f>Sayfa4!F57</f>
        <v>201</v>
      </c>
      <c r="F59" s="16" t="str">
        <f>Sayfa4!B57</f>
        <v>0,00049665</v>
      </c>
      <c r="G59" s="3">
        <f>1-(B59/C59)</f>
        <v>7.7162975893925401E-2</v>
      </c>
      <c r="H59" s="3">
        <f>(B59/D59)-1</f>
        <v>2.2782113432316731E-2</v>
      </c>
      <c r="I59" s="3">
        <f>(C59/D59)-1</f>
        <v>0.10830199343492519</v>
      </c>
      <c r="J59" s="3">
        <f>(B59/F59)-1</f>
        <v>-5.2672908486861902E-2</v>
      </c>
    </row>
    <row r="60" spans="1:10" ht="16.5" x14ac:dyDescent="0.3">
      <c r="A60" s="5" t="s">
        <v>101</v>
      </c>
      <c r="B60" s="11" t="str">
        <f>Sayfa4!C26</f>
        <v>0,00085600</v>
      </c>
      <c r="C60" s="12" t="str">
        <f>Sayfa4!D26</f>
        <v>0,00091200</v>
      </c>
      <c r="D60" s="11" t="str">
        <f>Sayfa4!E26</f>
        <v>0,00084200</v>
      </c>
      <c r="E60" s="13">
        <f>Sayfa4!F26</f>
        <v>285</v>
      </c>
      <c r="F60" s="16" t="str">
        <f>Sayfa4!B26</f>
        <v>0,00089600</v>
      </c>
      <c r="G60" s="3">
        <f>1-(B60/C60)</f>
        <v>6.1403508771929904E-2</v>
      </c>
      <c r="H60" s="3">
        <f>(B60/D60)-1</f>
        <v>1.6627078384798155E-2</v>
      </c>
      <c r="I60" s="3">
        <f>(C60/D60)-1</f>
        <v>8.3135391923990554E-2</v>
      </c>
      <c r="J60" s="3">
        <f>(B60/F60)-1</f>
        <v>-4.4642857142857095E-2</v>
      </c>
    </row>
    <row r="61" spans="1:10" ht="16.5" x14ac:dyDescent="0.3">
      <c r="A61" s="5" t="s">
        <v>285</v>
      </c>
      <c r="B61" s="11" t="str">
        <f>Sayfa4!C8</f>
        <v>0,00126900</v>
      </c>
      <c r="C61" s="12" t="str">
        <f>Sayfa4!D8</f>
        <v>0,00139900</v>
      </c>
      <c r="D61" s="11" t="str">
        <f>Sayfa4!E8</f>
        <v>0,00124200</v>
      </c>
      <c r="E61" s="13">
        <f>Sayfa4!F8</f>
        <v>2277</v>
      </c>
      <c r="F61" s="16" t="str">
        <f>Sayfa4!B8</f>
        <v>0,00135000</v>
      </c>
      <c r="G61" s="3">
        <f>1-(B61/C61)</f>
        <v>9.2923516797712713E-2</v>
      </c>
      <c r="H61" s="3">
        <f>(B61/D61)-1</f>
        <v>2.1739130434782483E-2</v>
      </c>
      <c r="I61" s="3">
        <f>(C61/D61)-1</f>
        <v>0.12640901771336566</v>
      </c>
      <c r="J61" s="3">
        <f>(B61/F61)-1</f>
        <v>-6.0000000000000053E-2</v>
      </c>
    </row>
    <row r="62" spans="1:10" ht="16.5" x14ac:dyDescent="0.3">
      <c r="A62" s="5" t="s">
        <v>147</v>
      </c>
      <c r="B62" s="11" t="str">
        <f>Sayfa4!C71</f>
        <v>0,00200230</v>
      </c>
      <c r="C62" s="12" t="str">
        <f>Sayfa4!D71</f>
        <v>0,00221000</v>
      </c>
      <c r="D62" s="11" t="str">
        <f>Sayfa4!E71</f>
        <v>0,00200210</v>
      </c>
      <c r="E62" s="13">
        <f>Sayfa4!F71</f>
        <v>515</v>
      </c>
      <c r="F62" s="16" t="str">
        <f>Sayfa4!B71</f>
        <v>0,00213870</v>
      </c>
      <c r="G62" s="3">
        <f>1-(B62/C62)</f>
        <v>9.3981900452488887E-2</v>
      </c>
      <c r="H62" s="3">
        <f>(B62/D62)-1</f>
        <v>9.9895110134307075E-5</v>
      </c>
      <c r="I62" s="3">
        <f>(C62/D62)-1</f>
        <v>0.10384096698466605</v>
      </c>
      <c r="J62" s="3">
        <f>(B62/F62)-1</f>
        <v>-6.3777060831346155E-2</v>
      </c>
    </row>
    <row r="63" spans="1:10" ht="16.5" x14ac:dyDescent="0.3">
      <c r="A63" s="5" t="s">
        <v>278</v>
      </c>
      <c r="B63" s="11" t="str">
        <f>Sayfa4!C79</f>
        <v>0,00351000</v>
      </c>
      <c r="C63" s="12" t="str">
        <f>Sayfa4!D79</f>
        <v>0,00380000</v>
      </c>
      <c r="D63" s="11" t="str">
        <f>Sayfa4!E79</f>
        <v>0,00340000</v>
      </c>
      <c r="E63" s="13">
        <f>Sayfa4!F79</f>
        <v>100</v>
      </c>
      <c r="F63" s="16" t="str">
        <f>Sayfa4!B79</f>
        <v>0,00373490</v>
      </c>
      <c r="G63" s="3">
        <f>1-(B63/C63)</f>
        <v>7.6315789473684226E-2</v>
      </c>
      <c r="H63" s="3">
        <f>(B63/D63)-1</f>
        <v>3.2352941176470695E-2</v>
      </c>
      <c r="I63" s="3">
        <f>(C63/D63)-1</f>
        <v>0.11764705882352944</v>
      </c>
      <c r="J63" s="3">
        <f>(B63/F63)-1</f>
        <v>-6.021580229725032E-2</v>
      </c>
    </row>
    <row r="64" spans="1:10" ht="16.5" x14ac:dyDescent="0.3">
      <c r="A64" s="5" t="s">
        <v>190</v>
      </c>
      <c r="B64" s="11" t="str">
        <f>Sayfa4!C49</f>
        <v>0,00013816</v>
      </c>
      <c r="C64" s="12" t="str">
        <f>Sayfa4!D49</f>
        <v>0,00014850</v>
      </c>
      <c r="D64" s="11" t="str">
        <f>Sayfa4!E49</f>
        <v>0,00013800</v>
      </c>
      <c r="E64" s="13">
        <f>Sayfa4!F49</f>
        <v>8389</v>
      </c>
      <c r="F64" s="16" t="str">
        <f>Sayfa4!B49</f>
        <v>0,00014683</v>
      </c>
      <c r="G64" s="3">
        <f>1-(B64/C64)</f>
        <v>6.9629629629629708E-2</v>
      </c>
      <c r="H64" s="3">
        <f>(B64/D64)-1</f>
        <v>1.159420289855051E-3</v>
      </c>
      <c r="I64" s="3">
        <f>(C64/D64)-1</f>
        <v>7.6086956521739246E-2</v>
      </c>
      <c r="J64" s="3">
        <f>(B64/F64)-1</f>
        <v>-5.9047878498944439E-2</v>
      </c>
    </row>
    <row r="65" spans="1:10" ht="16.5" x14ac:dyDescent="0.3">
      <c r="A65" s="5" t="s">
        <v>76</v>
      </c>
      <c r="B65" s="11" t="str">
        <f>Sayfa4!C81</f>
        <v>0,00004528</v>
      </c>
      <c r="C65" s="12" t="str">
        <f>Sayfa4!D81</f>
        <v>0,00005078</v>
      </c>
      <c r="D65" s="11" t="str">
        <f>Sayfa4!E81</f>
        <v>0,00004506</v>
      </c>
      <c r="E65" s="13">
        <f>Sayfa4!F81</f>
        <v>4435</v>
      </c>
      <c r="F65" s="16" t="str">
        <f>Sayfa4!B81</f>
        <v>0,00004858</v>
      </c>
      <c r="G65" s="3">
        <f>1-(B65/C65)</f>
        <v>0.1083103584088223</v>
      </c>
      <c r="H65" s="3">
        <f>(B65/D65)-1</f>
        <v>4.8823790501553166E-3</v>
      </c>
      <c r="I65" s="3">
        <f>(C65/D65)-1</f>
        <v>0.12694185530403912</v>
      </c>
      <c r="J65" s="3">
        <f>(B65/F65)-1</f>
        <v>-6.7929188966652898E-2</v>
      </c>
    </row>
    <row r="66" spans="1:10" ht="16.5" x14ac:dyDescent="0.3">
      <c r="A66" s="5" t="s">
        <v>271</v>
      </c>
      <c r="B66" s="11" t="str">
        <f>Sayfa4!C18</f>
        <v>0,00056178</v>
      </c>
      <c r="C66" s="12" t="str">
        <f>Sayfa4!D18</f>
        <v>0,00061266</v>
      </c>
      <c r="D66" s="11" t="str">
        <f>Sayfa4!E18</f>
        <v>0,00054900</v>
      </c>
      <c r="E66" s="13">
        <f>Sayfa4!F18</f>
        <v>332</v>
      </c>
      <c r="F66" s="16" t="str">
        <f>Sayfa4!B18</f>
        <v>0,00060184</v>
      </c>
      <c r="G66" s="3">
        <f>1-(B66/C66)</f>
        <v>8.3047693663696021E-2</v>
      </c>
      <c r="H66" s="3">
        <f>(B66/D66)-1</f>
        <v>2.3278688524590141E-2</v>
      </c>
      <c r="I66" s="3">
        <f>(C66/D66)-1</f>
        <v>0.11595628415300552</v>
      </c>
      <c r="J66" s="3">
        <f>(B66/F66)-1</f>
        <v>-6.6562541539279541E-2</v>
      </c>
    </row>
    <row r="67" spans="1:10" ht="16.5" x14ac:dyDescent="0.3">
      <c r="A67" s="5" t="s">
        <v>344</v>
      </c>
      <c r="B67" s="11" t="str">
        <f>Sayfa4!C20</f>
        <v>0,00000989</v>
      </c>
      <c r="C67" s="12" t="str">
        <f>Sayfa4!D20</f>
        <v>0,00001064</v>
      </c>
      <c r="D67" s="11" t="str">
        <f>Sayfa4!E20</f>
        <v>0,00000980</v>
      </c>
      <c r="E67" s="13">
        <f>Sayfa4!F20</f>
        <v>513</v>
      </c>
      <c r="F67" s="16" t="str">
        <f>Sayfa4!B20</f>
        <v>0,00001059</v>
      </c>
      <c r="G67" s="3">
        <f>1-(B67/C67)</f>
        <v>7.0488721804511267E-2</v>
      </c>
      <c r="H67" s="3">
        <f>(B67/D67)-1</f>
        <v>9.1836734693877542E-3</v>
      </c>
      <c r="I67" s="3">
        <f>(C67/D67)-1</f>
        <v>8.5714285714285854E-2</v>
      </c>
      <c r="J67" s="3">
        <f>(B67/F67)-1</f>
        <v>-6.6100094428706346E-2</v>
      </c>
    </row>
    <row r="68" spans="1:10" ht="16.5" x14ac:dyDescent="0.3">
      <c r="A68" s="5" t="s">
        <v>292</v>
      </c>
      <c r="B68" s="11" t="str">
        <f>Sayfa4!C33</f>
        <v>0,00003422</v>
      </c>
      <c r="C68" s="12" t="str">
        <f>Sayfa4!D33</f>
        <v>0,00003700</v>
      </c>
      <c r="D68" s="11" t="str">
        <f>Sayfa4!E33</f>
        <v>0,00003381</v>
      </c>
      <c r="E68" s="13">
        <f>Sayfa4!F33</f>
        <v>207</v>
      </c>
      <c r="F68" s="16" t="str">
        <f>Sayfa4!B33</f>
        <v>0,00003656</v>
      </c>
      <c r="G68" s="3">
        <f>1-(B68/C68)</f>
        <v>7.5135135135135034E-2</v>
      </c>
      <c r="H68" s="3">
        <f>(B68/D68)-1</f>
        <v>1.2126589766341178E-2</v>
      </c>
      <c r="I68" s="3">
        <f>(C68/D68)-1</f>
        <v>9.4350783791777415E-2</v>
      </c>
      <c r="J68" s="3">
        <f>(B68/F68)-1</f>
        <v>-6.4004376367614912E-2</v>
      </c>
    </row>
    <row r="69" spans="1:10" ht="16.5" x14ac:dyDescent="0.3">
      <c r="A69" s="5" t="s">
        <v>260</v>
      </c>
      <c r="B69" s="11" t="str">
        <f>Sayfa4!C82</f>
        <v>0,00000824</v>
      </c>
      <c r="C69" s="12" t="str">
        <f>Sayfa4!D82</f>
        <v>0,00000950</v>
      </c>
      <c r="D69" s="11" t="str">
        <f>Sayfa4!E82</f>
        <v>0,00000822</v>
      </c>
      <c r="E69" s="13">
        <f>Sayfa4!F82</f>
        <v>496</v>
      </c>
      <c r="F69" s="16" t="str">
        <f>Sayfa4!B82</f>
        <v>0,00000898</v>
      </c>
      <c r="G69" s="3">
        <f>1-(B69/C69)</f>
        <v>0.13263157894736843</v>
      </c>
      <c r="H69" s="3">
        <f>(B69/D69)-1</f>
        <v>2.4330900243310083E-3</v>
      </c>
      <c r="I69" s="3">
        <f>(C69/D69)-1</f>
        <v>0.15571776155717787</v>
      </c>
      <c r="J69" s="3">
        <f>(B69/F69)-1</f>
        <v>-8.2405345211581271E-2</v>
      </c>
    </row>
    <row r="70" spans="1:10" ht="16.5" x14ac:dyDescent="0.3">
      <c r="A70" s="5" t="s">
        <v>160</v>
      </c>
      <c r="B70" s="11" t="str">
        <f>Sayfa4!C55</f>
        <v>0,00002856</v>
      </c>
      <c r="C70" s="12" t="str">
        <f>Sayfa4!D55</f>
        <v>0,00003150</v>
      </c>
      <c r="D70" s="11" t="str">
        <f>Sayfa4!E55</f>
        <v>0,00002750</v>
      </c>
      <c r="E70" s="13">
        <f>Sayfa4!F55</f>
        <v>233</v>
      </c>
      <c r="F70" s="16" t="str">
        <f>Sayfa4!B55</f>
        <v>0,00003070</v>
      </c>
      <c r="G70" s="3">
        <f>1-(B70/C70)</f>
        <v>9.3333333333333268E-2</v>
      </c>
      <c r="H70" s="3">
        <f>(B70/D70)-1</f>
        <v>3.8545454545454438E-2</v>
      </c>
      <c r="I70" s="3">
        <f>(C70/D70)-1</f>
        <v>0.1454545454545455</v>
      </c>
      <c r="J70" s="3">
        <f>(B70/F70)-1</f>
        <v>-6.9706840390879488E-2</v>
      </c>
    </row>
    <row r="71" spans="1:10" ht="16.5" x14ac:dyDescent="0.3">
      <c r="A71" s="5" t="s">
        <v>163</v>
      </c>
      <c r="B71" s="11" t="str">
        <f>Sayfa4!C77</f>
        <v>0,00019600</v>
      </c>
      <c r="C71" s="12" t="str">
        <f>Sayfa4!D77</f>
        <v>0,00021600</v>
      </c>
      <c r="D71" s="11" t="str">
        <f>Sayfa4!E77</f>
        <v>0,00019600</v>
      </c>
      <c r="E71" s="13">
        <f>Sayfa4!F77</f>
        <v>137</v>
      </c>
      <c r="F71" s="16" t="str">
        <f>Sayfa4!B77</f>
        <v>0,00021112</v>
      </c>
      <c r="G71" s="3">
        <f>1-(B71/C71)</f>
        <v>9.259259259259256E-2</v>
      </c>
      <c r="H71" s="3">
        <f>(B71/D71)-1</f>
        <v>0</v>
      </c>
      <c r="I71" s="3">
        <f>(C71/D71)-1</f>
        <v>0.1020408163265305</v>
      </c>
      <c r="J71" s="3">
        <f>(B71/F71)-1</f>
        <v>-7.1618037135278589E-2</v>
      </c>
    </row>
    <row r="72" spans="1:10" ht="16.5" x14ac:dyDescent="0.3">
      <c r="A72" s="5" t="s">
        <v>300</v>
      </c>
      <c r="B72" s="11" t="str">
        <f>Sayfa4!C91</f>
        <v>0,00054660</v>
      </c>
      <c r="C72" s="12" t="str">
        <f>Sayfa4!D91</f>
        <v>0,00060550</v>
      </c>
      <c r="D72" s="11" t="str">
        <f>Sayfa4!E91</f>
        <v>0,00053000</v>
      </c>
      <c r="E72" s="13">
        <f>Sayfa4!F91</f>
        <v>507</v>
      </c>
      <c r="F72" s="16" t="str">
        <f>Sayfa4!B91</f>
        <v>0,00059400</v>
      </c>
      <c r="G72" s="3">
        <f>1-(B72/C72)</f>
        <v>9.7274979355904345E-2</v>
      </c>
      <c r="H72" s="3">
        <f>(B72/D72)-1</f>
        <v>3.1320754716981147E-2</v>
      </c>
      <c r="I72" s="3">
        <f>(C72/D72)-1</f>
        <v>0.14245283018867938</v>
      </c>
      <c r="J72" s="3">
        <f>(B72/F72)-1</f>
        <v>-7.9797979797979868E-2</v>
      </c>
    </row>
    <row r="73" spans="1:10" ht="16.5" x14ac:dyDescent="0.3">
      <c r="A73" s="5" t="s">
        <v>256</v>
      </c>
      <c r="B73" s="11" t="str">
        <f>Sayfa4!C46</f>
        <v>0,00000736</v>
      </c>
      <c r="C73" s="12" t="str">
        <f>Sayfa4!D46</f>
        <v>0,00000862</v>
      </c>
      <c r="D73" s="11" t="str">
        <f>Sayfa4!E46</f>
        <v>0,00000720</v>
      </c>
      <c r="E73" s="13">
        <f>Sayfa4!F46</f>
        <v>19428</v>
      </c>
      <c r="F73" s="16" t="str">
        <f>Sayfa4!B46</f>
        <v>0,00000797</v>
      </c>
      <c r="G73" s="3">
        <f>1-(B73/C73)</f>
        <v>0.14617169373549888</v>
      </c>
      <c r="H73" s="3">
        <f>(B73/D73)-1</f>
        <v>2.2222222222222143E-2</v>
      </c>
      <c r="I73" s="3">
        <f>(C73/D73)-1</f>
        <v>0.19722222222222241</v>
      </c>
      <c r="J73" s="3">
        <f>(B73/F73)-1</f>
        <v>-7.6537013801756593E-2</v>
      </c>
    </row>
    <row r="74" spans="1:10" ht="16.5" x14ac:dyDescent="0.3">
      <c r="A74" s="5" t="s">
        <v>251</v>
      </c>
      <c r="B74" s="11" t="str">
        <f>Sayfa4!C59</f>
        <v>0,00008226</v>
      </c>
      <c r="C74" s="12" t="str">
        <f>Sayfa4!D59</f>
        <v>0,00009899</v>
      </c>
      <c r="D74" s="11" t="str">
        <f>Sayfa4!E59</f>
        <v>0,00008225</v>
      </c>
      <c r="E74" s="13">
        <f>Sayfa4!F59</f>
        <v>320</v>
      </c>
      <c r="F74" s="16" t="str">
        <f>Sayfa4!B59</f>
        <v>0,00009000</v>
      </c>
      <c r="G74" s="3">
        <f>1-(B74/C74)</f>
        <v>0.16900697040105062</v>
      </c>
      <c r="H74" s="3">
        <f>(B74/D74)-1</f>
        <v>1.2158054711264299E-4</v>
      </c>
      <c r="I74" s="3">
        <f>(C74/D74)-1</f>
        <v>0.2035258358662615</v>
      </c>
      <c r="J74" s="3">
        <f>(B74/F74)-1</f>
        <v>-8.6000000000000076E-2</v>
      </c>
    </row>
    <row r="75" spans="1:10" ht="16.5" x14ac:dyDescent="0.3">
      <c r="A75" s="5" t="s">
        <v>77</v>
      </c>
      <c r="B75" s="11" t="str">
        <f>Sayfa4!C96</f>
        <v>0,00029260</v>
      </c>
      <c r="C75" s="12" t="str">
        <f>Sayfa4!D96</f>
        <v>0,00035600</v>
      </c>
      <c r="D75" s="11" t="str">
        <f>Sayfa4!E96</f>
        <v>0,00028880</v>
      </c>
      <c r="E75" s="13">
        <f>Sayfa4!F96</f>
        <v>599</v>
      </c>
      <c r="F75" s="16" t="str">
        <f>Sayfa4!B96</f>
        <v>0,00032010</v>
      </c>
      <c r="G75" s="3">
        <f>1-(B75/C75)</f>
        <v>0.17808988764044931</v>
      </c>
      <c r="H75" s="3">
        <f>(B75/D75)-1</f>
        <v>1.3157894736842035E-2</v>
      </c>
      <c r="I75" s="3">
        <f>(C75/D75)-1</f>
        <v>0.23268698060941806</v>
      </c>
      <c r="J75" s="3">
        <f>(B75/F75)-1</f>
        <v>-8.5910652920962116E-2</v>
      </c>
    </row>
    <row r="76" spans="1:10" ht="16.5" x14ac:dyDescent="0.3">
      <c r="A76" s="5" t="s">
        <v>303</v>
      </c>
      <c r="B76" s="11" t="str">
        <f>Sayfa4!C72</f>
        <v>0,00001910</v>
      </c>
      <c r="C76" s="12" t="str">
        <f>Sayfa4!D72</f>
        <v>0,00002628</v>
      </c>
      <c r="D76" s="11" t="str">
        <f>Sayfa4!E72</f>
        <v>0,00001900</v>
      </c>
      <c r="E76" s="13">
        <f>Sayfa4!F72</f>
        <v>365</v>
      </c>
      <c r="F76" s="16" t="str">
        <f>Sayfa4!B72</f>
        <v>0,00002092</v>
      </c>
      <c r="G76" s="3">
        <f>1-(B76/C76)</f>
        <v>0.27321156773211563</v>
      </c>
      <c r="H76" s="3">
        <f>(B76/D76)-1</f>
        <v>5.2631578947368585E-3</v>
      </c>
      <c r="I76" s="3">
        <f>(C76/D76)-1</f>
        <v>0.38315789473684192</v>
      </c>
      <c r="J76" s="3">
        <f>(B76/F76)-1</f>
        <v>-8.6998087954110903E-2</v>
      </c>
    </row>
    <row r="77" spans="1:10" ht="16.5" x14ac:dyDescent="0.3">
      <c r="A77" s="5" t="s">
        <v>178</v>
      </c>
      <c r="B77" s="11" t="str">
        <f>Sayfa4!C92</f>
        <v>0,00221000</v>
      </c>
      <c r="C77" s="12" t="str">
        <f>Sayfa4!D92</f>
        <v>0,00299900</v>
      </c>
      <c r="D77" s="11" t="str">
        <f>Sayfa4!E92</f>
        <v>0,00216910</v>
      </c>
      <c r="E77" s="13">
        <f>Sayfa4!F92</f>
        <v>1643</v>
      </c>
      <c r="F77" s="16" t="str">
        <f>Sayfa4!B92</f>
        <v>0,00242630</v>
      </c>
      <c r="G77" s="3">
        <f>1-(B77/C77)</f>
        <v>0.26308769589863279</v>
      </c>
      <c r="H77" s="3">
        <f>(B77/D77)-1</f>
        <v>1.8855746623023251E-2</v>
      </c>
      <c r="I77" s="3">
        <f>(C77/D77)-1</f>
        <v>0.38260107878843752</v>
      </c>
      <c r="J77" s="3">
        <f>(B77/F77)-1</f>
        <v>-8.9148085562378965E-2</v>
      </c>
    </row>
    <row r="78" spans="1:10" ht="16.5" x14ac:dyDescent="0.3">
      <c r="A78" s="5" t="s">
        <v>286</v>
      </c>
      <c r="B78" s="11" t="str">
        <f>Sayfa4!C63</f>
        <v>0,00031264</v>
      </c>
      <c r="C78" s="12" t="str">
        <f>Sayfa4!D63</f>
        <v>0,00035899</v>
      </c>
      <c r="D78" s="11" t="str">
        <f>Sayfa4!E63</f>
        <v>0,00031132</v>
      </c>
      <c r="E78" s="13">
        <f>Sayfa4!F63</f>
        <v>656</v>
      </c>
      <c r="F78" s="16" t="str">
        <f>Sayfa4!B63</f>
        <v>0,00034315</v>
      </c>
      <c r="G78" s="3">
        <f>1-(B78/C78)</f>
        <v>0.12911223153848306</v>
      </c>
      <c r="H78" s="3">
        <f>(B78/D78)-1</f>
        <v>4.2400102788127114E-3</v>
      </c>
      <c r="I78" s="3">
        <f>(C78/D78)-1</f>
        <v>0.15312218938712574</v>
      </c>
      <c r="J78" s="3">
        <f>(B78/F78)-1</f>
        <v>-8.8911554713682173E-2</v>
      </c>
    </row>
    <row r="79" spans="1:10" ht="16.5" x14ac:dyDescent="0.3">
      <c r="A79" s="5" t="s">
        <v>262</v>
      </c>
      <c r="B79" s="11" t="str">
        <f>Sayfa4!C62</f>
        <v>0,00008702</v>
      </c>
      <c r="C79" s="12" t="str">
        <f>Sayfa4!D62</f>
        <v>0,00013200</v>
      </c>
      <c r="D79" s="11" t="str">
        <f>Sayfa4!E62</f>
        <v>0,00008601</v>
      </c>
      <c r="E79" s="13">
        <f>Sayfa4!F62</f>
        <v>491</v>
      </c>
      <c r="F79" s="16" t="str">
        <f>Sayfa4!B62</f>
        <v>0,00009480</v>
      </c>
      <c r="G79" s="3">
        <f>1-(B79/C79)</f>
        <v>0.34075757575757581</v>
      </c>
      <c r="H79" s="3">
        <f>(B79/D79)-1</f>
        <v>1.1742820602255621E-2</v>
      </c>
      <c r="I79" s="3">
        <f>(C79/D79)-1</f>
        <v>0.53470526682943853</v>
      </c>
      <c r="J79" s="3">
        <f>(B79/F79)-1</f>
        <v>-8.2067510548523126E-2</v>
      </c>
    </row>
    <row r="80" spans="1:10" ht="16.5" x14ac:dyDescent="0.3">
      <c r="A80" s="5" t="s">
        <v>259</v>
      </c>
      <c r="B80" s="11" t="str">
        <f>Sayfa4!C56</f>
        <v>0,00044280</v>
      </c>
      <c r="C80" s="12" t="str">
        <f>Sayfa4!D56</f>
        <v>0,00050000</v>
      </c>
      <c r="D80" s="11" t="str">
        <f>Sayfa4!E56</f>
        <v>0,00043960</v>
      </c>
      <c r="E80" s="13">
        <f>Sayfa4!F56</f>
        <v>320</v>
      </c>
      <c r="F80" s="16" t="str">
        <f>Sayfa4!B56</f>
        <v>0,00049027</v>
      </c>
      <c r="G80" s="3">
        <f>1-(B80/C80)</f>
        <v>0.11440000000000006</v>
      </c>
      <c r="H80" s="3">
        <f>(B80/D80)-1</f>
        <v>7.2793448589625331E-3</v>
      </c>
      <c r="I80" s="3">
        <f>(C80/D80)-1</f>
        <v>0.13739763421292084</v>
      </c>
      <c r="J80" s="3">
        <f>(B80/F80)-1</f>
        <v>-9.6824198910804293E-2</v>
      </c>
    </row>
    <row r="81" spans="1:10" ht="16.5" x14ac:dyDescent="0.3">
      <c r="A81" s="5" t="s">
        <v>299</v>
      </c>
      <c r="B81" s="11" t="str">
        <f>Sayfa4!C19</f>
        <v>0,00031590</v>
      </c>
      <c r="C81" s="12" t="str">
        <f>Sayfa4!D19</f>
        <v>0,00035000</v>
      </c>
      <c r="D81" s="11" t="str">
        <f>Sayfa4!E19</f>
        <v>0,00030798</v>
      </c>
      <c r="E81" s="13">
        <f>Sayfa4!F19</f>
        <v>428</v>
      </c>
      <c r="F81" s="16" t="str">
        <f>Sayfa4!B19</f>
        <v>0,00034511</v>
      </c>
      <c r="G81" s="3">
        <f>1-(B81/C81)</f>
        <v>9.742857142857142E-2</v>
      </c>
      <c r="H81" s="3">
        <f>(B81/D81)-1</f>
        <v>2.5715955581531169E-2</v>
      </c>
      <c r="I81" s="3">
        <f>(C81/D81)-1</f>
        <v>0.13643743100201311</v>
      </c>
      <c r="J81" s="3">
        <f>(B81/F81)-1</f>
        <v>-8.4639680101996517E-2</v>
      </c>
    </row>
    <row r="82" spans="1:10" ht="16.5" x14ac:dyDescent="0.3">
      <c r="A82" s="5" t="s">
        <v>284</v>
      </c>
      <c r="B82" s="11" t="str">
        <f>Sayfa4!C53</f>
        <v>0,00039501</v>
      </c>
      <c r="C82" s="12" t="str">
        <f>Sayfa4!D53</f>
        <v>0,00047487</v>
      </c>
      <c r="D82" s="11" t="str">
        <f>Sayfa4!E53</f>
        <v>0,00036112</v>
      </c>
      <c r="E82" s="13">
        <f>Sayfa4!F53</f>
        <v>7250</v>
      </c>
      <c r="F82" s="16" t="str">
        <f>Sayfa4!B53</f>
        <v>0,00044002</v>
      </c>
      <c r="G82" s="3">
        <f>1-(B82/C82)</f>
        <v>0.16817234190410013</v>
      </c>
      <c r="H82" s="3">
        <f>(B82/D82)-1</f>
        <v>9.3846920691182945E-2</v>
      </c>
      <c r="I82" s="3">
        <f>(C82/D82)-1</f>
        <v>0.31499224634470546</v>
      </c>
      <c r="J82" s="3">
        <f>(B82/F82)-1</f>
        <v>-0.10229080496341081</v>
      </c>
    </row>
    <row r="83" spans="1:10" ht="16.5" x14ac:dyDescent="0.3">
      <c r="A83" s="5" t="s">
        <v>89</v>
      </c>
      <c r="B83" s="11" t="str">
        <f>Sayfa4!C24</f>
        <v>0,00001068</v>
      </c>
      <c r="C83" s="12" t="str">
        <f>Sayfa4!D24</f>
        <v>0,00001191</v>
      </c>
      <c r="D83" s="11" t="str">
        <f>Sayfa4!E24</f>
        <v>0,00001065</v>
      </c>
      <c r="E83" s="13">
        <f>Sayfa4!F24</f>
        <v>2648</v>
      </c>
      <c r="F83" s="16" t="str">
        <f>Sayfa4!B24</f>
        <v>0,00001190</v>
      </c>
      <c r="G83" s="3">
        <f>1-(B83/C83)</f>
        <v>0.10327455919395467</v>
      </c>
      <c r="H83" s="3">
        <f>(B83/D83)-1</f>
        <v>2.8169014084507005E-3</v>
      </c>
      <c r="I83" s="3">
        <f>(C83/D83)-1</f>
        <v>0.11830985915492964</v>
      </c>
      <c r="J83" s="3">
        <f>(B83/F83)-1</f>
        <v>-0.10252100840336131</v>
      </c>
    </row>
    <row r="84" spans="1:10" ht="16.5" x14ac:dyDescent="0.3">
      <c r="A84" s="5" t="s">
        <v>153</v>
      </c>
      <c r="B84" s="11" t="str">
        <f>Sayfa4!C34</f>
        <v>0,00045389</v>
      </c>
      <c r="C84" s="12" t="str">
        <f>Sayfa4!D34</f>
        <v>0,00052010</v>
      </c>
      <c r="D84" s="11" t="str">
        <f>Sayfa4!E34</f>
        <v>0,00044712</v>
      </c>
      <c r="E84" s="13">
        <f>Sayfa4!F34</f>
        <v>511</v>
      </c>
      <c r="F84" s="16" t="str">
        <f>Sayfa4!B34</f>
        <v>0,00051211</v>
      </c>
      <c r="G84" s="3">
        <f>1-(B84/C84)</f>
        <v>0.12730244183810813</v>
      </c>
      <c r="H84" s="3">
        <f>(B84/D84)-1</f>
        <v>1.5141349078547028E-2</v>
      </c>
      <c r="I84" s="3">
        <f>(C84/D84)-1</f>
        <v>0.16322240114510644</v>
      </c>
      <c r="J84" s="3">
        <f>(B84/F84)-1</f>
        <v>-0.11368651266329499</v>
      </c>
    </row>
    <row r="85" spans="1:10" ht="16.5" x14ac:dyDescent="0.3">
      <c r="A85" s="5" t="s">
        <v>277</v>
      </c>
      <c r="B85" s="11" t="str">
        <f>Sayfa4!C69</f>
        <v>0,00004179</v>
      </c>
      <c r="C85" s="12" t="str">
        <f>Sayfa4!D69</f>
        <v>0,00004694</v>
      </c>
      <c r="D85" s="11" t="str">
        <f>Sayfa4!E69</f>
        <v>0,00004152</v>
      </c>
      <c r="E85" s="13">
        <f>Sayfa4!F69</f>
        <v>567</v>
      </c>
      <c r="F85" s="16" t="str">
        <f>Sayfa4!B69</f>
        <v>0,00004679</v>
      </c>
      <c r="G85" s="3">
        <f>1-(B85/C85)</f>
        <v>0.10971452918619518</v>
      </c>
      <c r="H85" s="3">
        <f>(B85/D85)-1</f>
        <v>6.502890173410325E-3</v>
      </c>
      <c r="I85" s="3">
        <f>(C85/D85)-1</f>
        <v>0.13053949903660889</v>
      </c>
      <c r="J85" s="3">
        <f>(B85/F85)-1</f>
        <v>-0.10686044026501385</v>
      </c>
    </row>
    <row r="86" spans="1:10" ht="16.5" x14ac:dyDescent="0.3">
      <c r="A86" s="5" t="s">
        <v>264</v>
      </c>
      <c r="B86" s="11" t="str">
        <f>Sayfa4!C44</f>
        <v>0,00005014</v>
      </c>
      <c r="C86" s="12" t="str">
        <f>Sayfa4!D44</f>
        <v>0,00005771</v>
      </c>
      <c r="D86" s="11" t="str">
        <f>Sayfa4!E44</f>
        <v>0,00005014</v>
      </c>
      <c r="E86" s="13">
        <f>Sayfa4!F44</f>
        <v>475</v>
      </c>
      <c r="F86" s="16" t="str">
        <f>Sayfa4!B44</f>
        <v>0,00005747</v>
      </c>
      <c r="G86" s="3">
        <f>1-(B86/C86)</f>
        <v>0.13117310691387984</v>
      </c>
      <c r="H86" s="3">
        <f>(B86/D86)-1</f>
        <v>0</v>
      </c>
      <c r="I86" s="3">
        <f>(C86/D86)-1</f>
        <v>0.15097726366174724</v>
      </c>
      <c r="J86" s="3">
        <f>(B86/F86)-1</f>
        <v>-0.1275448059857317</v>
      </c>
    </row>
    <row r="87" spans="1:10" ht="16.5" x14ac:dyDescent="0.3">
      <c r="A87" s="5" t="s">
        <v>283</v>
      </c>
      <c r="B87" s="11" t="str">
        <f>Sayfa4!C17</f>
        <v>0,00002152</v>
      </c>
      <c r="C87" s="12" t="str">
        <f>Sayfa4!D17</f>
        <v>0,00002590</v>
      </c>
      <c r="D87" s="11" t="str">
        <f>Sayfa4!E17</f>
        <v>0,00002069</v>
      </c>
      <c r="E87" s="13">
        <f>Sayfa4!F17</f>
        <v>183</v>
      </c>
      <c r="F87" s="16" t="str">
        <f>Sayfa4!B17</f>
        <v>0,00002385</v>
      </c>
      <c r="G87" s="3">
        <f>1-(B87/C87)</f>
        <v>0.16911196911196902</v>
      </c>
      <c r="H87" s="3">
        <f>(B87/D87)-1</f>
        <v>4.0115998066698966E-2</v>
      </c>
      <c r="I87" s="3">
        <f>(C87/D87)-1</f>
        <v>0.2518124697921702</v>
      </c>
      <c r="J87" s="3">
        <f>(B87/F87)-1</f>
        <v>-9.7693920335429785E-2</v>
      </c>
    </row>
    <row r="88" spans="1:10" ht="16.5" x14ac:dyDescent="0.3">
      <c r="A88" s="5" t="s">
        <v>253</v>
      </c>
      <c r="B88" s="11" t="str">
        <f>Sayfa4!C85</f>
        <v>0,00001168</v>
      </c>
      <c r="C88" s="12" t="str">
        <f>Sayfa4!D85</f>
        <v>0,00001330</v>
      </c>
      <c r="D88" s="11" t="str">
        <f>Sayfa4!E85</f>
        <v>0,00001140</v>
      </c>
      <c r="E88" s="13">
        <f>Sayfa4!F85</f>
        <v>1206</v>
      </c>
      <c r="F88" s="16" t="str">
        <f>Sayfa4!B85</f>
        <v>0,00001325</v>
      </c>
      <c r="G88" s="3">
        <f>1-(B88/C88)</f>
        <v>0.12180451127819547</v>
      </c>
      <c r="H88" s="3">
        <f>(B88/D88)-1</f>
        <v>2.4561403508772006E-2</v>
      </c>
      <c r="I88" s="3">
        <f>(C88/D88)-1</f>
        <v>0.16666666666666674</v>
      </c>
      <c r="J88" s="3">
        <f>(B88/F88)-1</f>
        <v>-0.11849056603773589</v>
      </c>
    </row>
    <row r="89" spans="1:10" ht="16.5" x14ac:dyDescent="0.3">
      <c r="A89" s="5" t="s">
        <v>263</v>
      </c>
      <c r="B89" s="11" t="str">
        <f>Sayfa4!C50</f>
        <v>0,00065680</v>
      </c>
      <c r="C89" s="12" t="str">
        <f>Sayfa4!D50</f>
        <v>0,00074740</v>
      </c>
      <c r="D89" s="11" t="str">
        <f>Sayfa4!E50</f>
        <v>0,00064790</v>
      </c>
      <c r="E89" s="13">
        <f>Sayfa4!F50</f>
        <v>293</v>
      </c>
      <c r="F89" s="16" t="str">
        <f>Sayfa4!B50</f>
        <v>0,00074500</v>
      </c>
      <c r="G89" s="3">
        <f>1-(B89/C89)</f>
        <v>0.12122023013112115</v>
      </c>
      <c r="H89" s="3">
        <f>(B89/D89)-1</f>
        <v>1.3736687760457E-2</v>
      </c>
      <c r="I89" s="3">
        <f>(C89/D89)-1</f>
        <v>0.1535730822657817</v>
      </c>
      <c r="J89" s="3">
        <f>(B89/F89)-1</f>
        <v>-0.11838926174496645</v>
      </c>
    </row>
    <row r="90" spans="1:10" ht="16.5" x14ac:dyDescent="0.3">
      <c r="A90" s="5" t="s">
        <v>206</v>
      </c>
      <c r="B90" s="11" t="str">
        <f>Sayfa4!C101</f>
        <v>0,00026110</v>
      </c>
      <c r="C90" s="12" t="str">
        <f>Sayfa4!D101</f>
        <v>0,00034580</v>
      </c>
      <c r="D90" s="11" t="str">
        <f>Sayfa4!E101</f>
        <v>0,00025720</v>
      </c>
      <c r="E90" s="13">
        <f>Sayfa4!F101</f>
        <v>2339</v>
      </c>
      <c r="F90" s="16" t="str">
        <f>Sayfa4!B101</f>
        <v>0,00030850</v>
      </c>
      <c r="G90" s="3">
        <f>1-(B90/C90)</f>
        <v>0.24493927125506076</v>
      </c>
      <c r="H90" s="3">
        <f>(B90/D90)-1</f>
        <v>1.5163297045100999E-2</v>
      </c>
      <c r="I90" s="3">
        <f>(C90/D90)-1</f>
        <v>0.34447900466562986</v>
      </c>
      <c r="J90" s="3">
        <f>(B90/F90)-1</f>
        <v>-0.15364667747163696</v>
      </c>
    </row>
    <row r="91" spans="1:10" ht="16.5" x14ac:dyDescent="0.3">
      <c r="A91" s="5" t="s">
        <v>298</v>
      </c>
      <c r="B91" s="11" t="str">
        <f>Sayfa4!C68</f>
        <v>0,00003827</v>
      </c>
      <c r="C91" s="12" t="str">
        <f>Sayfa4!D68</f>
        <v>0,00004448</v>
      </c>
      <c r="D91" s="11" t="str">
        <f>Sayfa4!E68</f>
        <v>0,00003811</v>
      </c>
      <c r="E91" s="13">
        <f>Sayfa4!F68</f>
        <v>552</v>
      </c>
      <c r="F91" s="16" t="str">
        <f>Sayfa4!B68</f>
        <v>0,00004393</v>
      </c>
      <c r="G91" s="3">
        <f>1-(B91/C91)</f>
        <v>0.13961330935251803</v>
      </c>
      <c r="H91" s="3">
        <f>(B91/D91)-1</f>
        <v>4.1983731304118255E-3</v>
      </c>
      <c r="I91" s="3">
        <f>(C91/D91)-1</f>
        <v>0.16714773025452634</v>
      </c>
      <c r="J91" s="3">
        <f>(B91/F91)-1</f>
        <v>-0.12884133849305723</v>
      </c>
    </row>
    <row r="92" spans="1:10" ht="16.5" x14ac:dyDescent="0.3">
      <c r="A92" s="5" t="s">
        <v>266</v>
      </c>
      <c r="B92" s="11" t="str">
        <f>Sayfa4!C67</f>
        <v>0,00000986</v>
      </c>
      <c r="C92" s="12" t="str">
        <f>Sayfa4!D67</f>
        <v>0,00001144</v>
      </c>
      <c r="D92" s="11" t="str">
        <f>Sayfa4!E67</f>
        <v>0,00000980</v>
      </c>
      <c r="E92" s="13">
        <f>Sayfa4!F67</f>
        <v>837</v>
      </c>
      <c r="F92" s="16" t="str">
        <f>Sayfa4!B67</f>
        <v>0,00001122</v>
      </c>
      <c r="G92" s="3">
        <f>1-(B92/C92)</f>
        <v>0.13811188811188813</v>
      </c>
      <c r="H92" s="3">
        <f>(B92/D92)-1</f>
        <v>6.1224489795919101E-3</v>
      </c>
      <c r="I92" s="3">
        <f>(C92/D92)-1</f>
        <v>0.16734693877551043</v>
      </c>
      <c r="J92" s="3">
        <f>(B92/F92)-1</f>
        <v>-0.1212121212121211</v>
      </c>
    </row>
    <row r="93" spans="1:10" ht="16.5" x14ac:dyDescent="0.3">
      <c r="A93" s="5" t="s">
        <v>270</v>
      </c>
      <c r="B93" s="11" t="str">
        <f>Sayfa4!C51</f>
        <v>0,00002593</v>
      </c>
      <c r="C93" s="12" t="str">
        <f>Sayfa4!D51</f>
        <v>0,00003280</v>
      </c>
      <c r="D93" s="11" t="str">
        <f>Sayfa4!E51</f>
        <v>0,00002550</v>
      </c>
      <c r="E93" s="13">
        <f>Sayfa4!F51</f>
        <v>1173</v>
      </c>
      <c r="F93" s="16" t="str">
        <f>Sayfa4!B51</f>
        <v>0,00002981</v>
      </c>
      <c r="G93" s="3">
        <f>1-(B93/C93)</f>
        <v>0.20945121951219503</v>
      </c>
      <c r="H93" s="3">
        <f>(B93/D93)-1</f>
        <v>1.68627450980392E-2</v>
      </c>
      <c r="I93" s="3">
        <f>(C93/D93)-1</f>
        <v>0.28627450980392144</v>
      </c>
      <c r="J93" s="3">
        <f>(B93/F93)-1</f>
        <v>-0.13015766521301575</v>
      </c>
    </row>
    <row r="94" spans="1:10" ht="16.5" x14ac:dyDescent="0.3">
      <c r="A94" s="5" t="s">
        <v>288</v>
      </c>
      <c r="B94" s="11" t="str">
        <f>Sayfa4!C83</f>
        <v>0,00001900</v>
      </c>
      <c r="C94" s="12" t="str">
        <f>Sayfa4!D83</f>
        <v>0,00002223</v>
      </c>
      <c r="D94" s="11" t="str">
        <f>Sayfa4!E83</f>
        <v>0,00001889</v>
      </c>
      <c r="E94" s="13">
        <f>Sayfa4!F83</f>
        <v>719</v>
      </c>
      <c r="F94" s="16" t="str">
        <f>Sayfa4!B83</f>
        <v>0,00002173</v>
      </c>
      <c r="G94" s="3">
        <f>1-(B94/C94)</f>
        <v>0.14529914529914523</v>
      </c>
      <c r="H94" s="3">
        <f>(B94/D94)-1</f>
        <v>5.8231868713605195E-3</v>
      </c>
      <c r="I94" s="3">
        <f>(C94/D94)-1</f>
        <v>0.17681312863949161</v>
      </c>
      <c r="J94" s="3">
        <f>(B94/F94)-1</f>
        <v>-0.12563276576161986</v>
      </c>
    </row>
    <row r="95" spans="1:10" ht="16.5" x14ac:dyDescent="0.3">
      <c r="A95" s="5" t="s">
        <v>282</v>
      </c>
      <c r="B95" s="11" t="str">
        <f>Sayfa4!C73</f>
        <v>0,00002284</v>
      </c>
      <c r="C95" s="12" t="str">
        <f>Sayfa4!D73</f>
        <v>0,00002670</v>
      </c>
      <c r="D95" s="11" t="str">
        <f>Sayfa4!E73</f>
        <v>0,00002210</v>
      </c>
      <c r="E95" s="13">
        <f>Sayfa4!F73</f>
        <v>774</v>
      </c>
      <c r="F95" s="16" t="str">
        <f>Sayfa4!B73</f>
        <v>0,00002643</v>
      </c>
      <c r="G95" s="3">
        <f>1-(B95/C95)</f>
        <v>0.144569288389513</v>
      </c>
      <c r="H95" s="3">
        <f>(B95/D95)-1</f>
        <v>3.3484162895927705E-2</v>
      </c>
      <c r="I95" s="3">
        <f>(C95/D95)-1</f>
        <v>0.20814479638009042</v>
      </c>
      <c r="J95" s="3">
        <f>(B95/F95)-1</f>
        <v>-0.13583049564888372</v>
      </c>
    </row>
    <row r="96" spans="1:10" ht="16.5" x14ac:dyDescent="0.3">
      <c r="A96" s="5" t="s">
        <v>273</v>
      </c>
      <c r="B96" s="11" t="str">
        <f>Sayfa4!C90</f>
        <v>0,00012885</v>
      </c>
      <c r="C96" s="12" t="str">
        <f>Sayfa4!D90</f>
        <v>0,00015597</v>
      </c>
      <c r="D96" s="11" t="str">
        <f>Sayfa4!E90</f>
        <v>0,00012472</v>
      </c>
      <c r="E96" s="13">
        <f>Sayfa4!F90</f>
        <v>2507</v>
      </c>
      <c r="F96" s="16" t="str">
        <f>Sayfa4!B90</f>
        <v>0,00015273</v>
      </c>
      <c r="G96" s="3">
        <f>1-(B96/C96)</f>
        <v>0.17387959222927496</v>
      </c>
      <c r="H96" s="3">
        <f>(B96/D96)-1</f>
        <v>3.3114175753688135E-2</v>
      </c>
      <c r="I96" s="3">
        <f>(C96/D96)-1</f>
        <v>0.25056125721616418</v>
      </c>
      <c r="J96" s="3">
        <f>(B96/F96)-1</f>
        <v>-0.15635435081516413</v>
      </c>
    </row>
    <row r="97" spans="1:10" ht="16.5" x14ac:dyDescent="0.3">
      <c r="A97" s="5" t="s">
        <v>250</v>
      </c>
      <c r="B97" s="11" t="str">
        <f>Sayfa4!C11</f>
        <v>0,00009300</v>
      </c>
      <c r="C97" s="12" t="str">
        <f>Sayfa4!D11</f>
        <v>0,00011195</v>
      </c>
      <c r="D97" s="11" t="str">
        <f>Sayfa4!E11</f>
        <v>0,00009100</v>
      </c>
      <c r="E97" s="13">
        <f>Sayfa4!F11</f>
        <v>1044</v>
      </c>
      <c r="F97" s="16" t="str">
        <f>Sayfa4!B11</f>
        <v>0,00010931</v>
      </c>
      <c r="G97" s="3">
        <f>1-(B97/C97)</f>
        <v>0.16927199642697632</v>
      </c>
      <c r="H97" s="3">
        <f>(B97/D97)-1</f>
        <v>2.19780219780219E-2</v>
      </c>
      <c r="I97" s="3">
        <f>(C97/D97)-1</f>
        <v>0.23021978021978007</v>
      </c>
      <c r="J97" s="3">
        <f>(B97/F97)-1</f>
        <v>-0.14920867258256332</v>
      </c>
    </row>
    <row r="98" spans="1:10" ht="16.5" x14ac:dyDescent="0.3">
      <c r="A98" s="5" t="s">
        <v>80</v>
      </c>
      <c r="B98" s="11" t="str">
        <f>Sayfa4!C98</f>
        <v>0,00026550</v>
      </c>
      <c r="C98" s="12" t="str">
        <f>Sayfa4!D98</f>
        <v>0,00035890</v>
      </c>
      <c r="D98" s="11" t="str">
        <f>Sayfa4!E98</f>
        <v>0,00025500</v>
      </c>
      <c r="E98" s="13">
        <f>Sayfa4!F98</f>
        <v>451</v>
      </c>
      <c r="F98" s="16" t="str">
        <f>Sayfa4!B98</f>
        <v>0,00031880</v>
      </c>
      <c r="G98" s="3">
        <f>1-(B98/C98)</f>
        <v>0.26023962106436327</v>
      </c>
      <c r="H98" s="3">
        <f>(B98/D98)-1</f>
        <v>4.1176470588235148E-2</v>
      </c>
      <c r="I98" s="3">
        <f>(C98/D98)-1</f>
        <v>0.40745098039215666</v>
      </c>
      <c r="J98" s="3">
        <f>(B98/F98)-1</f>
        <v>-0.16718946047678795</v>
      </c>
    </row>
    <row r="99" spans="1:10" ht="16.5" x14ac:dyDescent="0.3">
      <c r="A99" s="5" t="s">
        <v>275</v>
      </c>
      <c r="B99" s="11" t="str">
        <f>Sayfa4!C87</f>
        <v>0,00005739</v>
      </c>
      <c r="C99" s="12" t="str">
        <f>Sayfa4!D87</f>
        <v>0,00007160</v>
      </c>
      <c r="D99" s="11" t="str">
        <f>Sayfa4!E87</f>
        <v>0,00005690</v>
      </c>
      <c r="E99" s="13">
        <f>Sayfa4!F87</f>
        <v>3400</v>
      </c>
      <c r="F99" s="16" t="str">
        <f>Sayfa4!B87</f>
        <v>0,00007124</v>
      </c>
      <c r="G99" s="3">
        <f>1-(B99/C99)</f>
        <v>0.19846368715083806</v>
      </c>
      <c r="H99" s="3">
        <f>(B99/D99)-1</f>
        <v>8.6115992970121624E-3</v>
      </c>
      <c r="I99" s="3">
        <f>(C99/D99)-1</f>
        <v>0.25834797891036909</v>
      </c>
      <c r="J99" s="3">
        <f>(B99/F99)-1</f>
        <v>-0.1944132509825941</v>
      </c>
    </row>
    <row r="100" spans="1:10" ht="16.5" x14ac:dyDescent="0.3">
      <c r="A100" s="5" t="s">
        <v>252</v>
      </c>
      <c r="B100" s="11" t="str">
        <f>Sayfa4!C99</f>
        <v>0,00017617</v>
      </c>
      <c r="C100" s="12" t="str">
        <f>Sayfa4!D99</f>
        <v>0,00022400</v>
      </c>
      <c r="D100" s="11" t="str">
        <f>Sayfa4!E99</f>
        <v>0,00017248</v>
      </c>
      <c r="E100" s="13">
        <f>Sayfa4!F99</f>
        <v>1953</v>
      </c>
      <c r="F100" s="16" t="str">
        <f>Sayfa4!B99</f>
        <v>0,00022000</v>
      </c>
      <c r="G100" s="3">
        <f>1-(B100/C100)</f>
        <v>0.21352678571428574</v>
      </c>
      <c r="H100" s="3">
        <f>(B100/D100)-1</f>
        <v>2.139378478664189E-2</v>
      </c>
      <c r="I100" s="3">
        <f>(C100/D100)-1</f>
        <v>0.29870129870129869</v>
      </c>
      <c r="J100" s="3">
        <f>(B100/F100)-1</f>
        <v>-0.19922727272727281</v>
      </c>
    </row>
    <row r="101" spans="1:10" ht="16.5" x14ac:dyDescent="0.3">
      <c r="A101" s="5" t="s">
        <v>59</v>
      </c>
      <c r="B101" s="11" t="str">
        <f>Sayfa4!C100</f>
        <v>0,00007248</v>
      </c>
      <c r="C101" s="12" t="str">
        <f>Sayfa4!D100</f>
        <v>0,00010411</v>
      </c>
      <c r="D101" s="11" t="str">
        <f>Sayfa4!E100</f>
        <v>0,00007112</v>
      </c>
      <c r="E101" s="13">
        <f>Sayfa4!F100</f>
        <v>2645</v>
      </c>
      <c r="F101" s="16" t="str">
        <f>Sayfa4!B100</f>
        <v>0,00009713</v>
      </c>
      <c r="G101" s="3">
        <f>1-(B101/C101)</f>
        <v>0.30381327442128525</v>
      </c>
      <c r="H101" s="3">
        <f>(B101/D101)-1</f>
        <v>1.9122609673790869E-2</v>
      </c>
      <c r="I101" s="3">
        <f>(C101/D101)-1</f>
        <v>0.46386389201349854</v>
      </c>
      <c r="J101" s="3">
        <f>(B101/F101)-1</f>
        <v>-0.2537835890044271</v>
      </c>
    </row>
  </sheetData>
  <autoFilter ref="A1:J97">
    <sortState ref="A2:J101">
      <sortCondition descending="1" ref="J1:J97"/>
    </sortState>
  </autoFilter>
  <conditionalFormatting sqref="G1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{EBE5931F-74BA-462B-8D8B-D19D6F909207}</x14:id>
        </ext>
      </extLst>
    </cfRule>
    <cfRule type="colorScale" priority="3">
      <colorScale>
        <cfvo type="min"/>
        <cfvo type="max"/>
        <color rgb="FFFCFCFF"/>
        <color rgb="FF63BE7B"/>
      </colorScale>
    </cfRule>
    <cfRule type="colorScale" priority="4">
      <colorScale>
        <cfvo type="percent" val="90"/>
        <cfvo type="percentile" val="70"/>
        <cfvo type="percent" val="50"/>
        <color rgb="FF5A8AC6"/>
        <color rgb="FFFCFCFF"/>
        <color rgb="FFF8696B"/>
      </colorScale>
    </cfRule>
  </conditionalFormatting>
  <conditionalFormatting sqref="H1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{E716EE27-8823-4A85-A81B-126E94CD32B9}</x14:id>
        </ext>
      </extLst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7">
      <colorScale>
        <cfvo type="min"/>
        <cfvo type="max"/>
        <color rgb="FFF8696B"/>
        <color rgb="FFFCFCFF"/>
      </colorScale>
    </cfRule>
  </conditionalFormatting>
  <conditionalFormatting sqref="I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{7D379561-D22D-4628-8E92-3E420749F555}</x14:id>
        </ext>
      </extLst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1">
      <colorScale>
        <cfvo type="min"/>
        <cfvo type="max"/>
        <color rgb="FFFCFCFF"/>
        <color rgb="FF63BE7B"/>
      </colorScale>
    </cfRule>
  </conditionalFormatting>
  <conditionalFormatting sqref="G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{1DEF1600-049C-4FB5-A933-1A0AE726DAC4}</x14:id>
        </ext>
      </extLst>
    </cfRule>
  </conditionalFormatting>
  <conditionalFormatting sqref="G2:G101">
    <cfRule type="dataBar" priority="2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{FA5D640C-434E-4E10-A572-B33BAF23152C}</x14:id>
        </ext>
      </extLst>
    </cfRule>
    <cfRule type="colorScale" priority="287">
      <colorScale>
        <cfvo type="min"/>
        <cfvo type="max"/>
        <color rgb="FFFCFCFF"/>
        <color rgb="FF63BE7B"/>
      </colorScale>
    </cfRule>
    <cfRule type="colorScale" priority="288">
      <colorScale>
        <cfvo type="percent" val="90"/>
        <cfvo type="percentile" val="70"/>
        <cfvo type="percent" val="50"/>
        <color rgb="FF5A8AC6"/>
        <color rgb="FFFCFCFF"/>
        <color rgb="FFF8696B"/>
      </colorScale>
    </cfRule>
  </conditionalFormatting>
  <conditionalFormatting sqref="H2:H101">
    <cfRule type="dataBar" priority="2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{A94411F6-831E-4DBD-A6A4-792380565412}</x14:id>
        </ext>
      </extLst>
    </cfRule>
    <cfRule type="colorScale" priority="29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94">
      <colorScale>
        <cfvo type="min"/>
        <cfvo type="max"/>
        <color rgb="FFF8696B"/>
        <color rgb="FFFCFCFF"/>
      </colorScale>
    </cfRule>
  </conditionalFormatting>
  <conditionalFormatting sqref="I2:I101">
    <cfRule type="colorScale" priority="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101">
    <cfRule type="dataBar" priority="3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{42B09780-C3A0-40DA-8F2B-FD6E1908436E}</x14:id>
        </ext>
      </extLst>
    </cfRule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0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E5931F-74BA-462B-8D8B-D19D6F90920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E716EE27-8823-4A85-A81B-126E94CD32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7D379561-D22D-4628-8E92-3E420749F5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1DEF1600-049C-4FB5-A933-1A0AE726DAC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FA5D640C-434E-4E10-A572-B33BAF2315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G2:G101</xm:sqref>
        </x14:conditionalFormatting>
        <x14:conditionalFormatting xmlns:xm="http://schemas.microsoft.com/office/excel/2006/main">
          <x14:cfRule type="dataBar" id="{A94411F6-831E-4DBD-A6A4-79238056541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H2:H101</xm:sqref>
        </x14:conditionalFormatting>
        <x14:conditionalFormatting xmlns:xm="http://schemas.microsoft.com/office/excel/2006/main">
          <x14:cfRule type="dataBar" id="{42B09780-C3A0-40DA-8F2B-FD6E190843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J2:J101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B25" sqref="B25"/>
    </sheetView>
  </sheetViews>
  <sheetFormatPr defaultRowHeight="15" x14ac:dyDescent="0.25"/>
  <cols>
    <col min="1" max="1" width="17.140625" bestFit="1" customWidth="1"/>
    <col min="2" max="4" width="12.85546875" customWidth="1"/>
    <col min="5" max="5" width="12.85546875" style="4" customWidth="1"/>
    <col min="6" max="6" width="24.5703125" customWidth="1"/>
    <col min="7" max="7" width="24.85546875" customWidth="1"/>
    <col min="8" max="8" width="17" bestFit="1" customWidth="1"/>
    <col min="9" max="9" width="20.140625" style="35" customWidth="1"/>
  </cols>
  <sheetData>
    <row r="1" spans="1:9" ht="16.5" x14ac:dyDescent="0.3">
      <c r="A1" s="5" t="s">
        <v>386</v>
      </c>
      <c r="B1" s="14" t="s">
        <v>0</v>
      </c>
      <c r="C1" s="17" t="s">
        <v>1</v>
      </c>
      <c r="D1" s="14" t="s">
        <v>2</v>
      </c>
      <c r="E1" s="10" t="s">
        <v>3</v>
      </c>
      <c r="F1" s="42" t="s">
        <v>56</v>
      </c>
      <c r="G1" s="37" t="s">
        <v>57</v>
      </c>
      <c r="H1" s="42" t="s">
        <v>58</v>
      </c>
      <c r="I1" s="38" t="s">
        <v>5</v>
      </c>
    </row>
    <row r="2" spans="1:9" ht="16.5" x14ac:dyDescent="0.3">
      <c r="A2" s="5" t="s">
        <v>296</v>
      </c>
      <c r="B2" s="41">
        <f>Sayfa5!B60</f>
        <v>3.9387999999999999E-2</v>
      </c>
      <c r="C2" s="36">
        <f>Sayfa5!D60</f>
        <v>0.1</v>
      </c>
      <c r="D2" s="41">
        <f>Sayfa5!E60</f>
        <v>3.6000099999999998E-3</v>
      </c>
      <c r="E2" s="13">
        <f>Sayfa5!C60</f>
        <v>329.48647561000001</v>
      </c>
      <c r="F2" s="39">
        <f t="shared" ref="F2:F33" si="0">1-(B2/C2)</f>
        <v>0.60611999999999999</v>
      </c>
      <c r="G2" s="39">
        <f t="shared" ref="G2:G33" si="1">(B2/D2)-1</f>
        <v>9.9410807192202242</v>
      </c>
      <c r="H2" s="39">
        <f t="shared" ref="H2:H33" si="2">(C2/D2)-1</f>
        <v>26.777700617498287</v>
      </c>
      <c r="I2" s="40">
        <f>Sayfa5!F60</f>
        <v>9.9411000000000005</v>
      </c>
    </row>
    <row r="3" spans="1:9" ht="16.5" x14ac:dyDescent="0.3">
      <c r="A3" s="5" t="s">
        <v>270</v>
      </c>
      <c r="B3" s="41">
        <f>Sayfa5!B8</f>
        <v>2.6279999999999999E-5</v>
      </c>
      <c r="C3" s="36">
        <f>Sayfa5!D8</f>
        <v>3.2960000000000003E-5</v>
      </c>
      <c r="D3" s="41">
        <f>Sayfa5!E8</f>
        <v>2.5000000000000001E-5</v>
      </c>
      <c r="E3" s="13">
        <f>Sayfa5!C8</f>
        <v>131.87531928000001</v>
      </c>
      <c r="F3" s="39">
        <f t="shared" si="0"/>
        <v>0.20266990291262144</v>
      </c>
      <c r="G3" s="39">
        <f t="shared" si="1"/>
        <v>5.1199999999999912E-2</v>
      </c>
      <c r="H3" s="39">
        <f t="shared" si="2"/>
        <v>0.31840000000000002</v>
      </c>
      <c r="I3" s="40">
        <f>Sayfa5!F8</f>
        <v>-7.7899999999999997E-2</v>
      </c>
    </row>
    <row r="4" spans="1:9" ht="16.5" x14ac:dyDescent="0.3">
      <c r="A4" s="5" t="s">
        <v>63</v>
      </c>
      <c r="B4" s="41">
        <f>Sayfa5!B58</f>
        <v>3.0000200000000001E-2</v>
      </c>
      <c r="C4" s="36">
        <f>Sayfa5!D58</f>
        <v>6.8500000000000005E-2</v>
      </c>
      <c r="D4" s="41">
        <f>Sayfa5!E58</f>
        <v>1.7010000000000001E-2</v>
      </c>
      <c r="E4" s="13">
        <f>Sayfa5!C58</f>
        <v>111.53654868</v>
      </c>
      <c r="F4" s="39">
        <f t="shared" si="0"/>
        <v>0.5620408759124087</v>
      </c>
      <c r="G4" s="39">
        <f t="shared" si="1"/>
        <v>0.76368018812463245</v>
      </c>
      <c r="H4" s="39">
        <f t="shared" si="2"/>
        <v>3.0270429159318049</v>
      </c>
      <c r="I4" s="40">
        <f>Sayfa5!F58</f>
        <v>0.76160000000000005</v>
      </c>
    </row>
    <row r="5" spans="1:9" ht="16.5" x14ac:dyDescent="0.3">
      <c r="A5" s="5" t="s">
        <v>321</v>
      </c>
      <c r="B5" s="41">
        <f>Sayfa5!B14</f>
        <v>1.8540000000000001E-4</v>
      </c>
      <c r="C5" s="36">
        <f>Sayfa5!D14</f>
        <v>2.7765999999999999E-4</v>
      </c>
      <c r="D5" s="41">
        <f>Sayfa5!E14</f>
        <v>1.6000000000000001E-4</v>
      </c>
      <c r="E5" s="13">
        <f>Sayfa5!C14</f>
        <v>248.82305045000001</v>
      </c>
      <c r="F5" s="39">
        <f t="shared" si="0"/>
        <v>0.33227688539940936</v>
      </c>
      <c r="G5" s="39">
        <f t="shared" si="1"/>
        <v>0.15874999999999995</v>
      </c>
      <c r="H5" s="39">
        <f t="shared" si="2"/>
        <v>0.73537499999999989</v>
      </c>
      <c r="I5" s="40">
        <f>Sayfa5!F14</f>
        <v>-0.15</v>
      </c>
    </row>
    <row r="6" spans="1:9" ht="16.5" x14ac:dyDescent="0.3">
      <c r="A6" s="5" t="s">
        <v>318</v>
      </c>
      <c r="B6" s="41">
        <f>Sayfa5!B10</f>
        <v>1.6969999999999998E-5</v>
      </c>
      <c r="C6" s="36">
        <f>Sayfa5!D10</f>
        <v>2.02E-5</v>
      </c>
      <c r="D6" s="41">
        <f>Sayfa5!E10</f>
        <v>1.2E-5</v>
      </c>
      <c r="E6" s="13">
        <f>Sayfa5!C10</f>
        <v>197.70907068</v>
      </c>
      <c r="F6" s="39">
        <f t="shared" si="0"/>
        <v>0.15990099009900993</v>
      </c>
      <c r="G6" s="39">
        <f t="shared" si="1"/>
        <v>0.41416666666666657</v>
      </c>
      <c r="H6" s="39">
        <f t="shared" si="2"/>
        <v>0.68333333333333335</v>
      </c>
      <c r="I6" s="40">
        <f>Sayfa5!F10</f>
        <v>-4.82E-2</v>
      </c>
    </row>
    <row r="7" spans="1:9" ht="16.5" x14ac:dyDescent="0.3">
      <c r="A7" s="5" t="s">
        <v>323</v>
      </c>
      <c r="B7" s="41">
        <f>Sayfa5!B16</f>
        <v>1.9550000000000001E-3</v>
      </c>
      <c r="C7" s="36">
        <f>Sayfa5!D16</f>
        <v>3.0000000000000001E-3</v>
      </c>
      <c r="D7" s="41">
        <f>Sayfa5!E16</f>
        <v>1.7769999999999999E-3</v>
      </c>
      <c r="E7" s="13">
        <f>Sayfa5!C16</f>
        <v>89.460739390000001</v>
      </c>
      <c r="F7" s="39">
        <f t="shared" si="0"/>
        <v>0.34833333333333327</v>
      </c>
      <c r="G7" s="39">
        <f t="shared" si="1"/>
        <v>0.10016882386043902</v>
      </c>
      <c r="H7" s="39">
        <f t="shared" si="2"/>
        <v>0.68823860438942042</v>
      </c>
      <c r="I7" s="40">
        <f>Sayfa5!F16</f>
        <v>-0.15040000000000001</v>
      </c>
    </row>
    <row r="8" spans="1:9" ht="16.5" x14ac:dyDescent="0.3">
      <c r="A8" s="5" t="s">
        <v>319</v>
      </c>
      <c r="B8" s="41">
        <f>Sayfa5!B11</f>
        <v>1.9425000000000001E-4</v>
      </c>
      <c r="C8" s="36">
        <f>Sayfa5!D11</f>
        <v>2.5500000000000002E-4</v>
      </c>
      <c r="D8" s="41">
        <f>Sayfa5!E11</f>
        <v>1.6619000000000001E-4</v>
      </c>
      <c r="E8" s="13">
        <f>Sayfa5!C11</f>
        <v>288.44028219</v>
      </c>
      <c r="F8" s="39">
        <f t="shared" si="0"/>
        <v>0.2382352941176471</v>
      </c>
      <c r="G8" s="39">
        <f t="shared" si="1"/>
        <v>0.16884289066730851</v>
      </c>
      <c r="H8" s="39">
        <f t="shared" si="2"/>
        <v>0.53438835068295321</v>
      </c>
      <c r="I8" s="40">
        <f>Sayfa5!F11</f>
        <v>-0.13150000000000001</v>
      </c>
    </row>
    <row r="9" spans="1:9" ht="16.5" x14ac:dyDescent="0.3">
      <c r="A9" s="5" t="s">
        <v>343</v>
      </c>
      <c r="B9" s="41">
        <f>Sayfa5!B73</f>
        <v>3.1000000000000001E-5</v>
      </c>
      <c r="C9" s="36">
        <f>Sayfa5!D73</f>
        <v>3.8659999999999999E-5</v>
      </c>
      <c r="D9" s="41">
        <f>Sayfa5!E73</f>
        <v>2.1999999999999999E-5</v>
      </c>
      <c r="E9" s="13">
        <f>Sayfa5!C73</f>
        <v>18.84892035</v>
      </c>
      <c r="F9" s="39">
        <f t="shared" si="0"/>
        <v>0.19813760993274698</v>
      </c>
      <c r="G9" s="39">
        <f t="shared" si="1"/>
        <v>0.40909090909090917</v>
      </c>
      <c r="H9" s="39">
        <f t="shared" si="2"/>
        <v>0.75727272727272732</v>
      </c>
      <c r="I9" s="40">
        <f>Sayfa5!F73</f>
        <v>-0.18440000000000001</v>
      </c>
    </row>
    <row r="10" spans="1:9" ht="16.5" x14ac:dyDescent="0.3">
      <c r="A10" s="5" t="s">
        <v>301</v>
      </c>
      <c r="B10" s="41">
        <f>Sayfa5!B30</f>
        <v>2.15E-3</v>
      </c>
      <c r="C10" s="36">
        <f>Sayfa5!D30</f>
        <v>3.3E-3</v>
      </c>
      <c r="D10" s="41">
        <f>Sayfa5!E30</f>
        <v>1.2541099999999999E-3</v>
      </c>
      <c r="E10" s="13">
        <f>Sayfa5!C30</f>
        <v>275.55342982000002</v>
      </c>
      <c r="F10" s="39">
        <f t="shared" si="0"/>
        <v>0.34848484848484851</v>
      </c>
      <c r="G10" s="39">
        <f t="shared" si="1"/>
        <v>0.71436317388426862</v>
      </c>
      <c r="H10" s="39">
        <f t="shared" si="2"/>
        <v>1.6313481273572497</v>
      </c>
      <c r="I10" s="40">
        <f>Sayfa5!F30</f>
        <v>0.21490000000000001</v>
      </c>
    </row>
    <row r="11" spans="1:9" ht="16.5" x14ac:dyDescent="0.3">
      <c r="A11" s="5" t="s">
        <v>320</v>
      </c>
      <c r="B11" s="41">
        <f>Sayfa5!B12</f>
        <v>5.2519999999999999E-5</v>
      </c>
      <c r="C11" s="36">
        <f>Sayfa5!D12</f>
        <v>7.135E-5</v>
      </c>
      <c r="D11" s="41">
        <f>Sayfa5!E12</f>
        <v>4.5009999999999998E-5</v>
      </c>
      <c r="E11" s="13">
        <f>Sayfa5!C12</f>
        <v>233.22925939000001</v>
      </c>
      <c r="F11" s="39">
        <f t="shared" si="0"/>
        <v>0.26391030133146465</v>
      </c>
      <c r="G11" s="39">
        <f t="shared" si="1"/>
        <v>0.16685181070873134</v>
      </c>
      <c r="H11" s="39">
        <f t="shared" si="2"/>
        <v>0.58520328815818723</v>
      </c>
      <c r="I11" s="40">
        <f>Sayfa5!F12</f>
        <v>-0.2198</v>
      </c>
    </row>
    <row r="12" spans="1:9" ht="16.5" x14ac:dyDescent="0.3">
      <c r="A12" s="5" t="s">
        <v>313</v>
      </c>
      <c r="B12" s="41">
        <f>Sayfa5!B4</f>
        <v>5.3000000000000001E-5</v>
      </c>
      <c r="C12" s="36">
        <f>Sayfa5!D4</f>
        <v>7.2769999999999996E-5</v>
      </c>
      <c r="D12" s="41">
        <f>Sayfa5!E4</f>
        <v>5.0000000000000002E-5</v>
      </c>
      <c r="E12" s="13">
        <f>Sayfa5!C4</f>
        <v>261.82538669000002</v>
      </c>
      <c r="F12" s="39">
        <f t="shared" si="0"/>
        <v>0.27167788924007141</v>
      </c>
      <c r="G12" s="39">
        <f t="shared" si="1"/>
        <v>6.0000000000000053E-2</v>
      </c>
      <c r="H12" s="39">
        <f t="shared" si="2"/>
        <v>0.4553999999999998</v>
      </c>
      <c r="I12" s="40">
        <f>Sayfa5!F4</f>
        <v>-0.22889999999999999</v>
      </c>
    </row>
    <row r="13" spans="1:9" ht="16.5" x14ac:dyDescent="0.3">
      <c r="A13" s="5" t="s">
        <v>274</v>
      </c>
      <c r="B13" s="41">
        <f>Sayfa5!B51</f>
        <v>1.0663199999999999E-3</v>
      </c>
      <c r="C13" s="36">
        <f>Sayfa5!D51</f>
        <v>1.5778599999999999E-3</v>
      </c>
      <c r="D13" s="41">
        <f>Sayfa5!E51</f>
        <v>9.4895000000000005E-4</v>
      </c>
      <c r="E13" s="13">
        <f>Sayfa5!C51</f>
        <v>279.03645349999999</v>
      </c>
      <c r="F13" s="39">
        <f t="shared" si="0"/>
        <v>0.32419859810122575</v>
      </c>
      <c r="G13" s="39">
        <f t="shared" si="1"/>
        <v>0.12368407186890762</v>
      </c>
      <c r="H13" s="39">
        <f t="shared" si="2"/>
        <v>0.66274303177195826</v>
      </c>
      <c r="I13" s="40">
        <f>Sayfa5!F51</f>
        <v>6.6500000000000004E-2</v>
      </c>
    </row>
    <row r="14" spans="1:9" ht="16.5" x14ac:dyDescent="0.3">
      <c r="A14" s="5" t="s">
        <v>330</v>
      </c>
      <c r="B14" s="41">
        <f>Sayfa5!B25</f>
        <v>6.3529999999999997E-5</v>
      </c>
      <c r="C14" s="36">
        <f>Sayfa5!D25</f>
        <v>9.4980000000000002E-5</v>
      </c>
      <c r="D14" s="41">
        <f>Sayfa5!E25</f>
        <v>5.4500000000000003E-5</v>
      </c>
      <c r="E14" s="13">
        <f>Sayfa5!C25</f>
        <v>623.15372152999998</v>
      </c>
      <c r="F14" s="39">
        <f t="shared" si="0"/>
        <v>0.33112234154558862</v>
      </c>
      <c r="G14" s="39">
        <f t="shared" si="1"/>
        <v>0.16568807339449521</v>
      </c>
      <c r="H14" s="39">
        <f t="shared" si="2"/>
        <v>0.74275229357798156</v>
      </c>
      <c r="I14" s="40">
        <f>Sayfa5!F25</f>
        <v>-0.1585</v>
      </c>
    </row>
    <row r="15" spans="1:9" ht="16.5" x14ac:dyDescent="0.3">
      <c r="A15" s="5" t="s">
        <v>316</v>
      </c>
      <c r="B15" s="41">
        <f>Sayfa5!B7</f>
        <v>2.1590000000000002E-5</v>
      </c>
      <c r="C15" s="36">
        <f>Sayfa5!D7</f>
        <v>2.8799999999999999E-5</v>
      </c>
      <c r="D15" s="41">
        <f>Sayfa5!E7</f>
        <v>1.9369999999999999E-5</v>
      </c>
      <c r="E15" s="13">
        <f>Sayfa5!C7</f>
        <v>637.85647401999995</v>
      </c>
      <c r="F15" s="39">
        <f t="shared" si="0"/>
        <v>0.25034722222222217</v>
      </c>
      <c r="G15" s="39">
        <f t="shared" si="1"/>
        <v>0.11461022199277249</v>
      </c>
      <c r="H15" s="39">
        <f t="shared" si="2"/>
        <v>0.48683531233866795</v>
      </c>
      <c r="I15" s="40">
        <f>Sayfa5!F7</f>
        <v>-0.1537</v>
      </c>
    </row>
    <row r="16" spans="1:9" ht="16.5" x14ac:dyDescent="0.3">
      <c r="A16" s="5" t="s">
        <v>326</v>
      </c>
      <c r="B16" s="41">
        <f>Sayfa5!B20</f>
        <v>7.3620000000000003E-5</v>
      </c>
      <c r="C16" s="36">
        <f>Sayfa5!D20</f>
        <v>9.2089999999999994E-5</v>
      </c>
      <c r="D16" s="41">
        <f>Sayfa5!E20</f>
        <v>6.826E-5</v>
      </c>
      <c r="E16" s="13">
        <f>Sayfa5!C20</f>
        <v>36.461838270000001</v>
      </c>
      <c r="F16" s="39">
        <f t="shared" si="0"/>
        <v>0.20056466500162873</v>
      </c>
      <c r="G16" s="39">
        <f t="shared" si="1"/>
        <v>7.8523293290360341E-2</v>
      </c>
      <c r="H16" s="39">
        <f t="shared" si="2"/>
        <v>0.34910635804277756</v>
      </c>
      <c r="I16" s="40">
        <f>Sayfa5!F20</f>
        <v>-0.13489999999999999</v>
      </c>
    </row>
    <row r="17" spans="1:9" ht="16.5" x14ac:dyDescent="0.3">
      <c r="A17" s="5" t="s">
        <v>315</v>
      </c>
      <c r="B17" s="41">
        <f>Sayfa5!B6</f>
        <v>2.1274E-4</v>
      </c>
      <c r="C17" s="36">
        <f>Sayfa5!D6</f>
        <v>3.0898999999999998E-4</v>
      </c>
      <c r="D17" s="41">
        <f>Sayfa5!E6</f>
        <v>2.1071999999999999E-4</v>
      </c>
      <c r="E17" s="13">
        <f>Sayfa5!C6</f>
        <v>279.71149617999998</v>
      </c>
      <c r="F17" s="39">
        <f t="shared" si="0"/>
        <v>0.31149875400498395</v>
      </c>
      <c r="G17" s="39">
        <f t="shared" si="1"/>
        <v>9.5861807137433974E-3</v>
      </c>
      <c r="H17" s="39">
        <f t="shared" si="2"/>
        <v>0.46635345482156421</v>
      </c>
      <c r="I17" s="40">
        <f>Sayfa5!F6</f>
        <v>-0.18149999999999999</v>
      </c>
    </row>
    <row r="18" spans="1:9" ht="16.5" x14ac:dyDescent="0.3">
      <c r="A18" s="5" t="s">
        <v>178</v>
      </c>
      <c r="B18" s="41">
        <f>Sayfa5!B56</f>
        <v>2.2699999999999999E-3</v>
      </c>
      <c r="C18" s="36">
        <f>Sayfa5!D56</f>
        <v>3.01213E-3</v>
      </c>
      <c r="D18" s="41">
        <f>Sayfa5!E56</f>
        <v>2.16855E-3</v>
      </c>
      <c r="E18" s="13">
        <f>Sayfa5!C56</f>
        <v>37.800132290000001</v>
      </c>
      <c r="F18" s="39">
        <f t="shared" si="0"/>
        <v>0.24638046830648086</v>
      </c>
      <c r="G18" s="39">
        <f t="shared" si="1"/>
        <v>4.6782412210924385E-2</v>
      </c>
      <c r="H18" s="39">
        <f t="shared" si="2"/>
        <v>0.3890064789836527</v>
      </c>
      <c r="I18" s="40">
        <f>Sayfa5!F56</f>
        <v>-0.1482</v>
      </c>
    </row>
    <row r="19" spans="1:9" ht="16.5" x14ac:dyDescent="0.3">
      <c r="A19" s="5" t="s">
        <v>327</v>
      </c>
      <c r="B19" s="41">
        <f>Sayfa5!B21</f>
        <v>7.3750000000000004E-5</v>
      </c>
      <c r="C19" s="36">
        <f>Sayfa5!D21</f>
        <v>9.9049999999999995E-5</v>
      </c>
      <c r="D19" s="41">
        <f>Sayfa5!E21</f>
        <v>6.9999999999999994E-5</v>
      </c>
      <c r="E19" s="13">
        <f>Sayfa5!C21</f>
        <v>32.23258749</v>
      </c>
      <c r="F19" s="39">
        <f t="shared" si="0"/>
        <v>0.25542655224634014</v>
      </c>
      <c r="G19" s="39">
        <f t="shared" si="1"/>
        <v>5.3571428571428825E-2</v>
      </c>
      <c r="H19" s="39">
        <f t="shared" si="2"/>
        <v>0.41500000000000004</v>
      </c>
      <c r="I19" s="40">
        <f>Sayfa5!F21</f>
        <v>-0.11890000000000001</v>
      </c>
    </row>
    <row r="20" spans="1:9" ht="16.5" x14ac:dyDescent="0.3">
      <c r="A20" s="5" t="s">
        <v>336</v>
      </c>
      <c r="B20" s="41">
        <f>Sayfa5!B47</f>
        <v>9.8510000000000004E-5</v>
      </c>
      <c r="C20" s="36">
        <f>Sayfa5!D47</f>
        <v>1.2374E-4</v>
      </c>
      <c r="D20" s="41">
        <f>Sayfa5!E47</f>
        <v>7.7999999999999999E-5</v>
      </c>
      <c r="E20" s="13">
        <f>Sayfa5!C47</f>
        <v>58.831311849999999</v>
      </c>
      <c r="F20" s="39">
        <f t="shared" si="0"/>
        <v>0.20389526426377891</v>
      </c>
      <c r="G20" s="39">
        <f t="shared" si="1"/>
        <v>0.26294871794871799</v>
      </c>
      <c r="H20" s="39">
        <f t="shared" si="2"/>
        <v>0.58641025641025646</v>
      </c>
      <c r="I20" s="40">
        <f>Sayfa5!F47</f>
        <v>-7.9299999999999995E-2</v>
      </c>
    </row>
    <row r="21" spans="1:9" ht="16.5" x14ac:dyDescent="0.3">
      <c r="A21" s="5" t="s">
        <v>324</v>
      </c>
      <c r="B21" s="41">
        <f>Sayfa5!B17</f>
        <v>3.9610000000000002E-5</v>
      </c>
      <c r="C21" s="36">
        <f>Sayfa5!D17</f>
        <v>4.9799999999999998E-5</v>
      </c>
      <c r="D21" s="41">
        <f>Sayfa5!E17</f>
        <v>3.1999999999999999E-5</v>
      </c>
      <c r="E21" s="13">
        <f>Sayfa5!C17</f>
        <v>92.917720700000004</v>
      </c>
      <c r="F21" s="39">
        <f t="shared" si="0"/>
        <v>0.2046184738955823</v>
      </c>
      <c r="G21" s="39">
        <f t="shared" si="1"/>
        <v>0.2378125000000002</v>
      </c>
      <c r="H21" s="39">
        <f t="shared" si="2"/>
        <v>0.55624999999999991</v>
      </c>
      <c r="I21" s="40">
        <f>Sayfa5!F17</f>
        <v>-2.4899999999999999E-2</v>
      </c>
    </row>
    <row r="22" spans="1:9" ht="16.5" x14ac:dyDescent="0.3">
      <c r="A22" s="5" t="s">
        <v>335</v>
      </c>
      <c r="B22" s="41">
        <f>Sayfa5!B42</f>
        <v>1.5312E-4</v>
      </c>
      <c r="C22" s="36">
        <f>Sayfa5!D42</f>
        <v>2.0000000000000001E-4</v>
      </c>
      <c r="D22" s="41">
        <f>Sayfa5!E42</f>
        <v>1.4201E-4</v>
      </c>
      <c r="E22" s="13">
        <f>Sayfa5!C42</f>
        <v>28.756444299999998</v>
      </c>
      <c r="F22" s="39">
        <f t="shared" si="0"/>
        <v>0.23440000000000005</v>
      </c>
      <c r="G22" s="39">
        <f t="shared" si="1"/>
        <v>7.8233927188226193E-2</v>
      </c>
      <c r="H22" s="39">
        <f t="shared" si="2"/>
        <v>0.40835152454052537</v>
      </c>
      <c r="I22" s="40">
        <f>Sayfa5!F42</f>
        <v>-0.14130000000000001</v>
      </c>
    </row>
    <row r="23" spans="1:9" ht="16.5" x14ac:dyDescent="0.3">
      <c r="A23" s="5" t="s">
        <v>334</v>
      </c>
      <c r="B23" s="41">
        <f>Sayfa5!B40</f>
        <v>1.9888999999999999E-4</v>
      </c>
      <c r="C23" s="36">
        <f>Sayfa5!D40</f>
        <v>2.809E-4</v>
      </c>
      <c r="D23" s="41">
        <f>Sayfa5!E40</f>
        <v>1.85E-4</v>
      </c>
      <c r="E23" s="13">
        <f>Sayfa5!C40</f>
        <v>30.332013320000001</v>
      </c>
      <c r="F23" s="39">
        <f t="shared" si="0"/>
        <v>0.29195443218227135</v>
      </c>
      <c r="G23" s="39">
        <f t="shared" si="1"/>
        <v>7.5081081081081136E-2</v>
      </c>
      <c r="H23" s="39">
        <f t="shared" si="2"/>
        <v>0.51837837837837841</v>
      </c>
      <c r="I23" s="40">
        <f>Sayfa5!F40</f>
        <v>-0.20549999999999999</v>
      </c>
    </row>
    <row r="24" spans="1:9" ht="16.5" x14ac:dyDescent="0.3">
      <c r="A24" s="5" t="s">
        <v>328</v>
      </c>
      <c r="B24" s="41">
        <f>Sayfa5!B23</f>
        <v>6.1998000000000001E-4</v>
      </c>
      <c r="C24" s="36">
        <f>Sayfa5!D23</f>
        <v>6.8000000000000005E-4</v>
      </c>
      <c r="D24" s="41">
        <f>Sayfa5!E23</f>
        <v>5.1893000000000002E-4</v>
      </c>
      <c r="E24" s="13">
        <f>Sayfa5!C23</f>
        <v>23.977629270000001</v>
      </c>
      <c r="F24" s="39">
        <f t="shared" si="0"/>
        <v>8.8264705882353023E-2</v>
      </c>
      <c r="G24" s="39">
        <f t="shared" si="1"/>
        <v>0.19472761258743954</v>
      </c>
      <c r="H24" s="39">
        <f t="shared" si="2"/>
        <v>0.3103886844083017</v>
      </c>
      <c r="I24" s="40">
        <f>Sayfa5!F23</f>
        <v>-1.5900000000000001E-2</v>
      </c>
    </row>
    <row r="25" spans="1:9" ht="16.5" x14ac:dyDescent="0.3">
      <c r="A25" s="5" t="s">
        <v>333</v>
      </c>
      <c r="B25" s="41">
        <f>Sayfa5!B35</f>
        <v>3.8250000000000001E-5</v>
      </c>
      <c r="C25" s="36">
        <f>Sayfa5!D35</f>
        <v>4.6980000000000001E-5</v>
      </c>
      <c r="D25" s="41">
        <f>Sayfa5!E35</f>
        <v>2.9159999999999999E-5</v>
      </c>
      <c r="E25" s="13">
        <f>Sayfa5!C35</f>
        <v>49.629149429999998</v>
      </c>
      <c r="F25" s="39">
        <f t="shared" si="0"/>
        <v>0.18582375478927204</v>
      </c>
      <c r="G25" s="39">
        <f t="shared" si="1"/>
        <v>0.31172839506172845</v>
      </c>
      <c r="H25" s="39">
        <f t="shared" si="2"/>
        <v>0.61111111111111116</v>
      </c>
      <c r="I25" s="40">
        <f>Sayfa5!F35</f>
        <v>-0.14979999999999999</v>
      </c>
    </row>
    <row r="26" spans="1:9" ht="16.5" x14ac:dyDescent="0.3">
      <c r="A26" s="5" t="s">
        <v>322</v>
      </c>
      <c r="B26" s="41">
        <f>Sayfa5!B15</f>
        <v>2.2000000000000001E-4</v>
      </c>
      <c r="C26" s="36">
        <f>Sayfa5!D15</f>
        <v>2.4384999999999999E-4</v>
      </c>
      <c r="D26" s="41">
        <f>Sayfa5!E15</f>
        <v>1.6615E-4</v>
      </c>
      <c r="E26" s="13">
        <f>Sayfa5!C15</f>
        <v>22.274868909999999</v>
      </c>
      <c r="F26" s="39">
        <f t="shared" si="0"/>
        <v>9.7806028296083647E-2</v>
      </c>
      <c r="G26" s="39">
        <f t="shared" si="1"/>
        <v>0.32410472464640394</v>
      </c>
      <c r="H26" s="39">
        <f t="shared" si="2"/>
        <v>0.46764971411375256</v>
      </c>
      <c r="I26" s="40">
        <f>Sayfa5!F15</f>
        <v>-6.5500000000000003E-2</v>
      </c>
    </row>
    <row r="27" spans="1:9" ht="16.5" x14ac:dyDescent="0.3">
      <c r="A27" s="5" t="s">
        <v>292</v>
      </c>
      <c r="B27" s="41">
        <f>Sayfa5!B63</f>
        <v>3.4E-5</v>
      </c>
      <c r="C27" s="36">
        <f>Sayfa5!D63</f>
        <v>3.879E-5</v>
      </c>
      <c r="D27" s="41">
        <f>Sayfa5!E63</f>
        <v>3.3000000000000003E-5</v>
      </c>
      <c r="E27" s="13">
        <f>Sayfa5!C63</f>
        <v>9.9530732000000004</v>
      </c>
      <c r="F27" s="39">
        <f t="shared" si="0"/>
        <v>0.12348543439030679</v>
      </c>
      <c r="G27" s="39">
        <f t="shared" si="1"/>
        <v>3.0303030303030276E-2</v>
      </c>
      <c r="H27" s="39">
        <f t="shared" si="2"/>
        <v>0.17545454545454531</v>
      </c>
      <c r="I27" s="40">
        <f>Sayfa5!F63</f>
        <v>-8.1299999999999997E-2</v>
      </c>
    </row>
    <row r="28" spans="1:9" ht="16.5" x14ac:dyDescent="0.3">
      <c r="A28" s="5" t="s">
        <v>284</v>
      </c>
      <c r="B28" s="41">
        <f>Sayfa5!B29</f>
        <v>4.0650000000000001E-4</v>
      </c>
      <c r="C28" s="36">
        <f>Sayfa5!D29</f>
        <v>4.8760999999999997E-4</v>
      </c>
      <c r="D28" s="41">
        <f>Sayfa5!E29</f>
        <v>3.6499999999999998E-4</v>
      </c>
      <c r="E28" s="13">
        <f>Sayfa5!C29</f>
        <v>230.01181051</v>
      </c>
      <c r="F28" s="39">
        <f t="shared" si="0"/>
        <v>0.16634195361046733</v>
      </c>
      <c r="G28" s="39">
        <f t="shared" si="1"/>
        <v>0.11369863013698644</v>
      </c>
      <c r="H28" s="39">
        <f t="shared" si="2"/>
        <v>0.33591780821917805</v>
      </c>
      <c r="I28" s="40">
        <f>Sayfa5!F29</f>
        <v>-0.1105</v>
      </c>
    </row>
    <row r="29" spans="1:9" ht="16.5" x14ac:dyDescent="0.3">
      <c r="A29" s="5" t="s">
        <v>300</v>
      </c>
      <c r="B29" s="41">
        <f>Sayfa5!B22</f>
        <v>5.4876999999999997E-4</v>
      </c>
      <c r="C29" s="36">
        <f>Sayfa5!D22</f>
        <v>6.5996000000000002E-4</v>
      </c>
      <c r="D29" s="41">
        <f>Sayfa5!E22</f>
        <v>5.1033000000000003E-4</v>
      </c>
      <c r="E29" s="13">
        <f>Sayfa5!C22</f>
        <v>21.914908260000001</v>
      </c>
      <c r="F29" s="39">
        <f t="shared" si="0"/>
        <v>0.16847990787320455</v>
      </c>
      <c r="G29" s="39">
        <f t="shared" si="1"/>
        <v>7.5323810083671283E-2</v>
      </c>
      <c r="H29" s="39">
        <f t="shared" si="2"/>
        <v>0.29320243763839082</v>
      </c>
      <c r="I29" s="40">
        <f>Sayfa5!F22</f>
        <v>-5.3900000000000003E-2</v>
      </c>
    </row>
    <row r="30" spans="1:9" ht="16.5" x14ac:dyDescent="0.3">
      <c r="A30" s="5" t="s">
        <v>311</v>
      </c>
      <c r="B30" s="41">
        <f>Sayfa5!B2</f>
        <v>1.2176999999999999E-3</v>
      </c>
      <c r="C30" s="36">
        <f>Sayfa5!D2</f>
        <v>1.4960900000000001E-3</v>
      </c>
      <c r="D30" s="41">
        <f>Sayfa5!E2</f>
        <v>1.2030000000000001E-3</v>
      </c>
      <c r="E30" s="13">
        <f>Sayfa5!C2</f>
        <v>935.51281118999998</v>
      </c>
      <c r="F30" s="39">
        <f t="shared" si="0"/>
        <v>0.18607837763770907</v>
      </c>
      <c r="G30" s="39">
        <f t="shared" si="1"/>
        <v>1.2219451371570988E-2</v>
      </c>
      <c r="H30" s="39">
        <f t="shared" si="2"/>
        <v>0.24363258520365738</v>
      </c>
      <c r="I30" s="40">
        <f>Sayfa5!F2</f>
        <v>-0.109</v>
      </c>
    </row>
    <row r="31" spans="1:9" ht="16.5" x14ac:dyDescent="0.3">
      <c r="A31" s="5" t="s">
        <v>259</v>
      </c>
      <c r="B31" s="41">
        <f>Sayfa5!B64</f>
        <v>4.5713999999999998E-4</v>
      </c>
      <c r="C31" s="36">
        <f>Sayfa5!D64</f>
        <v>5.3403000000000001E-4</v>
      </c>
      <c r="D31" s="41">
        <f>Sayfa5!E64</f>
        <v>4.3900999999999999E-4</v>
      </c>
      <c r="E31" s="13">
        <f>Sayfa5!C64</f>
        <v>11.082804810000001</v>
      </c>
      <c r="F31" s="39">
        <f t="shared" si="0"/>
        <v>0.14398067524296398</v>
      </c>
      <c r="G31" s="39">
        <f t="shared" si="1"/>
        <v>4.1297464750233548E-2</v>
      </c>
      <c r="H31" s="39">
        <f t="shared" si="2"/>
        <v>0.21644153891710904</v>
      </c>
      <c r="I31" s="40">
        <f>Sayfa5!F64</f>
        <v>-8.3699999999999997E-2</v>
      </c>
    </row>
    <row r="32" spans="1:9" ht="16.5" x14ac:dyDescent="0.3">
      <c r="A32" s="5" t="s">
        <v>290</v>
      </c>
      <c r="B32" s="41">
        <f>Sayfa5!B59</f>
        <v>3.7499000000000001E-4</v>
      </c>
      <c r="C32" s="36">
        <f>Sayfa5!D59</f>
        <v>4.0999999999999999E-4</v>
      </c>
      <c r="D32" s="41">
        <f>Sayfa5!E59</f>
        <v>2.8001000000000002E-4</v>
      </c>
      <c r="E32" s="13">
        <f>Sayfa5!C59</f>
        <v>15.002949060000001</v>
      </c>
      <c r="F32" s="39">
        <f t="shared" si="0"/>
        <v>8.5390243902438989E-2</v>
      </c>
      <c r="G32" s="39">
        <f t="shared" si="1"/>
        <v>0.33920217135102315</v>
      </c>
      <c r="H32" s="39">
        <f t="shared" si="2"/>
        <v>0.46423342023499137</v>
      </c>
      <c r="I32" s="40">
        <f>Sayfa5!F59</f>
        <v>0.2545</v>
      </c>
    </row>
    <row r="33" spans="1:9" ht="16.5" x14ac:dyDescent="0.3">
      <c r="A33" s="5" t="s">
        <v>285</v>
      </c>
      <c r="B33" s="41">
        <f>Sayfa5!B52</f>
        <v>1.3199900000000001E-3</v>
      </c>
      <c r="C33" s="36">
        <f>Sayfa5!D52</f>
        <v>1.39978E-3</v>
      </c>
      <c r="D33" s="41">
        <f>Sayfa5!E52</f>
        <v>1.26001E-3</v>
      </c>
      <c r="E33" s="13">
        <f>Sayfa5!C52</f>
        <v>8.0477437399999996</v>
      </c>
      <c r="F33" s="39">
        <f t="shared" si="0"/>
        <v>5.7001814570861065E-2</v>
      </c>
      <c r="G33" s="39">
        <f t="shared" si="1"/>
        <v>4.7602796803200009E-2</v>
      </c>
      <c r="H33" s="39">
        <f t="shared" si="2"/>
        <v>0.11092769105007094</v>
      </c>
      <c r="I33" s="40">
        <f>Sayfa5!F52</f>
        <v>-8.9999999999999993E-3</v>
      </c>
    </row>
    <row r="34" spans="1:9" ht="16.5" x14ac:dyDescent="0.3">
      <c r="A34" s="5" t="s">
        <v>325</v>
      </c>
      <c r="B34" s="41">
        <f>Sayfa5!B18</f>
        <v>2.7612999999999997E-4</v>
      </c>
      <c r="C34" s="36">
        <f>Sayfa5!D18</f>
        <v>3.2576000000000003E-4</v>
      </c>
      <c r="D34" s="41">
        <f>Sayfa5!E18</f>
        <v>2.5999999999999998E-4</v>
      </c>
      <c r="E34" s="13">
        <f>Sayfa5!C18</f>
        <v>393.49899720000002</v>
      </c>
      <c r="F34" s="39">
        <f t="shared" ref="F34:F65" si="3">1-(B34/C34)</f>
        <v>0.15235142436149329</v>
      </c>
      <c r="G34" s="39">
        <f t="shared" ref="G34:G65" si="4">(B34/D34)-1</f>
        <v>6.2038461538461487E-2</v>
      </c>
      <c r="H34" s="39">
        <f t="shared" ref="H34:H65" si="5">(C34/D34)-1</f>
        <v>0.25292307692307703</v>
      </c>
      <c r="I34" s="40">
        <f>Sayfa5!F18</f>
        <v>-0.12570000000000001</v>
      </c>
    </row>
    <row r="35" spans="1:9" ht="16.5" x14ac:dyDescent="0.3">
      <c r="A35" s="5" t="s">
        <v>305</v>
      </c>
      <c r="B35" s="41">
        <f>Sayfa5!B62</f>
        <v>2.33913E-3</v>
      </c>
      <c r="C35" s="36">
        <f>Sayfa5!D62</f>
        <v>2.7000000000000001E-3</v>
      </c>
      <c r="D35" s="41">
        <f>Sayfa5!E62</f>
        <v>1.9E-3</v>
      </c>
      <c r="E35" s="13">
        <f>Sayfa5!C62</f>
        <v>18.36207168</v>
      </c>
      <c r="F35" s="39">
        <f t="shared" si="3"/>
        <v>0.13365555555555564</v>
      </c>
      <c r="G35" s="39">
        <f t="shared" si="4"/>
        <v>0.231121052631579</v>
      </c>
      <c r="H35" s="39">
        <f t="shared" si="5"/>
        <v>0.42105263157894735</v>
      </c>
      <c r="I35" s="40">
        <f>Sayfa5!F62</f>
        <v>3.9600000000000003E-2</v>
      </c>
    </row>
    <row r="36" spans="1:9" ht="16.5" x14ac:dyDescent="0.3">
      <c r="A36" s="5" t="s">
        <v>258</v>
      </c>
      <c r="B36" s="41">
        <f>Sayfa5!B38</f>
        <v>1.5315000000000001E-4</v>
      </c>
      <c r="C36" s="36">
        <f>Sayfa5!D38</f>
        <v>1.7896000000000001E-4</v>
      </c>
      <c r="D36" s="41">
        <f>Sayfa5!E38</f>
        <v>1.45E-4</v>
      </c>
      <c r="E36" s="13">
        <f>Sayfa5!C38</f>
        <v>41.556466069999999</v>
      </c>
      <c r="F36" s="39">
        <f t="shared" si="3"/>
        <v>0.14422217255252567</v>
      </c>
      <c r="G36" s="39">
        <f t="shared" si="4"/>
        <v>5.6206896551724173E-2</v>
      </c>
      <c r="H36" s="39">
        <f t="shared" si="5"/>
        <v>0.23420689655172411</v>
      </c>
      <c r="I36" s="40">
        <f>Sayfa5!F38</f>
        <v>-0.1308</v>
      </c>
    </row>
    <row r="37" spans="1:9" ht="16.5" x14ac:dyDescent="0.3">
      <c r="A37" s="5" t="s">
        <v>266</v>
      </c>
      <c r="B37" s="41">
        <f>Sayfa5!B13</f>
        <v>1.007E-5</v>
      </c>
      <c r="C37" s="36">
        <f>Sayfa5!D13</f>
        <v>1.1739999999999999E-5</v>
      </c>
      <c r="D37" s="41">
        <f>Sayfa5!E13</f>
        <v>9.9499999999999996E-6</v>
      </c>
      <c r="E37" s="13">
        <f>Sayfa5!C13</f>
        <v>41.51643601</v>
      </c>
      <c r="F37" s="39">
        <f t="shared" si="3"/>
        <v>0.14224872231686536</v>
      </c>
      <c r="G37" s="39">
        <f t="shared" si="4"/>
        <v>1.2060301507537785E-2</v>
      </c>
      <c r="H37" s="39">
        <f t="shared" si="5"/>
        <v>0.17989949748743728</v>
      </c>
      <c r="I37" s="40">
        <f>Sayfa5!F13</f>
        <v>-0.1065</v>
      </c>
    </row>
    <row r="38" spans="1:9" ht="16.5" x14ac:dyDescent="0.3">
      <c r="A38" s="5" t="s">
        <v>298</v>
      </c>
      <c r="B38" s="41">
        <f>Sayfa5!B37</f>
        <v>3.8349999999999997E-5</v>
      </c>
      <c r="C38" s="36">
        <f>Sayfa5!D37</f>
        <v>4.6E-5</v>
      </c>
      <c r="D38" s="41">
        <f>Sayfa5!E37</f>
        <v>3.8349999999999997E-5</v>
      </c>
      <c r="E38" s="13">
        <f>Sayfa5!C37</f>
        <v>27.424184260000001</v>
      </c>
      <c r="F38" s="39">
        <f t="shared" si="3"/>
        <v>0.16630434782608705</v>
      </c>
      <c r="G38" s="39">
        <f t="shared" si="4"/>
        <v>0</v>
      </c>
      <c r="H38" s="39">
        <f t="shared" si="5"/>
        <v>0.19947848761408093</v>
      </c>
      <c r="I38" s="40">
        <f>Sayfa5!F37</f>
        <v>-0.13289999999999999</v>
      </c>
    </row>
    <row r="39" spans="1:9" ht="16.5" x14ac:dyDescent="0.3">
      <c r="A39" s="5" t="s">
        <v>288</v>
      </c>
      <c r="B39" s="41">
        <f>Sayfa5!B19</f>
        <v>1.9009999999999999E-5</v>
      </c>
      <c r="C39" s="36">
        <f>Sayfa5!D19</f>
        <v>2.2480000000000002E-5</v>
      </c>
      <c r="D39" s="41">
        <f>Sayfa5!E19</f>
        <v>1.9000000000000001E-5</v>
      </c>
      <c r="E39" s="13">
        <f>Sayfa5!C19</f>
        <v>35.890173339999997</v>
      </c>
      <c r="F39" s="39">
        <f t="shared" si="3"/>
        <v>0.15435943060498225</v>
      </c>
      <c r="G39" s="39">
        <f t="shared" si="4"/>
        <v>5.2631578947348601E-4</v>
      </c>
      <c r="H39" s="39">
        <f t="shared" si="5"/>
        <v>0.18315789473684219</v>
      </c>
      <c r="I39" s="40">
        <f>Sayfa5!F19</f>
        <v>-0.1109</v>
      </c>
    </row>
    <row r="40" spans="1:9" ht="16.5" x14ac:dyDescent="0.3">
      <c r="A40" s="5" t="s">
        <v>317</v>
      </c>
      <c r="B40" s="41">
        <f>Sayfa5!B9</f>
        <v>4.4700000000000004E-6</v>
      </c>
      <c r="C40" s="36">
        <f>Sayfa5!D9</f>
        <v>5.1399999999999999E-6</v>
      </c>
      <c r="D40" s="41">
        <f>Sayfa5!E9</f>
        <v>4.4399999999999998E-6</v>
      </c>
      <c r="E40" s="13">
        <f>Sayfa5!C9</f>
        <v>264.74470566999997</v>
      </c>
      <c r="F40" s="39">
        <f t="shared" si="3"/>
        <v>0.13035019455252905</v>
      </c>
      <c r="G40" s="39">
        <f t="shared" si="4"/>
        <v>6.7567567567567988E-3</v>
      </c>
      <c r="H40" s="39">
        <f t="shared" si="5"/>
        <v>0.1576576576576576</v>
      </c>
      <c r="I40" s="40">
        <f>Sayfa5!F9</f>
        <v>-0.106</v>
      </c>
    </row>
    <row r="41" spans="1:9" ht="16.5" x14ac:dyDescent="0.3">
      <c r="A41" s="5" t="s">
        <v>338</v>
      </c>
      <c r="B41" s="41">
        <f>Sayfa5!B49</f>
        <v>8.051E-5</v>
      </c>
      <c r="C41" s="36">
        <f>Sayfa5!D49</f>
        <v>8.0870000000000003E-5</v>
      </c>
      <c r="D41" s="41">
        <f>Sayfa5!E49</f>
        <v>4.0500000000000002E-5</v>
      </c>
      <c r="E41" s="13">
        <f>Sayfa5!C49</f>
        <v>3.5249229199999998</v>
      </c>
      <c r="F41" s="39">
        <f t="shared" si="3"/>
        <v>4.4515889699517919E-3</v>
      </c>
      <c r="G41" s="39">
        <f t="shared" si="4"/>
        <v>0.98790123456790124</v>
      </c>
      <c r="H41" s="39">
        <f t="shared" si="5"/>
        <v>0.99679012345679019</v>
      </c>
      <c r="I41" s="40">
        <f>Sayfa5!F49</f>
        <v>8.0999999999999996E-3</v>
      </c>
    </row>
    <row r="42" spans="1:9" ht="16.5" x14ac:dyDescent="0.3">
      <c r="A42" s="5" t="s">
        <v>340</v>
      </c>
      <c r="B42" s="41">
        <f>Sayfa5!B66</f>
        <v>9.9889999999999994E-5</v>
      </c>
      <c r="C42" s="36">
        <f>Sayfa5!D66</f>
        <v>1.02E-4</v>
      </c>
      <c r="D42" s="41">
        <f>Sayfa5!E66</f>
        <v>8.7999999999999998E-5</v>
      </c>
      <c r="E42" s="13">
        <f>Sayfa5!C66</f>
        <v>19.14498489</v>
      </c>
      <c r="F42" s="39">
        <f t="shared" si="3"/>
        <v>2.0686274509803981E-2</v>
      </c>
      <c r="G42" s="39">
        <f t="shared" si="4"/>
        <v>0.13511363636363627</v>
      </c>
      <c r="H42" s="39">
        <f t="shared" si="5"/>
        <v>0.15909090909090917</v>
      </c>
      <c r="I42" s="40">
        <f>Sayfa5!F66</f>
        <v>7.9299999999999995E-2</v>
      </c>
    </row>
    <row r="43" spans="1:9" ht="16.5" x14ac:dyDescent="0.3">
      <c r="A43" s="5" t="s">
        <v>262</v>
      </c>
      <c r="B43" s="41">
        <f>Sayfa5!B67</f>
        <v>8.9499999999999994E-5</v>
      </c>
      <c r="C43" s="36">
        <f>Sayfa5!D67</f>
        <v>1.0399999999999999E-4</v>
      </c>
      <c r="D43" s="41">
        <f>Sayfa5!E67</f>
        <v>8.687E-5</v>
      </c>
      <c r="E43" s="13">
        <f>Sayfa5!C67</f>
        <v>8.3117190999999995</v>
      </c>
      <c r="F43" s="39">
        <f t="shared" si="3"/>
        <v>0.13942307692307698</v>
      </c>
      <c r="G43" s="39">
        <f t="shared" si="4"/>
        <v>3.0275123748129351E-2</v>
      </c>
      <c r="H43" s="39">
        <f t="shared" si="5"/>
        <v>0.19719120524922285</v>
      </c>
      <c r="I43" s="40">
        <f>Sayfa5!F67</f>
        <v>-5.0799999999999998E-2</v>
      </c>
    </row>
    <row r="44" spans="1:9" ht="16.5" x14ac:dyDescent="0.3">
      <c r="A44" s="5" t="s">
        <v>95</v>
      </c>
      <c r="B44" s="41">
        <f>Sayfa5!B45</f>
        <v>9.5000000000000005E-5</v>
      </c>
      <c r="C44" s="36">
        <f>Sayfa5!D45</f>
        <v>1.12E-4</v>
      </c>
      <c r="D44" s="41">
        <f>Sayfa5!E45</f>
        <v>9.0030000000000004E-5</v>
      </c>
      <c r="E44" s="13">
        <f>Sayfa5!C45</f>
        <v>34.370116009999997</v>
      </c>
      <c r="F44" s="39">
        <f t="shared" si="3"/>
        <v>0.15178571428571419</v>
      </c>
      <c r="G44" s="39">
        <f t="shared" si="4"/>
        <v>5.520382094857279E-2</v>
      </c>
      <c r="H44" s="39">
        <f t="shared" si="5"/>
        <v>0.24402976785515929</v>
      </c>
      <c r="I44" s="40">
        <f>Sayfa5!F45</f>
        <v>-0.1244</v>
      </c>
    </row>
    <row r="45" spans="1:9" ht="16.5" x14ac:dyDescent="0.3">
      <c r="A45" s="5" t="s">
        <v>329</v>
      </c>
      <c r="B45" s="41">
        <f>Sayfa5!B24</f>
        <v>9.6719000000000004E-4</v>
      </c>
      <c r="C45" s="36">
        <f>Sayfa5!D24</f>
        <v>1.1988000000000001E-3</v>
      </c>
      <c r="D45" s="41">
        <f>Sayfa5!E24</f>
        <v>9.2301000000000004E-4</v>
      </c>
      <c r="E45" s="13">
        <f>Sayfa5!C24</f>
        <v>27.571461889999998</v>
      </c>
      <c r="F45" s="39">
        <f t="shared" si="3"/>
        <v>0.19320153486820157</v>
      </c>
      <c r="G45" s="39">
        <f t="shared" si="4"/>
        <v>4.786513688909122E-2</v>
      </c>
      <c r="H45" s="39">
        <f t="shared" si="5"/>
        <v>0.29879416257678693</v>
      </c>
      <c r="I45" s="40">
        <f>Sayfa5!F24</f>
        <v>-5.8200000000000002E-2</v>
      </c>
    </row>
    <row r="46" spans="1:9" ht="16.5" x14ac:dyDescent="0.3">
      <c r="A46" s="5" t="s">
        <v>72</v>
      </c>
      <c r="B46" s="41">
        <f>Sayfa5!B71</f>
        <v>3.2839999999999997E-5</v>
      </c>
      <c r="C46" s="36">
        <f>Sayfa5!D71</f>
        <v>3.7249999999999997E-5</v>
      </c>
      <c r="D46" s="41">
        <f>Sayfa5!E71</f>
        <v>3.0630000000000003E-5</v>
      </c>
      <c r="E46" s="13">
        <f>Sayfa5!C71</f>
        <v>20.348108830000001</v>
      </c>
      <c r="F46" s="39">
        <f t="shared" si="3"/>
        <v>0.11838926174496645</v>
      </c>
      <c r="G46" s="39">
        <f t="shared" si="4"/>
        <v>7.2151485471759536E-2</v>
      </c>
      <c r="H46" s="39">
        <f t="shared" si="5"/>
        <v>0.21612797910545201</v>
      </c>
      <c r="I46" s="40">
        <f>Sayfa5!F71</f>
        <v>8.3000000000000001E-3</v>
      </c>
    </row>
    <row r="47" spans="1:9" ht="16.5" x14ac:dyDescent="0.3">
      <c r="A47" s="5" t="s">
        <v>268</v>
      </c>
      <c r="B47" s="41">
        <f>Sayfa5!B43</f>
        <v>4.7331000000000001E-4</v>
      </c>
      <c r="C47" s="36">
        <f>Sayfa5!D43</f>
        <v>5.3399999999999997E-4</v>
      </c>
      <c r="D47" s="41">
        <f>Sayfa5!E43</f>
        <v>4.7153000000000001E-4</v>
      </c>
      <c r="E47" s="13">
        <f>Sayfa5!C43</f>
        <v>7.7437470700000004</v>
      </c>
      <c r="F47" s="39">
        <f t="shared" si="3"/>
        <v>0.11365168539325832</v>
      </c>
      <c r="G47" s="39">
        <f t="shared" si="4"/>
        <v>3.7749453905371322E-3</v>
      </c>
      <c r="H47" s="39">
        <f t="shared" si="5"/>
        <v>0.13248361716115609</v>
      </c>
      <c r="I47" s="40">
        <f>Sayfa5!F43</f>
        <v>-3.61E-2</v>
      </c>
    </row>
    <row r="48" spans="1:9" ht="16.5" x14ac:dyDescent="0.3">
      <c r="A48" s="5" t="s">
        <v>278</v>
      </c>
      <c r="B48" s="41">
        <f>Sayfa5!B55</f>
        <v>3.7112199999999999E-3</v>
      </c>
      <c r="C48" s="36">
        <f>Sayfa5!D55</f>
        <v>3.9372799999999996E-3</v>
      </c>
      <c r="D48" s="41">
        <f>Sayfa5!E55</f>
        <v>3.3370000000000001E-3</v>
      </c>
      <c r="E48" s="13">
        <f>Sayfa5!C55</f>
        <v>2.46070564</v>
      </c>
      <c r="F48" s="39">
        <f t="shared" si="3"/>
        <v>5.7415271456436878E-2</v>
      </c>
      <c r="G48" s="39">
        <f t="shared" si="4"/>
        <v>0.11214264309259803</v>
      </c>
      <c r="H48" s="39">
        <f t="shared" si="5"/>
        <v>0.17988612526221148</v>
      </c>
      <c r="I48" s="40">
        <f>Sayfa5!F55</f>
        <v>-2.5999999999999999E-3</v>
      </c>
    </row>
    <row r="49" spans="1:9" ht="16.5" x14ac:dyDescent="0.3">
      <c r="A49" s="5" t="s">
        <v>312</v>
      </c>
      <c r="B49" s="41">
        <f>Sayfa5!B3</f>
        <v>3.9329999999999998E-5</v>
      </c>
      <c r="C49" s="36">
        <f>Sayfa5!D3</f>
        <v>4.4100000000000001E-5</v>
      </c>
      <c r="D49" s="41">
        <f>Sayfa5!E3</f>
        <v>3.8000000000000002E-5</v>
      </c>
      <c r="E49" s="13">
        <f>Sayfa5!C3</f>
        <v>674.89424957000006</v>
      </c>
      <c r="F49" s="39">
        <f t="shared" si="3"/>
        <v>0.10816326530612252</v>
      </c>
      <c r="G49" s="39">
        <f t="shared" si="4"/>
        <v>3.499999999999992E-2</v>
      </c>
      <c r="H49" s="39">
        <f t="shared" si="5"/>
        <v>0.16052631578947363</v>
      </c>
      <c r="I49" s="40">
        <f>Sayfa5!F3</f>
        <v>-6.4699999999999994E-2</v>
      </c>
    </row>
    <row r="50" spans="1:9" ht="16.5" x14ac:dyDescent="0.3">
      <c r="A50" s="5" t="s">
        <v>299</v>
      </c>
      <c r="B50" s="41">
        <f>Sayfa5!B53</f>
        <v>3.1504999999999999E-4</v>
      </c>
      <c r="C50" s="36">
        <f>Sayfa5!D53</f>
        <v>3.5753E-4</v>
      </c>
      <c r="D50" s="41">
        <f>Sayfa5!E53</f>
        <v>3.1503999999999999E-4</v>
      </c>
      <c r="E50" s="13">
        <f>Sayfa5!C53</f>
        <v>10.30660037</v>
      </c>
      <c r="F50" s="39">
        <f t="shared" si="3"/>
        <v>0.11881520431851877</v>
      </c>
      <c r="G50" s="39">
        <f t="shared" si="4"/>
        <v>3.1742001015633292E-5</v>
      </c>
      <c r="H50" s="39">
        <f t="shared" si="5"/>
        <v>0.13487176231589637</v>
      </c>
      <c r="I50" s="40">
        <f>Sayfa5!F53</f>
        <v>-5.9900000000000002E-2</v>
      </c>
    </row>
    <row r="51" spans="1:9" ht="16.5" x14ac:dyDescent="0.3">
      <c r="A51" s="5" t="s">
        <v>337</v>
      </c>
      <c r="B51" s="41">
        <f>Sayfa5!B48</f>
        <v>1.8497000000000001E-4</v>
      </c>
      <c r="C51" s="36">
        <f>Sayfa5!D48</f>
        <v>1.8814999999999999E-4</v>
      </c>
      <c r="D51" s="41">
        <f>Sayfa5!E48</f>
        <v>1.6780000000000001E-4</v>
      </c>
      <c r="E51" s="13">
        <f>Sayfa5!C48</f>
        <v>65.212017470000006</v>
      </c>
      <c r="F51" s="39">
        <f t="shared" si="3"/>
        <v>1.6901408450704092E-2</v>
      </c>
      <c r="G51" s="39">
        <f t="shared" si="4"/>
        <v>0.10232419547079852</v>
      </c>
      <c r="H51" s="39">
        <f t="shared" si="5"/>
        <v>0.12127532777115602</v>
      </c>
      <c r="I51" s="40">
        <f>Sayfa5!F48</f>
        <v>2.2599999999999999E-2</v>
      </c>
    </row>
    <row r="52" spans="1:9" ht="16.5" x14ac:dyDescent="0.3">
      <c r="A52" s="5" t="s">
        <v>264</v>
      </c>
      <c r="B52" s="41">
        <f>Sayfa5!B44</f>
        <v>5.1069999999999997E-5</v>
      </c>
      <c r="C52" s="36">
        <f>Sayfa5!D44</f>
        <v>5.8990000000000003E-5</v>
      </c>
      <c r="D52" s="41">
        <f>Sayfa5!E44</f>
        <v>5.1E-5</v>
      </c>
      <c r="E52" s="13">
        <f>Sayfa5!C44</f>
        <v>31.67740543</v>
      </c>
      <c r="F52" s="39">
        <f t="shared" si="3"/>
        <v>0.13426004407526704</v>
      </c>
      <c r="G52" s="39">
        <f t="shared" si="4"/>
        <v>1.372549019607705E-3</v>
      </c>
      <c r="H52" s="39">
        <f t="shared" si="5"/>
        <v>0.15666666666666673</v>
      </c>
      <c r="I52" s="40">
        <f>Sayfa5!F44</f>
        <v>-7.9000000000000001E-2</v>
      </c>
    </row>
    <row r="53" spans="1:9" ht="16.5" x14ac:dyDescent="0.3">
      <c r="A53" s="5" t="s">
        <v>291</v>
      </c>
      <c r="B53" s="41">
        <f>Sayfa5!B61</f>
        <v>3.9995500000000002E-3</v>
      </c>
      <c r="C53" s="36">
        <f>Sayfa5!D61</f>
        <v>4.2199999999999998E-3</v>
      </c>
      <c r="D53" s="41">
        <f>Sayfa5!E61</f>
        <v>3.6704400000000001E-3</v>
      </c>
      <c r="E53" s="13">
        <f>Sayfa5!C61</f>
        <v>22.94132669</v>
      </c>
      <c r="F53" s="39">
        <f t="shared" si="3"/>
        <v>5.223933649289092E-2</v>
      </c>
      <c r="G53" s="39">
        <f t="shared" si="4"/>
        <v>8.966499929163807E-2</v>
      </c>
      <c r="H53" s="39">
        <f t="shared" si="5"/>
        <v>0.14972591841850025</v>
      </c>
      <c r="I53" s="40">
        <f>Sayfa5!F61</f>
        <v>-2.4500000000000001E-2</v>
      </c>
    </row>
    <row r="54" spans="1:9" ht="16.5" x14ac:dyDescent="0.3">
      <c r="A54" s="5" t="s">
        <v>136</v>
      </c>
      <c r="B54" s="41">
        <f>Sayfa5!B28</f>
        <v>9.5599900000000008E-3</v>
      </c>
      <c r="C54" s="36">
        <f>Sayfa5!D28</f>
        <v>1.008034E-2</v>
      </c>
      <c r="D54" s="41">
        <f>Sayfa5!E28</f>
        <v>8.7078799999999994E-3</v>
      </c>
      <c r="E54" s="13">
        <f>Sayfa5!C28</f>
        <v>316.07210314000002</v>
      </c>
      <c r="F54" s="39">
        <f t="shared" si="3"/>
        <v>5.162028264919627E-2</v>
      </c>
      <c r="G54" s="39">
        <f t="shared" si="4"/>
        <v>9.7855046233985998E-2</v>
      </c>
      <c r="H54" s="39">
        <f t="shared" si="5"/>
        <v>0.15761126703629369</v>
      </c>
      <c r="I54" s="40">
        <f>Sayfa5!F28</f>
        <v>2.0999999999999999E-3</v>
      </c>
    </row>
    <row r="55" spans="1:9" ht="16.5" x14ac:dyDescent="0.3">
      <c r="A55" s="5" t="s">
        <v>341</v>
      </c>
      <c r="B55" s="41">
        <f>Sayfa5!B68</f>
        <v>4.8300000000000002E-5</v>
      </c>
      <c r="C55" s="36">
        <f>Sayfa5!D68</f>
        <v>5.198E-5</v>
      </c>
      <c r="D55" s="41">
        <f>Sayfa5!E68</f>
        <v>4.401E-5</v>
      </c>
      <c r="E55" s="13">
        <f>Sayfa5!C68</f>
        <v>38.665138749999997</v>
      </c>
      <c r="F55" s="39">
        <f t="shared" si="3"/>
        <v>7.0796460176991149E-2</v>
      </c>
      <c r="G55" s="39">
        <f t="shared" si="4"/>
        <v>9.7477845944103692E-2</v>
      </c>
      <c r="H55" s="39">
        <f t="shared" si="5"/>
        <v>0.18109520563508297</v>
      </c>
      <c r="I55" s="40">
        <f>Sayfa5!F68</f>
        <v>3.6499999999999998E-2</v>
      </c>
    </row>
    <row r="56" spans="1:9" ht="16.5" x14ac:dyDescent="0.3">
      <c r="A56" s="5" t="s">
        <v>240</v>
      </c>
      <c r="B56" s="41">
        <f>Sayfa5!B69</f>
        <v>7.949E-5</v>
      </c>
      <c r="C56" s="36">
        <f>Sayfa5!D69</f>
        <v>8.7999999999999998E-5</v>
      </c>
      <c r="D56" s="41">
        <f>Sayfa5!E69</f>
        <v>7.1229999999999994E-5</v>
      </c>
      <c r="E56" s="13">
        <f>Sayfa5!C69</f>
        <v>25.260135080000001</v>
      </c>
      <c r="F56" s="39">
        <f t="shared" si="3"/>
        <v>9.6704545454545432E-2</v>
      </c>
      <c r="G56" s="39">
        <f t="shared" si="4"/>
        <v>0.11596237540362209</v>
      </c>
      <c r="H56" s="39">
        <f t="shared" si="5"/>
        <v>0.23543450793205123</v>
      </c>
      <c r="I56" s="40">
        <f>Sayfa5!F69</f>
        <v>2.0799999999999999E-2</v>
      </c>
    </row>
    <row r="57" spans="1:9" ht="16.5" x14ac:dyDescent="0.3">
      <c r="A57" s="5" t="s">
        <v>70</v>
      </c>
      <c r="B57" s="41">
        <f>Sayfa5!B65</f>
        <v>3.6689399999999999E-3</v>
      </c>
      <c r="C57" s="36">
        <f>Sayfa5!D65</f>
        <v>4.0000000000000001E-3</v>
      </c>
      <c r="D57" s="41">
        <f>Sayfa5!E65</f>
        <v>3.48971E-3</v>
      </c>
      <c r="E57" s="13">
        <f>Sayfa5!C65</f>
        <v>35.697093209999998</v>
      </c>
      <c r="F57" s="39">
        <f t="shared" si="3"/>
        <v>8.2765000000000088E-2</v>
      </c>
      <c r="G57" s="39">
        <f t="shared" si="4"/>
        <v>5.1359568560138236E-2</v>
      </c>
      <c r="H57" s="39">
        <f t="shared" si="5"/>
        <v>0.14622705038527561</v>
      </c>
      <c r="I57" s="40">
        <f>Sayfa5!F65</f>
        <v>1.0999999999999999E-2</v>
      </c>
    </row>
    <row r="58" spans="1:9" ht="16.5" x14ac:dyDescent="0.3">
      <c r="A58" s="5" t="s">
        <v>339</v>
      </c>
      <c r="B58" s="41">
        <f>Sayfa5!B57</f>
        <v>3.8399999999999998E-5</v>
      </c>
      <c r="C58" s="36">
        <f>Sayfa5!D57</f>
        <v>4.1E-5</v>
      </c>
      <c r="D58" s="41">
        <f>Sayfa5!E57</f>
        <v>3.6220000000000002E-5</v>
      </c>
      <c r="E58" s="13">
        <f>Sayfa5!C57</f>
        <v>9.2482447299999997</v>
      </c>
      <c r="F58" s="39">
        <f t="shared" si="3"/>
        <v>6.341463414634152E-2</v>
      </c>
      <c r="G58" s="39">
        <f t="shared" si="4"/>
        <v>6.0187741579237786E-2</v>
      </c>
      <c r="H58" s="39">
        <f t="shared" si="5"/>
        <v>0.13197128658199886</v>
      </c>
      <c r="I58" s="40">
        <f>Sayfa5!F57</f>
        <v>5.7999999999999996E-3</v>
      </c>
    </row>
    <row r="59" spans="1:9" ht="16.5" x14ac:dyDescent="0.3">
      <c r="A59" s="5" t="s">
        <v>161</v>
      </c>
      <c r="B59" s="41">
        <f>Sayfa5!B50</f>
        <v>7.1099999999999997E-6</v>
      </c>
      <c r="C59" s="36">
        <f>Sayfa5!D50</f>
        <v>7.5900000000000002E-6</v>
      </c>
      <c r="D59" s="41">
        <f>Sayfa5!E50</f>
        <v>6.9999999999999999E-6</v>
      </c>
      <c r="E59" s="13">
        <f>Sayfa5!C50</f>
        <v>64.085830560000005</v>
      </c>
      <c r="F59" s="39">
        <f t="shared" si="3"/>
        <v>6.3241106719367668E-2</v>
      </c>
      <c r="G59" s="39">
        <f t="shared" si="4"/>
        <v>1.5714285714285792E-2</v>
      </c>
      <c r="H59" s="39">
        <f t="shared" si="5"/>
        <v>8.4285714285714297E-2</v>
      </c>
      <c r="I59" s="40">
        <f>Sayfa5!F50</f>
        <v>-2.87E-2</v>
      </c>
    </row>
    <row r="60" spans="1:9" ht="16.5" x14ac:dyDescent="0.3">
      <c r="A60" s="5" t="s">
        <v>263</v>
      </c>
      <c r="B60" s="41">
        <f>Sayfa5!B36</f>
        <v>6.7670999999999996E-4</v>
      </c>
      <c r="C60" s="36">
        <f>Sayfa5!D36</f>
        <v>7.6999000000000002E-4</v>
      </c>
      <c r="D60" s="41">
        <f>Sayfa5!E36</f>
        <v>6.5001000000000002E-4</v>
      </c>
      <c r="E60" s="13">
        <f>Sayfa5!C36</f>
        <v>14.91456647</v>
      </c>
      <c r="F60" s="39">
        <f t="shared" si="3"/>
        <v>0.12114443044714873</v>
      </c>
      <c r="G60" s="39">
        <f t="shared" si="4"/>
        <v>4.1076291133982368E-2</v>
      </c>
      <c r="H60" s="39">
        <f t="shared" si="5"/>
        <v>0.18458177566498968</v>
      </c>
      <c r="I60" s="40">
        <f>Sayfa5!F36</f>
        <v>-4.82E-2</v>
      </c>
    </row>
    <row r="61" spans="1:9" ht="16.5" x14ac:dyDescent="0.3">
      <c r="A61" s="5" t="s">
        <v>332</v>
      </c>
      <c r="B61" s="41">
        <f>Sayfa5!B33</f>
        <v>0.18600945999999999</v>
      </c>
      <c r="C61" s="36">
        <f>Sayfa5!D33</f>
        <v>0.19813391999999999</v>
      </c>
      <c r="D61" s="41">
        <f>Sayfa5!E33</f>
        <v>0.18100005</v>
      </c>
      <c r="E61" s="13">
        <f>Sayfa5!C33</f>
        <v>168.64274591</v>
      </c>
      <c r="F61" s="39">
        <f t="shared" si="3"/>
        <v>6.1193257570435255E-2</v>
      </c>
      <c r="G61" s="39">
        <f t="shared" si="4"/>
        <v>2.7676290697157269E-2</v>
      </c>
      <c r="H61" s="39">
        <f t="shared" si="5"/>
        <v>9.4662239043580287E-2</v>
      </c>
      <c r="I61" s="40">
        <f>Sayfa5!F33</f>
        <v>-1.06E-2</v>
      </c>
    </row>
    <row r="62" spans="1:9" ht="16.5" x14ac:dyDescent="0.3">
      <c r="A62" s="5" t="s">
        <v>74</v>
      </c>
      <c r="B62" s="41">
        <f>Sayfa5!B54</f>
        <v>1.7842999999999999E-3</v>
      </c>
      <c r="C62" s="36">
        <f>Sayfa5!D54</f>
        <v>1.83E-3</v>
      </c>
      <c r="D62" s="41">
        <f>Sayfa5!E54</f>
        <v>1.61203E-3</v>
      </c>
      <c r="E62" s="13">
        <f>Sayfa5!C54</f>
        <v>38.70738403</v>
      </c>
      <c r="F62" s="39">
        <f t="shared" si="3"/>
        <v>2.497267759562849E-2</v>
      </c>
      <c r="G62" s="39">
        <f t="shared" si="4"/>
        <v>0.10686525685005854</v>
      </c>
      <c r="H62" s="39">
        <f t="shared" si="5"/>
        <v>0.13521460518724848</v>
      </c>
      <c r="I62" s="40">
        <f>Sayfa5!F54</f>
        <v>7.4899999999999994E-2</v>
      </c>
    </row>
    <row r="63" spans="1:9" ht="16.5" x14ac:dyDescent="0.3">
      <c r="A63" s="5" t="s">
        <v>302</v>
      </c>
      <c r="B63" s="41">
        <f>Sayfa5!B34</f>
        <v>4.0450000000000001E-5</v>
      </c>
      <c r="C63" s="36">
        <f>Sayfa5!D34</f>
        <v>4.0989999999999999E-5</v>
      </c>
      <c r="D63" s="41">
        <f>Sayfa5!E34</f>
        <v>3.57E-5</v>
      </c>
      <c r="E63" s="13">
        <f>Sayfa5!C34</f>
        <v>12.536761390000001</v>
      </c>
      <c r="F63" s="39">
        <f t="shared" si="3"/>
        <v>1.3173944864601106E-2</v>
      </c>
      <c r="G63" s="39">
        <f t="shared" si="4"/>
        <v>0.13305322128851538</v>
      </c>
      <c r="H63" s="39">
        <f t="shared" si="5"/>
        <v>0.14817927170868339</v>
      </c>
      <c r="I63" s="40">
        <f>Sayfa5!F34</f>
        <v>0.12330000000000001</v>
      </c>
    </row>
    <row r="64" spans="1:9" ht="16.5" x14ac:dyDescent="0.3">
      <c r="A64" s="5" t="s">
        <v>331</v>
      </c>
      <c r="B64" s="41">
        <f>Sayfa5!B31</f>
        <v>1E-4</v>
      </c>
      <c r="C64" s="36">
        <f>Sayfa5!D31</f>
        <v>1.1072E-4</v>
      </c>
      <c r="D64" s="41">
        <f>Sayfa5!E31</f>
        <v>9.98E-5</v>
      </c>
      <c r="E64" s="13">
        <f>Sayfa5!C31</f>
        <v>10.565305410000001</v>
      </c>
      <c r="F64" s="39">
        <f t="shared" si="3"/>
        <v>9.6820809248554851E-2</v>
      </c>
      <c r="G64" s="39">
        <f t="shared" si="4"/>
        <v>2.0040080160321772E-3</v>
      </c>
      <c r="H64" s="39">
        <f t="shared" si="5"/>
        <v>0.10941883767535066</v>
      </c>
      <c r="I64" s="40">
        <f>Sayfa5!F31</f>
        <v>-9.4100000000000003E-2</v>
      </c>
    </row>
    <row r="65" spans="1:9" ht="16.5" x14ac:dyDescent="0.3">
      <c r="A65" s="5" t="s">
        <v>119</v>
      </c>
      <c r="B65" s="41">
        <f>Sayfa5!B70</f>
        <v>2.5113000000000002E-4</v>
      </c>
      <c r="C65" s="36">
        <f>Sayfa5!D70</f>
        <v>2.7E-4</v>
      </c>
      <c r="D65" s="41">
        <f>Sayfa5!E70</f>
        <v>2.3525999999999999E-4</v>
      </c>
      <c r="E65" s="13">
        <f>Sayfa5!C70</f>
        <v>13.64214482</v>
      </c>
      <c r="F65" s="39">
        <f t="shared" si="3"/>
        <v>6.9888888888888889E-2</v>
      </c>
      <c r="G65" s="39">
        <f t="shared" si="4"/>
        <v>6.7457281305789429E-2</v>
      </c>
      <c r="H65" s="39">
        <f t="shared" si="5"/>
        <v>0.14766641162968641</v>
      </c>
      <c r="I65" s="40">
        <f>Sayfa5!F70</f>
        <v>-1.1900000000000001E-2</v>
      </c>
    </row>
    <row r="66" spans="1:9" ht="16.5" x14ac:dyDescent="0.3">
      <c r="A66" s="5" t="s">
        <v>304</v>
      </c>
      <c r="B66" s="41">
        <f>Sayfa5!B39</f>
        <v>7.9010000000000004E-5</v>
      </c>
      <c r="C66" s="36">
        <f>Sayfa5!D39</f>
        <v>8.4489999999999999E-5</v>
      </c>
      <c r="D66" s="41">
        <f>Sayfa5!E39</f>
        <v>7.0879999999999999E-5</v>
      </c>
      <c r="E66" s="13">
        <f>Sayfa5!C39</f>
        <v>9.1412121099999997</v>
      </c>
      <c r="F66" s="39">
        <f t="shared" ref="F66:F72" si="6">1-(B66/C66)</f>
        <v>6.4859746715587585E-2</v>
      </c>
      <c r="G66" s="39">
        <f t="shared" ref="G66:G72" si="7">(B66/D66)-1</f>
        <v>0.11470090293453739</v>
      </c>
      <c r="H66" s="39">
        <f t="shared" ref="H66:H72" si="8">(C66/D66)-1</f>
        <v>0.19201467268623018</v>
      </c>
      <c r="I66" s="40">
        <f>Sayfa5!F39</f>
        <v>4.2500000000000003E-2</v>
      </c>
    </row>
    <row r="67" spans="1:9" ht="16.5" x14ac:dyDescent="0.3">
      <c r="A67" s="5" t="s">
        <v>168</v>
      </c>
      <c r="B67" s="41">
        <f>Sayfa5!B32</f>
        <v>1.0603E-4</v>
      </c>
      <c r="C67" s="36">
        <f>Sayfa5!D32</f>
        <v>1.1796E-4</v>
      </c>
      <c r="D67" s="41">
        <f>Sayfa5!E32</f>
        <v>1.054E-4</v>
      </c>
      <c r="E67" s="13">
        <f>Sayfa5!C32</f>
        <v>36.915661550000003</v>
      </c>
      <c r="F67" s="39">
        <f t="shared" si="6"/>
        <v>0.10113597829772802</v>
      </c>
      <c r="G67" s="39">
        <f t="shared" si="7"/>
        <v>5.9772296015179194E-3</v>
      </c>
      <c r="H67" s="39">
        <f t="shared" si="8"/>
        <v>0.11916508538899429</v>
      </c>
      <c r="I67" s="40">
        <f>Sayfa5!F32</f>
        <v>-7.8600000000000003E-2</v>
      </c>
    </row>
    <row r="68" spans="1:9" ht="16.5" x14ac:dyDescent="0.3">
      <c r="A68" s="5" t="s">
        <v>60</v>
      </c>
      <c r="B68" s="41">
        <f>Sayfa5!B46</f>
        <v>7.5499999999999998E-2</v>
      </c>
      <c r="C68" s="36">
        <f>Sayfa5!D46</f>
        <v>7.8740000000000004E-2</v>
      </c>
      <c r="D68" s="41">
        <f>Sayfa5!E46</f>
        <v>7.3273000000000005E-2</v>
      </c>
      <c r="E68" s="13">
        <f>Sayfa5!C46</f>
        <v>30.351377079999999</v>
      </c>
      <c r="F68" s="39">
        <f t="shared" si="6"/>
        <v>4.1148082296164623E-2</v>
      </c>
      <c r="G68" s="39">
        <f t="shared" si="7"/>
        <v>3.0393187122132126E-2</v>
      </c>
      <c r="H68" s="39">
        <f t="shared" si="8"/>
        <v>7.4611384821148263E-2</v>
      </c>
      <c r="I68" s="40">
        <f>Sayfa5!F46</f>
        <v>2.3E-3</v>
      </c>
    </row>
    <row r="69" spans="1:9" ht="16.5" x14ac:dyDescent="0.3">
      <c r="A69" s="5" t="s">
        <v>65</v>
      </c>
      <c r="B69" s="41">
        <f>Sayfa5!B26</f>
        <v>2.6200400000000001E-3</v>
      </c>
      <c r="C69" s="36">
        <f>Sayfa5!D26</f>
        <v>2.699E-3</v>
      </c>
      <c r="D69" s="41">
        <f>Sayfa5!E26</f>
        <v>2.3800000000000002E-3</v>
      </c>
      <c r="E69" s="13">
        <f>Sayfa5!C26</f>
        <v>53.543369249999998</v>
      </c>
      <c r="F69" s="39">
        <f t="shared" si="6"/>
        <v>2.9255279733234496E-2</v>
      </c>
      <c r="G69" s="39">
        <f t="shared" si="7"/>
        <v>0.10085714285714276</v>
      </c>
      <c r="H69" s="39">
        <f t="shared" si="8"/>
        <v>0.13403361344537812</v>
      </c>
      <c r="I69" s="40">
        <f>Sayfa5!F26</f>
        <v>-7.4999999999999997E-3</v>
      </c>
    </row>
    <row r="70" spans="1:9" ht="16.5" x14ac:dyDescent="0.3">
      <c r="A70" s="5" t="s">
        <v>61</v>
      </c>
      <c r="B70" s="41">
        <f>Sayfa5!B41</f>
        <v>1.7249980000000002E-2</v>
      </c>
      <c r="C70" s="36">
        <f>Sayfa5!D41</f>
        <v>1.7497849999999999E-2</v>
      </c>
      <c r="D70" s="41">
        <f>Sayfa5!E41</f>
        <v>1.6500000000000001E-2</v>
      </c>
      <c r="E70" s="13">
        <f>Sayfa5!C41</f>
        <v>368.46728542</v>
      </c>
      <c r="F70" s="39">
        <f t="shared" si="6"/>
        <v>1.4165740362387269E-2</v>
      </c>
      <c r="G70" s="39">
        <f t="shared" si="7"/>
        <v>4.5453333333333346E-2</v>
      </c>
      <c r="H70" s="39">
        <f t="shared" si="8"/>
        <v>6.0475757575757516E-2</v>
      </c>
      <c r="I70" s="40">
        <f>Sayfa5!F41</f>
        <v>1.6799999999999999E-2</v>
      </c>
    </row>
    <row r="71" spans="1:9" ht="16.5" x14ac:dyDescent="0.3">
      <c r="A71" s="5" t="s">
        <v>314</v>
      </c>
      <c r="B71" s="41">
        <f>Sayfa5!B5</f>
        <v>1.77495E-3</v>
      </c>
      <c r="C71" s="36">
        <f>Sayfa5!D5</f>
        <v>1.9090000000000001E-3</v>
      </c>
      <c r="D71" s="41">
        <f>Sayfa5!E5</f>
        <v>1.6900000000000001E-3</v>
      </c>
      <c r="E71" s="13">
        <f>Sayfa5!C5</f>
        <v>823.54412995999996</v>
      </c>
      <c r="F71" s="39">
        <f t="shared" si="6"/>
        <v>7.0220010476689465E-2</v>
      </c>
      <c r="G71" s="39">
        <f t="shared" si="7"/>
        <v>5.0266272189348982E-2</v>
      </c>
      <c r="H71" s="39">
        <f t="shared" si="8"/>
        <v>0.12958579881656807</v>
      </c>
      <c r="I71" s="40">
        <f>Sayfa5!F5</f>
        <v>-2.7400000000000001E-2</v>
      </c>
    </row>
    <row r="72" spans="1:9" ht="16.5" x14ac:dyDescent="0.3">
      <c r="A72" s="5" t="s">
        <v>66</v>
      </c>
      <c r="B72" s="41">
        <f>Sayfa5!B27</f>
        <v>9.3518249999999997E-2</v>
      </c>
      <c r="C72" s="36">
        <f>Sayfa5!D27</f>
        <v>9.5890009999999998E-2</v>
      </c>
      <c r="D72" s="41">
        <f>Sayfa5!E27</f>
        <v>8.9819999999999997E-2</v>
      </c>
      <c r="E72" s="13">
        <f>Sayfa5!C27</f>
        <v>952.25887968999996</v>
      </c>
      <c r="F72" s="39">
        <f t="shared" si="6"/>
        <v>2.4734171995602017E-2</v>
      </c>
      <c r="G72" s="39">
        <f t="shared" si="7"/>
        <v>4.1174014696058858E-2</v>
      </c>
      <c r="H72" s="39">
        <f t="shared" si="8"/>
        <v>6.7579714985526618E-2</v>
      </c>
      <c r="I72" s="40">
        <f>Sayfa5!F27</f>
        <v>2.4199999999999999E-2</v>
      </c>
    </row>
  </sheetData>
  <autoFilter ref="A1:I70">
    <sortState ref="A2:I72">
      <sortCondition descending="1" ref="F1:F70"/>
    </sortState>
  </autoFilter>
  <conditionalFormatting sqref="F1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{98E6ABD8-68E8-4726-925B-1BA5AACFBAF6}</x14:id>
        </ext>
      </extLst>
    </cfRule>
    <cfRule type="colorScale" priority="12">
      <colorScale>
        <cfvo type="min"/>
        <cfvo type="max"/>
        <color rgb="FFFCFCFF"/>
        <color rgb="FF63BE7B"/>
      </colorScale>
    </cfRule>
    <cfRule type="colorScale" priority="13">
      <colorScale>
        <cfvo type="percent" val="90"/>
        <cfvo type="percentile" val="70"/>
        <cfvo type="percent" val="50"/>
        <color rgb="FF5A8AC6"/>
        <color rgb="FFFCFCFF"/>
        <color rgb="FFF8696B"/>
      </colorScale>
    </cfRule>
  </conditionalFormatting>
  <conditionalFormatting sqref="G1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{81E423F3-759B-4EF0-BE12-1EC46703786D}</x14:id>
        </ext>
      </extLst>
    </cfRule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6">
      <colorScale>
        <cfvo type="min"/>
        <cfvo type="max"/>
        <color rgb="FFF8696B"/>
        <color rgb="FFFCFCFF"/>
      </colorScale>
    </cfRule>
  </conditionalFormatting>
  <conditionalFormatting sqref="H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{4BB02FA7-02B0-48BA-A9C0-496FBF6AE2DB}</x14:id>
        </ext>
      </extLst>
    </cfRule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0">
      <colorScale>
        <cfvo type="min"/>
        <cfvo type="max"/>
        <color rgb="FFFCFCFF"/>
        <color rgb="FF63BE7B"/>
      </colorScale>
    </cfRule>
  </conditionalFormatting>
  <conditionalFormatting sqref="F1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{2667285C-2D93-44E9-A1B6-90A8D04389E8}</x14:id>
        </ext>
      </extLst>
    </cfRule>
  </conditionalFormatting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{EFC117B6-90A6-4B76-B43D-E0BCA86C40FF}</x14:id>
        </ext>
      </extLst>
    </cfRule>
  </conditionalFormatting>
  <conditionalFormatting sqref="F2:F72">
    <cfRule type="dataBar" priority="3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{261F1CC1-3D7E-4EA6-9DEE-1CF6DCA74FD2}</x14:id>
        </ext>
      </extLst>
    </cfRule>
    <cfRule type="colorScale" priority="355">
      <colorScale>
        <cfvo type="min"/>
        <cfvo type="max"/>
        <color rgb="FFFCFCFF"/>
        <color rgb="FF63BE7B"/>
      </colorScale>
    </cfRule>
    <cfRule type="colorScale" priority="356">
      <colorScale>
        <cfvo type="percent" val="90"/>
        <cfvo type="percentile" val="70"/>
        <cfvo type="percent" val="50"/>
        <color rgb="FF5A8AC6"/>
        <color rgb="FFFCFCFF"/>
        <color rgb="FFF8696B"/>
      </colorScale>
    </cfRule>
  </conditionalFormatting>
  <conditionalFormatting sqref="G2:G72">
    <cfRule type="dataBar" priority="3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{DB9FE61E-E133-4753-AE39-F17C79C5264E}</x14:id>
        </ext>
      </extLst>
    </cfRule>
    <cfRule type="colorScale" priority="36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62">
      <colorScale>
        <cfvo type="min"/>
        <cfvo type="max"/>
        <color rgb="FFF8696B"/>
        <color rgb="FFFCFCFF"/>
      </colorScale>
    </cfRule>
  </conditionalFormatting>
  <conditionalFormatting sqref="H2:H72">
    <cfRule type="colorScale" priority="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E6ABD8-68E8-4726-925B-1BA5AACFBA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F1</xm:sqref>
        </x14:conditionalFormatting>
        <x14:conditionalFormatting xmlns:xm="http://schemas.microsoft.com/office/excel/2006/main">
          <x14:cfRule type="dataBar" id="{81E423F3-759B-4EF0-BE12-1EC46703786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4BB02FA7-02B0-48BA-A9C0-496FBF6AE2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2667285C-2D93-44E9-A1B6-90A8D04389E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</xm:sqref>
        </x14:conditionalFormatting>
        <x14:conditionalFormatting xmlns:xm="http://schemas.microsoft.com/office/excel/2006/main">
          <x14:cfRule type="dataBar" id="{EFC117B6-90A6-4B76-B43D-E0BCA86C40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261F1CC1-3D7E-4EA6-9DEE-1CF6DCA74FD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F2:F72</xm:sqref>
        </x14:conditionalFormatting>
        <x14:conditionalFormatting xmlns:xm="http://schemas.microsoft.com/office/excel/2006/main">
          <x14:cfRule type="dataBar" id="{DB9FE61E-E133-4753-AE39-F17C79C526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G2:G72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C3" sqref="C3"/>
    </sheetView>
  </sheetViews>
  <sheetFormatPr defaultRowHeight="16.5" x14ac:dyDescent="0.3"/>
  <cols>
    <col min="1" max="1" width="21.7109375" bestFit="1" customWidth="1"/>
    <col min="2" max="2" width="15" style="2" customWidth="1"/>
    <col min="3" max="3" width="13.5703125" style="34" customWidth="1"/>
    <col min="4" max="4" width="13.7109375" style="34" customWidth="1"/>
    <col min="5" max="5" width="10.42578125" style="45" customWidth="1"/>
    <col min="6" max="6" width="18.5703125" style="34" bestFit="1" customWidth="1"/>
    <col min="7" max="7" width="20.5703125" style="34" bestFit="1" customWidth="1"/>
    <col min="8" max="8" width="15.42578125" style="34" customWidth="1"/>
    <col min="9" max="9" width="20.85546875" style="34" customWidth="1"/>
    <col min="10" max="12" width="8.7109375" style="34"/>
  </cols>
  <sheetData>
    <row r="1" spans="1:9" x14ac:dyDescent="0.3">
      <c r="A1" s="5" t="s">
        <v>12</v>
      </c>
      <c r="B1" s="14" t="s">
        <v>0</v>
      </c>
      <c r="C1" s="47" t="s">
        <v>1</v>
      </c>
      <c r="D1" s="14" t="s">
        <v>2</v>
      </c>
      <c r="E1" s="49" t="s">
        <v>376</v>
      </c>
      <c r="F1" s="42" t="s">
        <v>56</v>
      </c>
      <c r="G1" s="37" t="s">
        <v>57</v>
      </c>
      <c r="H1" s="42" t="s">
        <v>58</v>
      </c>
      <c r="I1" s="38" t="s">
        <v>5</v>
      </c>
    </row>
    <row r="2" spans="1:9" x14ac:dyDescent="0.3">
      <c r="A2" s="5" t="s">
        <v>274</v>
      </c>
      <c r="B2" s="11" t="str">
        <f>Sayfa6!B9</f>
        <v>0,00115002</v>
      </c>
      <c r="C2" s="48" t="str">
        <f>Sayfa6!C9</f>
        <v>0,00216000</v>
      </c>
      <c r="D2" s="41" t="str">
        <f>Sayfa6!D9</f>
        <v>0,00090000</v>
      </c>
      <c r="E2" s="50">
        <f>(Sayfa6!F9)*B2</f>
        <v>28.696449060000003</v>
      </c>
      <c r="F2" s="46">
        <f t="shared" ref="F2:F28" si="0">1-(B2/C2)</f>
        <v>0.46758333333333335</v>
      </c>
      <c r="G2" s="46">
        <f t="shared" ref="G2:G28" si="1">(B2/D2)-1</f>
        <v>0.27780000000000005</v>
      </c>
      <c r="H2" s="46">
        <f t="shared" ref="H2:H28" si="2">(C2/D2)-1</f>
        <v>1.4</v>
      </c>
      <c r="I2" s="46">
        <f>(B2/(B2-Sayfa6!E9))-1</f>
        <v>3.605405405405393E-2</v>
      </c>
    </row>
    <row r="3" spans="1:9" x14ac:dyDescent="0.3">
      <c r="A3" s="5" t="s">
        <v>375</v>
      </c>
      <c r="B3" s="11" t="str">
        <f>Sayfa6!B26</f>
        <v>0,00001044</v>
      </c>
      <c r="C3" s="48" t="str">
        <f>Sayfa6!C26</f>
        <v>0,00001550</v>
      </c>
      <c r="D3" s="41" t="str">
        <f>Sayfa6!D26</f>
        <v>0,00000927</v>
      </c>
      <c r="E3" s="50">
        <f>(Sayfa6!F26)*B3</f>
        <v>28.589198759999999</v>
      </c>
      <c r="F3" s="46">
        <f t="shared" si="0"/>
        <v>0.32645161290322589</v>
      </c>
      <c r="G3" s="46">
        <f t="shared" si="1"/>
        <v>0.12621359223300987</v>
      </c>
      <c r="H3" s="46">
        <f t="shared" si="2"/>
        <v>0.67206040992448779</v>
      </c>
      <c r="I3" s="46">
        <f>(B3/(B3-Sayfa6!E26))-1</f>
        <v>-0.14845024469820556</v>
      </c>
    </row>
    <row r="4" spans="1:9" x14ac:dyDescent="0.3">
      <c r="A4" s="5" t="s">
        <v>374</v>
      </c>
      <c r="B4" s="11" t="str">
        <f>Sayfa6!B25</f>
        <v>0,00000102</v>
      </c>
      <c r="C4" s="48" t="str">
        <f>Sayfa6!C25</f>
        <v>0,00000161</v>
      </c>
      <c r="D4" s="41" t="str">
        <f>Sayfa6!D25</f>
        <v>0,00000097</v>
      </c>
      <c r="E4" s="50">
        <f>(Sayfa6!F25)*B4</f>
        <v>34.541306519999999</v>
      </c>
      <c r="F4" s="46">
        <f t="shared" si="0"/>
        <v>0.36645962732919257</v>
      </c>
      <c r="G4" s="46">
        <f t="shared" si="1"/>
        <v>5.1546391752577359E-2</v>
      </c>
      <c r="H4" s="46">
        <f t="shared" si="2"/>
        <v>0.65979381443298979</v>
      </c>
      <c r="I4" s="46">
        <f>(B4/(B4-Sayfa6!E25))-1</f>
        <v>-0.18399999999999994</v>
      </c>
    </row>
    <row r="5" spans="1:9" x14ac:dyDescent="0.3">
      <c r="A5" s="5" t="s">
        <v>378</v>
      </c>
      <c r="B5" s="11" t="str">
        <f>Sayfa6!B27</f>
        <v>0,00000663</v>
      </c>
      <c r="C5" s="48" t="str">
        <f>Sayfa6!C27</f>
        <v>0,00000750</v>
      </c>
      <c r="D5" s="41" t="str">
        <f>Sayfa6!D27</f>
        <v>0,00000560</v>
      </c>
      <c r="E5" s="50">
        <f>(Sayfa6!F27)*B5</f>
        <v>25.786184970000001</v>
      </c>
      <c r="F5" s="46">
        <f t="shared" si="0"/>
        <v>0.11599999999999999</v>
      </c>
      <c r="G5" s="46">
        <f t="shared" si="1"/>
        <v>0.18392857142857144</v>
      </c>
      <c r="H5" s="46">
        <f t="shared" si="2"/>
        <v>0.33928571428571441</v>
      </c>
      <c r="I5" s="46">
        <f>(B5/(B5-Sayfa6!E27))-1</f>
        <v>-0.11599999999999999</v>
      </c>
    </row>
    <row r="6" spans="1:9" x14ac:dyDescent="0.3">
      <c r="A6" s="5" t="s">
        <v>370</v>
      </c>
      <c r="B6" s="11" t="str">
        <f>Sayfa6!B20</f>
        <v>0,00032500</v>
      </c>
      <c r="C6" s="48" t="str">
        <f>Sayfa6!C20</f>
        <v>0,00044220</v>
      </c>
      <c r="D6" s="41" t="str">
        <f>Sayfa6!D20</f>
        <v>0,00031201</v>
      </c>
      <c r="E6" s="50">
        <f>(Sayfa6!F20)*B6</f>
        <v>144.19794999999999</v>
      </c>
      <c r="F6" s="46">
        <f t="shared" si="0"/>
        <v>0.26503844414292177</v>
      </c>
      <c r="G6" s="46">
        <f t="shared" si="1"/>
        <v>4.1633280984583854E-2</v>
      </c>
      <c r="H6" s="46">
        <f t="shared" si="2"/>
        <v>0.41726226723502458</v>
      </c>
      <c r="I6" s="46">
        <f>(B6/(B6-Sayfa6!E20))-1</f>
        <v>-5.7971014492753659E-2</v>
      </c>
    </row>
    <row r="7" spans="1:9" x14ac:dyDescent="0.3">
      <c r="A7" s="5" t="s">
        <v>273</v>
      </c>
      <c r="B7" s="11" t="str">
        <f>Sayfa6!B18</f>
        <v>0,00013204</v>
      </c>
      <c r="C7" s="48" t="str">
        <f>Sayfa6!C18</f>
        <v>0,00017300</v>
      </c>
      <c r="D7" s="41" t="str">
        <f>Sayfa6!D18</f>
        <v>0,00012804</v>
      </c>
      <c r="E7" s="50">
        <f>(Sayfa6!F18)*B7</f>
        <v>11.805300279999999</v>
      </c>
      <c r="F7" s="46">
        <f t="shared" si="0"/>
        <v>0.23676300578034692</v>
      </c>
      <c r="G7" s="46">
        <f t="shared" si="1"/>
        <v>3.1240237425804285E-2</v>
      </c>
      <c r="H7" s="46">
        <f t="shared" si="2"/>
        <v>0.35114026866604187</v>
      </c>
      <c r="I7" s="46">
        <f>(B7/(B7-Sayfa6!E18))-1</f>
        <v>-0.2278362573099415</v>
      </c>
    </row>
    <row r="8" spans="1:9" x14ac:dyDescent="0.3">
      <c r="A8" s="5" t="s">
        <v>455</v>
      </c>
      <c r="B8" s="11" t="str">
        <f>Sayfa6!B28</f>
        <v>0,00002124</v>
      </c>
      <c r="C8" s="48" t="str">
        <f>Sayfa6!C28</f>
        <v>0,00002700</v>
      </c>
      <c r="D8" s="41" t="str">
        <f>Sayfa6!D28</f>
        <v>0,00001484</v>
      </c>
      <c r="E8" s="50">
        <f>(Sayfa6!F28)*B8</f>
        <v>85.083022080000006</v>
      </c>
      <c r="F8" s="46">
        <f t="shared" si="0"/>
        <v>0.21333333333333326</v>
      </c>
      <c r="G8" s="46">
        <f t="shared" si="1"/>
        <v>0.43126684636118595</v>
      </c>
      <c r="H8" s="46">
        <f t="shared" si="2"/>
        <v>0.81940700808625322</v>
      </c>
      <c r="I8" s="46">
        <f>(B8/(B8-Sayfa6!E28))-1</f>
        <v>0.422638981915606</v>
      </c>
    </row>
    <row r="9" spans="1:9" x14ac:dyDescent="0.3">
      <c r="A9" s="5" t="s">
        <v>372</v>
      </c>
      <c r="B9" s="11" t="str">
        <f>Sayfa6!B22</f>
        <v>0,00005031</v>
      </c>
      <c r="C9" s="48" t="str">
        <f>Sayfa6!C22</f>
        <v>0,00006297</v>
      </c>
      <c r="D9" s="41" t="str">
        <f>Sayfa6!D22</f>
        <v>0,00004950</v>
      </c>
      <c r="E9" s="50">
        <f>(Sayfa6!F22)*B9</f>
        <v>50.351807609999994</v>
      </c>
      <c r="F9" s="46">
        <f t="shared" si="0"/>
        <v>0.20104811815150081</v>
      </c>
      <c r="G9" s="46">
        <f t="shared" si="1"/>
        <v>1.6363636363636358E-2</v>
      </c>
      <c r="H9" s="46">
        <f t="shared" si="2"/>
        <v>0.27212121212121221</v>
      </c>
      <c r="I9" s="46">
        <f>(B9/(B9-Sayfa6!E22))-1</f>
        <v>-0.18815555914152016</v>
      </c>
    </row>
    <row r="10" spans="1:9" x14ac:dyDescent="0.3">
      <c r="A10" s="5" t="s">
        <v>366</v>
      </c>
      <c r="B10" s="11" t="str">
        <f>Sayfa6!B12</f>
        <v>0,00003293</v>
      </c>
      <c r="C10" s="48" t="str">
        <f>Sayfa6!C12</f>
        <v>0,00004459</v>
      </c>
      <c r="D10" s="41" t="str">
        <f>Sayfa6!D12</f>
        <v>0,00002737</v>
      </c>
      <c r="E10" s="50">
        <f>(Sayfa6!F12)*B10</f>
        <v>1.0645610399999998</v>
      </c>
      <c r="F10" s="46">
        <f t="shared" si="0"/>
        <v>0.26149360843238401</v>
      </c>
      <c r="G10" s="46">
        <f t="shared" si="1"/>
        <v>0.20314212641578355</v>
      </c>
      <c r="H10" s="46">
        <f t="shared" si="2"/>
        <v>0.62915601023017897</v>
      </c>
      <c r="I10" s="46">
        <f>(B10/(B10-Sayfa6!E12))-1</f>
        <v>-0.26149360843238401</v>
      </c>
    </row>
    <row r="11" spans="1:9" x14ac:dyDescent="0.3">
      <c r="A11" s="5" t="s">
        <v>371</v>
      </c>
      <c r="B11" s="11" t="str">
        <f>Sayfa6!B21</f>
        <v>0,00013666</v>
      </c>
      <c r="C11" s="48" t="str">
        <f>Sayfa6!C21</f>
        <v>0,00016001</v>
      </c>
      <c r="D11" s="41" t="str">
        <f>Sayfa6!D21</f>
        <v>0,00012700</v>
      </c>
      <c r="E11" s="50">
        <f>(Sayfa6!F21)*B11</f>
        <v>63.853975020000007</v>
      </c>
      <c r="F11" s="46">
        <f t="shared" si="0"/>
        <v>0.14592837947628268</v>
      </c>
      <c r="G11" s="46">
        <f t="shared" si="1"/>
        <v>7.606299212598433E-2</v>
      </c>
      <c r="H11" s="46">
        <f t="shared" si="2"/>
        <v>0.25992125984251979</v>
      </c>
      <c r="I11" s="46">
        <f>(B11/(B11-Sayfa6!E21))-1</f>
        <v>-0.14592837947628268</v>
      </c>
    </row>
    <row r="12" spans="1:9" x14ac:dyDescent="0.3">
      <c r="A12" s="5" t="s">
        <v>66</v>
      </c>
      <c r="B12" s="11" t="str">
        <f>Sayfa6!B4</f>
        <v>0,09734886</v>
      </c>
      <c r="C12" s="48" t="str">
        <f>Sayfa6!C4</f>
        <v>0,12000001</v>
      </c>
      <c r="D12" s="41" t="str">
        <f>Sayfa6!D4</f>
        <v>0,09008402</v>
      </c>
      <c r="E12" s="50">
        <f>(Sayfa6!F4)*B12</f>
        <v>413.14856183999996</v>
      </c>
      <c r="F12" s="46">
        <f t="shared" si="0"/>
        <v>0.18875956760336943</v>
      </c>
      <c r="G12" s="46">
        <f t="shared" si="1"/>
        <v>8.0645157709436033E-2</v>
      </c>
      <c r="H12" s="46">
        <f t="shared" si="2"/>
        <v>0.33208986455089384</v>
      </c>
      <c r="I12" s="46">
        <f>(B12/(B12-Sayfa6!E4))-1</f>
        <v>6.1254333369672009E-2</v>
      </c>
    </row>
    <row r="13" spans="1:9" x14ac:dyDescent="0.3">
      <c r="A13" s="5" t="s">
        <v>368</v>
      </c>
      <c r="B13" s="11" t="str">
        <f>Sayfa6!B17</f>
        <v>0,06490000</v>
      </c>
      <c r="C13" s="48" t="str">
        <f>Sayfa6!C17</f>
        <v>0,07338013</v>
      </c>
      <c r="D13" s="41" t="str">
        <f>Sayfa6!D17</f>
        <v>0,03110000</v>
      </c>
      <c r="E13" s="50">
        <f>(Sayfa6!F17)*B13</f>
        <v>6.4899999999999999E-2</v>
      </c>
      <c r="F13" s="46">
        <f t="shared" si="0"/>
        <v>0.11556439052370171</v>
      </c>
      <c r="G13" s="46">
        <f t="shared" si="1"/>
        <v>1.086816720257235</v>
      </c>
      <c r="H13" s="46">
        <f t="shared" si="2"/>
        <v>1.3594897106109327</v>
      </c>
      <c r="I13" s="46">
        <f>(B13/(B13-Sayfa6!E17))-1</f>
        <v>0.28050370951467518</v>
      </c>
    </row>
    <row r="14" spans="1:9" x14ac:dyDescent="0.3">
      <c r="A14" s="5" t="s">
        <v>327</v>
      </c>
      <c r="B14" s="11" t="str">
        <f>Sayfa6!B24</f>
        <v>0,00007770</v>
      </c>
      <c r="C14" s="48" t="str">
        <f>Sayfa6!C24</f>
        <v>0,00009210</v>
      </c>
      <c r="D14" s="41" t="str">
        <f>Sayfa6!D24</f>
        <v>0,00007550</v>
      </c>
      <c r="E14" s="50">
        <f>(Sayfa6!F24)*B14</f>
        <v>35.863678200000003</v>
      </c>
      <c r="F14" s="46">
        <f t="shared" si="0"/>
        <v>0.15635179153094458</v>
      </c>
      <c r="G14" s="46">
        <f t="shared" si="1"/>
        <v>2.9139072847682135E-2</v>
      </c>
      <c r="H14" s="46">
        <f t="shared" si="2"/>
        <v>0.21986754966887401</v>
      </c>
      <c r="I14" s="46">
        <f>(B14/(B14-Sayfa6!E24))-1</f>
        <v>-5.8295964125560595E-2</v>
      </c>
    </row>
    <row r="15" spans="1:9" x14ac:dyDescent="0.3">
      <c r="A15" s="5" t="s">
        <v>367</v>
      </c>
      <c r="B15" s="11" t="str">
        <f>Sayfa6!B16</f>
        <v>0,00084588</v>
      </c>
      <c r="C15" s="48" t="str">
        <f>Sayfa6!C16</f>
        <v>0,00097990</v>
      </c>
      <c r="D15" s="41" t="str">
        <f>Sayfa6!D16</f>
        <v>0,00060720</v>
      </c>
      <c r="E15" s="50">
        <f>(Sayfa6!F16)*B15</f>
        <v>812.09639867999999</v>
      </c>
      <c r="F15" s="46">
        <f t="shared" si="0"/>
        <v>0.13676905806714956</v>
      </c>
      <c r="G15" s="46">
        <f t="shared" si="1"/>
        <v>0.39308300395256923</v>
      </c>
      <c r="H15" s="46">
        <f t="shared" si="2"/>
        <v>0.61380105401844509</v>
      </c>
      <c r="I15" s="46">
        <f>(B15/(B15-Sayfa6!E16))-1</f>
        <v>0.36705669403322783</v>
      </c>
    </row>
    <row r="16" spans="1:9" x14ac:dyDescent="0.3">
      <c r="A16" s="5" t="s">
        <v>288</v>
      </c>
      <c r="B16" s="11" t="str">
        <f>Sayfa6!B13</f>
        <v>0,00002027</v>
      </c>
      <c r="C16" s="48" t="str">
        <f>Sayfa6!C13</f>
        <v>0,00002280</v>
      </c>
      <c r="D16" s="41" t="str">
        <f>Sayfa6!D13</f>
        <v>0,00001958</v>
      </c>
      <c r="E16" s="50">
        <f>(Sayfa6!F13)*B16</f>
        <v>60.400464920000005</v>
      </c>
      <c r="F16" s="46">
        <f t="shared" si="0"/>
        <v>0.11096491228070171</v>
      </c>
      <c r="G16" s="46">
        <f t="shared" si="1"/>
        <v>3.5240040858018462E-2</v>
      </c>
      <c r="H16" s="46">
        <f t="shared" si="2"/>
        <v>0.16445352400408586</v>
      </c>
      <c r="I16" s="46">
        <f>(B16/(B16-Sayfa6!E13))-1</f>
        <v>3.4711587544665745E-2</v>
      </c>
    </row>
    <row r="17" spans="1:9" x14ac:dyDescent="0.3">
      <c r="A17" s="5" t="s">
        <v>373</v>
      </c>
      <c r="B17" s="11" t="str">
        <f>Sayfa6!B23</f>
        <v>0,00001996</v>
      </c>
      <c r="C17" s="48" t="str">
        <f>Sayfa6!C23</f>
        <v>0,00002096</v>
      </c>
      <c r="D17" s="41" t="str">
        <f>Sayfa6!D23</f>
        <v>0,00001778</v>
      </c>
      <c r="E17" s="50">
        <f>(Sayfa6!F23)*B17</f>
        <v>98.812199559999996</v>
      </c>
      <c r="F17" s="46">
        <f t="shared" si="0"/>
        <v>4.7709923664122189E-2</v>
      </c>
      <c r="G17" s="46">
        <f t="shared" si="1"/>
        <v>0.12260967379077603</v>
      </c>
      <c r="H17" s="46">
        <f t="shared" si="2"/>
        <v>0.17885264341957252</v>
      </c>
      <c r="I17" s="46">
        <f>(B17/(B17-Sayfa6!E23))-1</f>
        <v>1.7848036715961246E-2</v>
      </c>
    </row>
    <row r="18" spans="1:9" x14ac:dyDescent="0.3">
      <c r="A18" s="5" t="s">
        <v>84</v>
      </c>
      <c r="B18" s="11" t="str">
        <f>Sayfa6!B15</f>
        <v>0,00001290</v>
      </c>
      <c r="C18" s="48" t="str">
        <f>Sayfa6!C15</f>
        <v>0,00001430</v>
      </c>
      <c r="D18" s="41" t="str">
        <f>Sayfa6!D15</f>
        <v>0,00001245</v>
      </c>
      <c r="E18" s="50">
        <f>(Sayfa6!F15)*B18</f>
        <v>9.2983586999999996</v>
      </c>
      <c r="F18" s="46">
        <f t="shared" si="0"/>
        <v>9.7902097902097918E-2</v>
      </c>
      <c r="G18" s="46">
        <f t="shared" si="1"/>
        <v>3.6144578313253017E-2</v>
      </c>
      <c r="H18" s="46">
        <f t="shared" si="2"/>
        <v>0.14859437751004023</v>
      </c>
      <c r="I18" s="46">
        <f>(B18/(B18-Sayfa6!E15))-1</f>
        <v>-3.8748137108792879E-2</v>
      </c>
    </row>
    <row r="19" spans="1:9" x14ac:dyDescent="0.3">
      <c r="A19" s="5" t="s">
        <v>253</v>
      </c>
      <c r="B19" s="11" t="str">
        <f>Sayfa6!B8</f>
        <v>0,00001153</v>
      </c>
      <c r="C19" s="48" t="str">
        <f>Sayfa6!C8</f>
        <v>0,00001400</v>
      </c>
      <c r="D19" s="41" t="str">
        <f>Sayfa6!D8</f>
        <v>0,00001012</v>
      </c>
      <c r="E19" s="50">
        <f>(Sayfa6!F8)*B19</f>
        <v>35.143532239999999</v>
      </c>
      <c r="F19" s="46">
        <f t="shared" si="0"/>
        <v>0.17642857142857149</v>
      </c>
      <c r="G19" s="46">
        <f t="shared" si="1"/>
        <v>0.13932806324110669</v>
      </c>
      <c r="H19" s="46">
        <f t="shared" si="2"/>
        <v>0.38339920948616601</v>
      </c>
      <c r="I19" s="46">
        <f>(B19/(B19-Sayfa6!E8))-1</f>
        <v>-0.15220588235294119</v>
      </c>
    </row>
    <row r="20" spans="1:9" x14ac:dyDescent="0.3">
      <c r="A20" s="5" t="s">
        <v>369</v>
      </c>
      <c r="B20" s="11" t="str">
        <f>Sayfa6!B19</f>
        <v>0,10252566</v>
      </c>
      <c r="C20" s="48" t="str">
        <f>Sayfa6!C19</f>
        <v>0,11954205</v>
      </c>
      <c r="D20" s="41" t="str">
        <f>Sayfa6!D19</f>
        <v>0,08980000</v>
      </c>
      <c r="E20" s="50">
        <f>(Sayfa6!F19)*B20</f>
        <v>9.1247837399999998</v>
      </c>
      <c r="F20" s="46">
        <f t="shared" si="0"/>
        <v>0.14234647975335868</v>
      </c>
      <c r="G20" s="46">
        <f t="shared" si="1"/>
        <v>0.14171113585746098</v>
      </c>
      <c r="H20" s="46">
        <f t="shared" si="2"/>
        <v>0.33120322939866353</v>
      </c>
      <c r="I20" s="46">
        <f>(B20/(B20-Sayfa6!E19))-1</f>
        <v>0.13538936877076413</v>
      </c>
    </row>
    <row r="21" spans="1:9" x14ac:dyDescent="0.3">
      <c r="A21" s="5" t="s">
        <v>268</v>
      </c>
      <c r="B21" s="11" t="str">
        <f>Sayfa6!B14</f>
        <v>0,00046941</v>
      </c>
      <c r="C21" s="48" t="str">
        <f>Sayfa6!C14</f>
        <v>0,00050000</v>
      </c>
      <c r="D21" s="41" t="str">
        <f>Sayfa6!D14</f>
        <v>0,00045431</v>
      </c>
      <c r="E21" s="50">
        <f>(Sayfa6!F14)*B21</f>
        <v>33.40931793</v>
      </c>
      <c r="F21" s="46">
        <f t="shared" si="0"/>
        <v>6.1180000000000012E-2</v>
      </c>
      <c r="G21" s="46">
        <f t="shared" si="1"/>
        <v>3.3237216878343023E-2</v>
      </c>
      <c r="H21" s="46">
        <f t="shared" si="2"/>
        <v>0.10057009530937022</v>
      </c>
      <c r="I21" s="46">
        <f>(B21/(B21-Sayfa6!E14))-1</f>
        <v>-6.1180000000000012E-2</v>
      </c>
    </row>
    <row r="22" spans="1:9" x14ac:dyDescent="0.3">
      <c r="A22" s="5" t="s">
        <v>332</v>
      </c>
      <c r="B22" s="11" t="str">
        <f>Sayfa6!B6</f>
        <v>0,18518675</v>
      </c>
      <c r="C22" s="48" t="str">
        <f>Sayfa6!C6</f>
        <v>0,18533020</v>
      </c>
      <c r="D22" s="41" t="str">
        <f>Sayfa6!D6</f>
        <v>0,17461181</v>
      </c>
      <c r="E22" s="50">
        <f>(Sayfa6!F6)*B22</f>
        <v>24.444651</v>
      </c>
      <c r="F22" s="46">
        <f t="shared" si="0"/>
        <v>7.7402387738201295E-4</v>
      </c>
      <c r="G22" s="46">
        <f t="shared" si="1"/>
        <v>6.0562570194994336E-2</v>
      </c>
      <c r="H22" s="46">
        <f t="shared" si="2"/>
        <v>6.1384106836759766E-2</v>
      </c>
      <c r="I22" s="46">
        <f>(B22/(B22-Sayfa6!E6))-1</f>
        <v>9.3516141515552764E-3</v>
      </c>
    </row>
    <row r="23" spans="1:9" x14ac:dyDescent="0.3">
      <c r="A23" s="5" t="s">
        <v>295</v>
      </c>
      <c r="B23" s="11" t="str">
        <f>Sayfa6!B10</f>
        <v>0,00002891</v>
      </c>
      <c r="C23" s="48" t="str">
        <f>Sayfa6!C10</f>
        <v>0,00003219</v>
      </c>
      <c r="D23" s="41" t="str">
        <f>Sayfa6!D10</f>
        <v>0,00002821</v>
      </c>
      <c r="E23" s="50">
        <f>(Sayfa6!F10)*B23</f>
        <v>10.774901549999999</v>
      </c>
      <c r="F23" s="46">
        <f t="shared" si="0"/>
        <v>0.10189499844672267</v>
      </c>
      <c r="G23" s="46">
        <f t="shared" si="1"/>
        <v>2.4813895781637729E-2</v>
      </c>
      <c r="H23" s="46">
        <f t="shared" si="2"/>
        <v>0.14108472172988318</v>
      </c>
      <c r="I23" s="46">
        <f>(B23/(B23-Sayfa6!E10))-1</f>
        <v>1.08391608391607E-2</v>
      </c>
    </row>
    <row r="24" spans="1:9" x14ac:dyDescent="0.3">
      <c r="A24" s="5" t="s">
        <v>365</v>
      </c>
      <c r="B24" s="11" t="str">
        <f>Sayfa6!B3</f>
        <v>0,00001932</v>
      </c>
      <c r="C24" s="48" t="str">
        <f>Sayfa6!C3</f>
        <v>0,00002019</v>
      </c>
      <c r="D24" s="41" t="str">
        <f>Sayfa6!D3</f>
        <v>0,00001588</v>
      </c>
      <c r="E24" s="50">
        <f>(Sayfa6!F3)*B24</f>
        <v>54.952977240000003</v>
      </c>
      <c r="F24" s="46">
        <f t="shared" si="0"/>
        <v>4.3090638930163405E-2</v>
      </c>
      <c r="G24" s="46">
        <f t="shared" si="1"/>
        <v>0.21662468513853916</v>
      </c>
      <c r="H24" s="46">
        <f t="shared" si="2"/>
        <v>0.27141057934508828</v>
      </c>
      <c r="I24" s="46">
        <f>(B24/(B24-Sayfa6!E3))-1</f>
        <v>2.2222222222222143E-2</v>
      </c>
    </row>
    <row r="25" spans="1:9" x14ac:dyDescent="0.3">
      <c r="A25" s="5" t="s">
        <v>341</v>
      </c>
      <c r="B25" s="11" t="str">
        <f>Sayfa6!B11</f>
        <v>0,00004853</v>
      </c>
      <c r="C25" s="48" t="str">
        <f>Sayfa6!C11</f>
        <v>0,00005050</v>
      </c>
      <c r="D25" s="41" t="str">
        <f>Sayfa6!D11</f>
        <v>0,00004600</v>
      </c>
      <c r="E25" s="50">
        <f>(Sayfa6!F11)*B25</f>
        <v>118.40975437</v>
      </c>
      <c r="F25" s="46">
        <f t="shared" si="0"/>
        <v>3.9009900990099045E-2</v>
      </c>
      <c r="G25" s="46">
        <f t="shared" si="1"/>
        <v>5.4999999999999938E-2</v>
      </c>
      <c r="H25" s="46">
        <f t="shared" si="2"/>
        <v>9.7826086956521729E-2</v>
      </c>
      <c r="I25" s="46">
        <f>(B25/(B25-Sayfa6!E11))-1</f>
        <v>-2.9399999999999982E-2</v>
      </c>
    </row>
    <row r="26" spans="1:9" x14ac:dyDescent="0.3">
      <c r="A26" s="5" t="s">
        <v>364</v>
      </c>
      <c r="B26" s="11" t="str">
        <f>Sayfa6!B2</f>
        <v>0,00020625</v>
      </c>
      <c r="C26" s="48" t="str">
        <f>Sayfa6!C2</f>
        <v>0,00022000</v>
      </c>
      <c r="D26" s="41" t="str">
        <f>Sayfa6!D2</f>
        <v>0,00019153</v>
      </c>
      <c r="E26" s="50">
        <f>(Sayfa6!F2)*B26</f>
        <v>680.94365625</v>
      </c>
      <c r="F26" s="46">
        <f t="shared" si="0"/>
        <v>6.25E-2</v>
      </c>
      <c r="G26" s="46">
        <f t="shared" si="1"/>
        <v>7.6854800814493807E-2</v>
      </c>
      <c r="H26" s="46">
        <f t="shared" si="2"/>
        <v>0.14864512086879333</v>
      </c>
      <c r="I26" s="46">
        <f>(B26/(B26-Sayfa6!E2))-1</f>
        <v>-1.7342417456763126E-2</v>
      </c>
    </row>
    <row r="27" spans="1:9" x14ac:dyDescent="0.3">
      <c r="A27" s="5" t="s">
        <v>61</v>
      </c>
      <c r="B27" s="11" t="str">
        <f>Sayfa6!B5</f>
        <v>0,01657925</v>
      </c>
      <c r="C27" s="48" t="str">
        <f>Sayfa6!C5</f>
        <v>0,01704580</v>
      </c>
      <c r="D27" s="41" t="str">
        <f>Sayfa6!D5</f>
        <v>0,01300000</v>
      </c>
      <c r="E27" s="50">
        <f>(Sayfa6!F5)*B27</f>
        <v>151.93224699999999</v>
      </c>
      <c r="F27" s="46">
        <f t="shared" si="0"/>
        <v>2.7370378626993097E-2</v>
      </c>
      <c r="G27" s="46">
        <f t="shared" si="1"/>
        <v>0.27532692307692308</v>
      </c>
      <c r="H27" s="46">
        <f t="shared" si="2"/>
        <v>0.31121538461538467</v>
      </c>
      <c r="I27" s="46">
        <f>(B27/(B27-Sayfa6!E5))-1</f>
        <v>-5.4439112177564475E-3</v>
      </c>
    </row>
    <row r="28" spans="1:9" x14ac:dyDescent="0.3">
      <c r="A28" s="5" t="s">
        <v>65</v>
      </c>
      <c r="B28" s="11" t="str">
        <f>Sayfa6!B7</f>
        <v>0,00255594</v>
      </c>
      <c r="C28" s="48" t="str">
        <f>Sayfa6!C7</f>
        <v>0,00256033</v>
      </c>
      <c r="D28" s="41" t="str">
        <f>Sayfa6!D7</f>
        <v>0,00219244</v>
      </c>
      <c r="E28" s="50">
        <f>(Sayfa6!F7)*B28</f>
        <v>23.826472680000002</v>
      </c>
      <c r="F28" s="46">
        <f t="shared" si="0"/>
        <v>1.7146227244143608E-3</v>
      </c>
      <c r="G28" s="46">
        <f t="shared" si="1"/>
        <v>0.1657970115487768</v>
      </c>
      <c r="H28" s="46">
        <f t="shared" si="2"/>
        <v>0.16779934684643605</v>
      </c>
      <c r="I28" s="46">
        <f>(B28/(B28-Sayfa6!E7))-1</f>
        <v>0.10660166600280552</v>
      </c>
    </row>
  </sheetData>
  <autoFilter ref="A1:I24">
    <sortState ref="A2:I28">
      <sortCondition descending="1" ref="F1:F24"/>
    </sortState>
  </autoFilter>
  <conditionalFormatting sqref="F1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{A9C22D05-A938-4FFA-A230-ADC41863134C}</x14:id>
        </ext>
      </extLst>
    </cfRule>
    <cfRule type="colorScale" priority="5">
      <colorScale>
        <cfvo type="min"/>
        <cfvo type="max"/>
        <color rgb="FFFCFCFF"/>
        <color rgb="FF63BE7B"/>
      </colorScale>
    </cfRule>
    <cfRule type="colorScale" priority="6">
      <colorScale>
        <cfvo type="percent" val="90"/>
        <cfvo type="percentile" val="70"/>
        <cfvo type="percent" val="50"/>
        <color rgb="FF5A8AC6"/>
        <color rgb="FFFCFCFF"/>
        <color rgb="FFF8696B"/>
      </colorScale>
    </cfRule>
  </conditionalFormatting>
  <conditionalFormatting sqref="G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{049742D6-A3F3-4AC0-9D7C-918498FFCA8E}</x14:id>
        </ext>
      </extLst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">
      <colorScale>
        <cfvo type="min"/>
        <cfvo type="max"/>
        <color rgb="FFF8696B"/>
        <color rgb="FFFCFCFF"/>
      </colorScale>
    </cfRule>
  </conditionalFormatting>
  <conditionalFormatting sqref="H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{4AD97775-7BA4-4576-B367-C38294E18CA8}</x14:id>
        </ext>
      </extLst>
    </cfRule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">
      <colorScale>
        <cfvo type="min"/>
        <cfvo type="max"/>
        <color rgb="FFFCFCFF"/>
        <color rgb="FF63BE7B"/>
      </colorScale>
    </cfRule>
  </conditionalFormatting>
  <conditionalFormatting sqref="F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{378FEE99-57BF-48C1-8A5B-24679919A829}</x14:id>
        </ext>
      </extLst>
    </cfRule>
  </conditionalFormatting>
  <conditionalFormatting sqref="F2:F28">
    <cfRule type="dataBar" priority="3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{C435C379-962A-49B6-BC88-91F57CD097F0}</x14:id>
        </ext>
      </extLst>
    </cfRule>
    <cfRule type="colorScale" priority="320">
      <colorScale>
        <cfvo type="min"/>
        <cfvo type="max"/>
        <color rgb="FFFCFCFF"/>
        <color rgb="FF63BE7B"/>
      </colorScale>
    </cfRule>
    <cfRule type="colorScale" priority="321">
      <colorScale>
        <cfvo type="percent" val="90"/>
        <cfvo type="percentile" val="70"/>
        <cfvo type="percent" val="50"/>
        <color rgb="FF5A8AC6"/>
        <color rgb="FFFCFCFF"/>
        <color rgb="FFF8696B"/>
      </colorScale>
    </cfRule>
  </conditionalFormatting>
  <conditionalFormatting sqref="G2:G28">
    <cfRule type="dataBar" priority="3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{E8C871CF-146C-4D8A-97B8-F1DF7B115B62}</x14:id>
        </ext>
      </extLst>
    </cfRule>
    <cfRule type="colorScale" priority="32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27">
      <colorScale>
        <cfvo type="min"/>
        <cfvo type="max"/>
        <color rgb="FFF8696B"/>
        <color rgb="FFFCFCFF"/>
      </colorScale>
    </cfRule>
  </conditionalFormatting>
  <conditionalFormatting sqref="H2:H28">
    <cfRule type="colorScale" priority="3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:I28">
    <cfRule type="colorScale" priority="333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{BB207D4F-8783-4580-9308-5BF7810D5629}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C22D05-A938-4FFA-A230-ADC41863134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F1</xm:sqref>
        </x14:conditionalFormatting>
        <x14:conditionalFormatting xmlns:xm="http://schemas.microsoft.com/office/excel/2006/main">
          <x14:cfRule type="dataBar" id="{049742D6-A3F3-4AC0-9D7C-918498FFCA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4AD97775-7BA4-4576-B367-C38294E18CA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378FEE99-57BF-48C1-8A5B-24679919A82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</xm:sqref>
        </x14:conditionalFormatting>
        <x14:conditionalFormatting xmlns:xm="http://schemas.microsoft.com/office/excel/2006/main">
          <x14:cfRule type="dataBar" id="{C435C379-962A-49B6-BC88-91F57CD097F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F2:F28</xm:sqref>
        </x14:conditionalFormatting>
        <x14:conditionalFormatting xmlns:xm="http://schemas.microsoft.com/office/excel/2006/main">
          <x14:cfRule type="dataBar" id="{E8C871CF-146C-4D8A-97B8-F1DF7B115B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G2:G28</xm:sqref>
        </x14:conditionalFormatting>
        <x14:conditionalFormatting xmlns:xm="http://schemas.microsoft.com/office/excel/2006/main">
          <x14:cfRule type="dataBar" id="{BB207D4F-8783-4580-9308-5BF7810D56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I1:I28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zoomScaleNormal="100" workbookViewId="0">
      <selection activeCell="G4" sqref="G4"/>
    </sheetView>
  </sheetViews>
  <sheetFormatPr defaultColWidth="8.7109375" defaultRowHeight="16.5" x14ac:dyDescent="0.3"/>
  <cols>
    <col min="1" max="1" width="16.5703125" style="18" customWidth="1"/>
    <col min="2" max="2" width="14.42578125" style="33" customWidth="1"/>
    <col min="3" max="3" width="11.140625" style="30" customWidth="1"/>
    <col min="4" max="4" width="14.85546875" style="33" customWidth="1"/>
    <col min="5" max="5" width="11.5703125" style="27" bestFit="1" customWidth="1"/>
    <col min="6" max="6" width="14.42578125" style="19" customWidth="1"/>
    <col min="7" max="16384" width="8.7109375" style="18"/>
  </cols>
  <sheetData>
    <row r="1" spans="1:6" ht="32.1" customHeight="1" x14ac:dyDescent="0.3">
      <c r="A1" s="23" t="s">
        <v>12</v>
      </c>
      <c r="B1" s="43" t="s">
        <v>244</v>
      </c>
      <c r="C1" s="28" t="s">
        <v>245</v>
      </c>
      <c r="D1" s="31" t="s">
        <v>246</v>
      </c>
      <c r="E1" s="25" t="s">
        <v>247</v>
      </c>
      <c r="F1" s="24" t="s">
        <v>243</v>
      </c>
    </row>
    <row r="2" spans="1:6" x14ac:dyDescent="0.3">
      <c r="A2" s="22" t="s">
        <v>39</v>
      </c>
      <c r="B2" s="44">
        <f>Sayfa3!D14</f>
        <v>6.3299999999999999E-4</v>
      </c>
      <c r="C2" s="29">
        <f>Sayfa3!E14</f>
        <v>320.68012807000002</v>
      </c>
      <c r="D2" s="32" t="str">
        <f>Sayfa4!C48</f>
        <v>0,00063300</v>
      </c>
      <c r="E2" s="26">
        <f>Sayfa4!F48</f>
        <v>303</v>
      </c>
      <c r="F2" s="21">
        <f t="shared" ref="F2:F38" si="0">ABS((D2/B2)-1)</f>
        <v>0</v>
      </c>
    </row>
    <row r="3" spans="1:6" x14ac:dyDescent="0.3">
      <c r="A3" s="22" t="s">
        <v>45</v>
      </c>
      <c r="B3" s="44">
        <f>Sayfa3!D16</f>
        <v>5.2930000000000003E-5</v>
      </c>
      <c r="C3" s="29">
        <f>Sayfa3!E16</f>
        <v>227.75457094000001</v>
      </c>
      <c r="D3" s="32" t="str">
        <f>Sayfa4!C61</f>
        <v>0,00005253</v>
      </c>
      <c r="E3" s="26">
        <f>Sayfa4!F61</f>
        <v>339</v>
      </c>
      <c r="F3" s="21">
        <f t="shared" si="0"/>
        <v>7.5571509540903747E-3</v>
      </c>
    </row>
    <row r="4" spans="1:6" x14ac:dyDescent="0.3">
      <c r="A4" s="22" t="s">
        <v>28</v>
      </c>
      <c r="B4" s="44">
        <f>Sayfa3!D144</f>
        <v>4.5499999999999996E-6</v>
      </c>
      <c r="C4" s="29">
        <f>Sayfa3!E144</f>
        <v>6806.5659162900001</v>
      </c>
      <c r="D4" s="32" t="str">
        <f>Sayfa4!C26</f>
        <v>0,00085600</v>
      </c>
      <c r="E4" s="26">
        <f>Sayfa4!F26</f>
        <v>285</v>
      </c>
      <c r="F4" s="21">
        <f t="shared" si="0"/>
        <v>187.13186813186815</v>
      </c>
    </row>
    <row r="5" spans="1:6" x14ac:dyDescent="0.3">
      <c r="A5" s="22" t="s">
        <v>21</v>
      </c>
      <c r="B5" s="44">
        <f>Sayfa3!D113</f>
        <v>3.04E-5</v>
      </c>
      <c r="C5" s="29">
        <f>Sayfa3!E113</f>
        <v>191.028831</v>
      </c>
      <c r="D5" s="32" t="str">
        <f>Sayfa4!C5</f>
        <v>0,00947000</v>
      </c>
      <c r="E5" s="26">
        <f>Sayfa4!F5</f>
        <v>3870</v>
      </c>
      <c r="F5" s="21">
        <f t="shared" si="0"/>
        <v>310.51315789473682</v>
      </c>
    </row>
    <row r="6" spans="1:6" x14ac:dyDescent="0.3">
      <c r="A6" s="22" t="s">
        <v>46</v>
      </c>
      <c r="B6" s="44" t="e">
        <f>Sayfa3!#REF!</f>
        <v>#REF!</v>
      </c>
      <c r="C6" s="29" t="e">
        <f>Sayfa3!#REF!</f>
        <v>#REF!</v>
      </c>
      <c r="D6" s="32" t="str">
        <f>Sayfa4!C70</f>
        <v>0,00737600</v>
      </c>
      <c r="E6" s="26">
        <f>Sayfa4!F70</f>
        <v>199</v>
      </c>
      <c r="F6" s="21" t="e">
        <f t="shared" si="0"/>
        <v>#REF!</v>
      </c>
    </row>
    <row r="7" spans="1:6" x14ac:dyDescent="0.3">
      <c r="A7" s="20" t="s">
        <v>41</v>
      </c>
      <c r="B7" s="44">
        <f>Sayfa3!D158</f>
        <v>1.3855000000000001E-4</v>
      </c>
      <c r="C7" s="29">
        <f>Sayfa3!E158</f>
        <v>11.653988699999999</v>
      </c>
      <c r="D7" s="32" t="str">
        <f>Sayfa4!C52</f>
        <v>0,00015390</v>
      </c>
      <c r="E7" s="26">
        <f>Sayfa4!F52</f>
        <v>172</v>
      </c>
      <c r="F7" s="21">
        <f t="shared" si="0"/>
        <v>0.11079032840129921</v>
      </c>
    </row>
    <row r="8" spans="1:6" x14ac:dyDescent="0.3">
      <c r="A8" s="22" t="s">
        <v>38</v>
      </c>
      <c r="B8" s="44">
        <f>Sayfa3!D130</f>
        <v>1.182E-5</v>
      </c>
      <c r="C8" s="29">
        <f>Sayfa3!E130</f>
        <v>27.13552271</v>
      </c>
      <c r="D8" s="32" t="str">
        <f>Sayfa4!C47</f>
        <v>0,00010744</v>
      </c>
      <c r="E8" s="26">
        <f>Sayfa4!F47</f>
        <v>608</v>
      </c>
      <c r="F8" s="21">
        <f t="shared" si="0"/>
        <v>8.0896785109983078</v>
      </c>
    </row>
    <row r="9" spans="1:6" x14ac:dyDescent="0.3">
      <c r="A9" s="22" t="s">
        <v>48</v>
      </c>
      <c r="B9" s="44">
        <f>Sayfa3!D101</f>
        <v>1.23869E-3</v>
      </c>
      <c r="C9" s="29">
        <f>Sayfa3!E101</f>
        <v>223.82541843999999</v>
      </c>
      <c r="D9" s="32" t="str">
        <f>Sayfa4!C74</f>
        <v>0,00001289</v>
      </c>
      <c r="E9" s="26">
        <f>Sayfa4!F74</f>
        <v>381</v>
      </c>
      <c r="F9" s="21">
        <f t="shared" si="0"/>
        <v>0.98959384511056037</v>
      </c>
    </row>
    <row r="10" spans="1:6" x14ac:dyDescent="0.3">
      <c r="A10" s="22" t="s">
        <v>50</v>
      </c>
      <c r="B10" s="44">
        <f>Sayfa3!D187</f>
        <v>2.8600000000000001E-6</v>
      </c>
      <c r="C10" s="29">
        <f>Sayfa3!E187</f>
        <v>135.13878831</v>
      </c>
      <c r="D10" s="32" t="str">
        <f>Sayfa4!C81</f>
        <v>0,00004528</v>
      </c>
      <c r="E10" s="26">
        <f>Sayfa4!F81</f>
        <v>4435</v>
      </c>
      <c r="F10" s="21">
        <f t="shared" si="0"/>
        <v>14.832167832167832</v>
      </c>
    </row>
    <row r="11" spans="1:6" x14ac:dyDescent="0.3">
      <c r="A11" s="22" t="s">
        <v>37</v>
      </c>
      <c r="B11" s="44">
        <f>Sayfa3!D175</f>
        <v>9.6137999999999996E-4</v>
      </c>
      <c r="C11" s="29">
        <f>Sayfa3!E175</f>
        <v>24.650335980000001</v>
      </c>
      <c r="D11" s="32" t="str">
        <f>Sayfa4!C45</f>
        <v>0,00003973</v>
      </c>
      <c r="E11" s="26">
        <f>Sayfa4!F45</f>
        <v>178</v>
      </c>
      <c r="F11" s="21">
        <f t="shared" si="0"/>
        <v>0.95867398947346527</v>
      </c>
    </row>
    <row r="12" spans="1:6" x14ac:dyDescent="0.3">
      <c r="A12" s="22" t="s">
        <v>24</v>
      </c>
      <c r="B12" s="44">
        <f>Sayfa3!D135</f>
        <v>1.15895E-3</v>
      </c>
      <c r="C12" s="29">
        <f>Sayfa3!E135</f>
        <v>80.683088620000007</v>
      </c>
      <c r="D12" s="32" t="str">
        <f>Sayfa4!C12</f>
        <v>0,00372000</v>
      </c>
      <c r="E12" s="26">
        <f>Sayfa4!F12</f>
        <v>2328</v>
      </c>
      <c r="F12" s="21">
        <f t="shared" si="0"/>
        <v>2.2098019759264855</v>
      </c>
    </row>
    <row r="13" spans="1:6" x14ac:dyDescent="0.3">
      <c r="A13" s="22" t="s">
        <v>53</v>
      </c>
      <c r="B13" s="44">
        <f>Sayfa3!D111</f>
        <v>9.4299999999999991E-3</v>
      </c>
      <c r="C13" s="29">
        <f>Sayfa3!E111</f>
        <v>1870.38831946</v>
      </c>
      <c r="D13" s="32" t="str">
        <f>Sayfa4!C96</f>
        <v>0,00029260</v>
      </c>
      <c r="E13" s="26">
        <f>Sayfa4!F96</f>
        <v>599</v>
      </c>
      <c r="F13" s="21">
        <f t="shared" si="0"/>
        <v>0.9689713679745493</v>
      </c>
    </row>
    <row r="14" spans="1:6" x14ac:dyDescent="0.3">
      <c r="A14" s="20" t="s">
        <v>35</v>
      </c>
      <c r="B14" s="44">
        <f>Sayfa3!D43</f>
        <v>7.6499890000000001E-2</v>
      </c>
      <c r="C14" s="29">
        <f>Sayfa3!E43</f>
        <v>511.96383300000002</v>
      </c>
      <c r="D14" s="32" t="str">
        <f>Sayfa4!C39</f>
        <v>0,07686800</v>
      </c>
      <c r="E14" s="26">
        <f>Sayfa4!F39</f>
        <v>408</v>
      </c>
      <c r="F14" s="21">
        <f t="shared" si="0"/>
        <v>4.8119023439119335E-3</v>
      </c>
    </row>
    <row r="15" spans="1:6" x14ac:dyDescent="0.3">
      <c r="A15" s="22" t="s">
        <v>43</v>
      </c>
      <c r="B15" s="44">
        <f>Sayfa3!D139</f>
        <v>7.515E-3</v>
      </c>
      <c r="C15" s="29">
        <f>Sayfa3!E139</f>
        <v>275.18012174</v>
      </c>
      <c r="D15" s="32" t="str">
        <f>Sayfa4!C55</f>
        <v>0,00002856</v>
      </c>
      <c r="E15" s="26">
        <f>Sayfa4!F55</f>
        <v>233</v>
      </c>
      <c r="F15" s="21">
        <f t="shared" si="0"/>
        <v>0.9961996007984032</v>
      </c>
    </row>
    <row r="16" spans="1:6" x14ac:dyDescent="0.3">
      <c r="A16" s="22" t="s">
        <v>26</v>
      </c>
      <c r="B16" s="44">
        <f>Sayfa3!D159</f>
        <v>3.3849999999999999E-4</v>
      </c>
      <c r="C16" s="29">
        <f>Sayfa3!E159</f>
        <v>119.5332497</v>
      </c>
      <c r="D16" s="32" t="str">
        <f>Sayfa4!C16</f>
        <v>0,00129800</v>
      </c>
      <c r="E16" s="26">
        <f>Sayfa4!F16</f>
        <v>580</v>
      </c>
      <c r="F16" s="21">
        <f t="shared" si="0"/>
        <v>2.8345642540620384</v>
      </c>
    </row>
    <row r="17" spans="1:6" x14ac:dyDescent="0.3">
      <c r="A17" s="22" t="s">
        <v>51</v>
      </c>
      <c r="B17" s="44">
        <f>Sayfa3!D181</f>
        <v>4.42E-6</v>
      </c>
      <c r="C17" s="29">
        <f>Sayfa3!E181</f>
        <v>1251.7321933200001</v>
      </c>
      <c r="D17" s="32" t="str">
        <f>Sayfa4!C86</f>
        <v>0,00082170</v>
      </c>
      <c r="E17" s="26">
        <f>Sayfa4!F86</f>
        <v>202</v>
      </c>
      <c r="F17" s="21">
        <f t="shared" si="0"/>
        <v>184.90497737556561</v>
      </c>
    </row>
    <row r="18" spans="1:6" x14ac:dyDescent="0.3">
      <c r="A18" s="20" t="s">
        <v>40</v>
      </c>
      <c r="B18" s="44">
        <f>Sayfa3!D191</f>
        <v>1.078E-5</v>
      </c>
      <c r="C18" s="29">
        <f>Sayfa3!E191</f>
        <v>3740.18260538</v>
      </c>
      <c r="D18" s="32" t="str">
        <f>Sayfa4!C49</f>
        <v>0,00013816</v>
      </c>
      <c r="E18" s="26">
        <f>Sayfa4!F49</f>
        <v>8389</v>
      </c>
      <c r="F18" s="21">
        <f t="shared" si="0"/>
        <v>11.816326530612244</v>
      </c>
    </row>
    <row r="19" spans="1:6" x14ac:dyDescent="0.3">
      <c r="A19" s="22" t="s">
        <v>42</v>
      </c>
      <c r="B19" s="44">
        <f>Sayfa3!D92</f>
        <v>5.6004000000000004E-4</v>
      </c>
      <c r="C19" s="29">
        <f>Sayfa3!E92</f>
        <v>31.34870454</v>
      </c>
      <c r="D19" s="32" t="str">
        <f>Sayfa4!C54</f>
        <v>0,00061830</v>
      </c>
      <c r="E19" s="26">
        <f>Sayfa4!F54</f>
        <v>263</v>
      </c>
      <c r="F19" s="21">
        <f t="shared" si="0"/>
        <v>0.10402828369402184</v>
      </c>
    </row>
    <row r="20" spans="1:6" x14ac:dyDescent="0.3">
      <c r="A20" s="22" t="s">
        <v>32</v>
      </c>
      <c r="B20" s="44">
        <f>Sayfa3!D49</f>
        <v>8.8000000000000004E-7</v>
      </c>
      <c r="C20" s="29">
        <f>Sayfa3!E49</f>
        <v>659.28750529000001</v>
      </c>
      <c r="D20" s="32" t="str">
        <f>Sayfa4!C35</f>
        <v>0,00001960</v>
      </c>
      <c r="E20" s="26">
        <f>Sayfa4!F35</f>
        <v>930</v>
      </c>
      <c r="F20" s="21">
        <f t="shared" si="0"/>
        <v>21.27272727272727</v>
      </c>
    </row>
    <row r="21" spans="1:6" x14ac:dyDescent="0.3">
      <c r="A21" s="22" t="s">
        <v>68</v>
      </c>
      <c r="B21" s="44">
        <f>Sayfa3!D5</f>
        <v>6.0050000000000003E-5</v>
      </c>
      <c r="C21" s="29">
        <f>Sayfa3!E5</f>
        <v>11257.268383049999</v>
      </c>
      <c r="D21" s="32" t="str">
        <f>Sayfa4!C78</f>
        <v>0,00005837</v>
      </c>
      <c r="E21" s="26">
        <f>Sayfa4!F78</f>
        <v>13806</v>
      </c>
      <c r="F21" s="21">
        <f t="shared" si="0"/>
        <v>2.7976686094920988E-2</v>
      </c>
    </row>
    <row r="22" spans="1:6" x14ac:dyDescent="0.3">
      <c r="A22" s="22" t="s">
        <v>52</v>
      </c>
      <c r="B22" s="44">
        <f>Sayfa3!D182</f>
        <v>6.3849999999999993E-5</v>
      </c>
      <c r="C22" s="29">
        <f>Sayfa3!E182</f>
        <v>73.07193685</v>
      </c>
      <c r="D22" s="32" t="str">
        <f>Sayfa4!C95</f>
        <v>0,00012900</v>
      </c>
      <c r="E22" s="26">
        <f>Sayfa4!F95</f>
        <v>366</v>
      </c>
      <c r="F22" s="21">
        <f t="shared" si="0"/>
        <v>1.0203602192638996</v>
      </c>
    </row>
    <row r="23" spans="1:6" x14ac:dyDescent="0.3">
      <c r="A23" s="22" t="s">
        <v>54</v>
      </c>
      <c r="B23" s="44">
        <f>Sayfa3!D99</f>
        <v>7.7249999999999994E-5</v>
      </c>
      <c r="C23" s="29">
        <f>Sayfa3!E99</f>
        <v>166.13943266999999</v>
      </c>
      <c r="D23" s="32" t="str">
        <f>Sayfa4!C97</f>
        <v>0,00385570</v>
      </c>
      <c r="E23" s="26">
        <f>Sayfa4!F97</f>
        <v>357</v>
      </c>
      <c r="F23" s="21">
        <f t="shared" si="0"/>
        <v>48.911974110032368</v>
      </c>
    </row>
    <row r="24" spans="1:6" x14ac:dyDescent="0.3">
      <c r="A24" s="22" t="s">
        <v>20</v>
      </c>
      <c r="B24" s="44">
        <f>Sayfa3!D98</f>
        <v>3.9939399999999996E-3</v>
      </c>
      <c r="C24" s="29">
        <f>Sayfa3!E98</f>
        <v>96.997351480000006</v>
      </c>
      <c r="D24" s="32" t="str">
        <f>Sayfa4!C3</f>
        <v>0,01716000</v>
      </c>
      <c r="E24" s="26">
        <f>Sayfa4!F3</f>
        <v>2979</v>
      </c>
      <c r="F24" s="21">
        <f t="shared" si="0"/>
        <v>3.2965092114553558</v>
      </c>
    </row>
    <row r="25" spans="1:6" x14ac:dyDescent="0.3">
      <c r="A25" s="20" t="s">
        <v>30</v>
      </c>
      <c r="B25" s="44">
        <f>Sayfa3!D63</f>
        <v>9.3600009999999997E-2</v>
      </c>
      <c r="C25" s="29">
        <f>Sayfa3!E63</f>
        <v>7270.3772347300001</v>
      </c>
      <c r="D25" s="32" t="str">
        <f>Sayfa4!C32</f>
        <v>0,00259400</v>
      </c>
      <c r="E25" s="26">
        <f>Sayfa4!F32</f>
        <v>1634</v>
      </c>
      <c r="F25" s="21">
        <f t="shared" si="0"/>
        <v>0.97228632774718715</v>
      </c>
    </row>
    <row r="26" spans="1:6" x14ac:dyDescent="0.3">
      <c r="A26" s="22" t="s">
        <v>49</v>
      </c>
      <c r="B26" s="44">
        <f>Sayfa3!D7</f>
        <v>1.9744000000000001E-4</v>
      </c>
      <c r="C26" s="29">
        <f>Sayfa3!E7</f>
        <v>182.51891094000001</v>
      </c>
      <c r="D26" s="32" t="str">
        <f>Sayfa4!C77</f>
        <v>0,00019600</v>
      </c>
      <c r="E26" s="26">
        <f>Sayfa4!F77</f>
        <v>137</v>
      </c>
      <c r="F26" s="21">
        <f t="shared" si="0"/>
        <v>7.2933549432739886E-3</v>
      </c>
    </row>
    <row r="27" spans="1:6" x14ac:dyDescent="0.3">
      <c r="A27" s="22" t="s">
        <v>23</v>
      </c>
      <c r="B27" s="44">
        <f>Sayfa3!D102</f>
        <v>7.1769999999999999E-5</v>
      </c>
      <c r="C27" s="29">
        <f>Sayfa3!E102</f>
        <v>61.130516069999999</v>
      </c>
      <c r="D27" s="32" t="str">
        <f>Sayfa4!C9</f>
        <v>0,00124300</v>
      </c>
      <c r="E27" s="26">
        <f>Sayfa4!F9</f>
        <v>318</v>
      </c>
      <c r="F27" s="21">
        <f t="shared" si="0"/>
        <v>16.31921415633273</v>
      </c>
    </row>
    <row r="28" spans="1:6" x14ac:dyDescent="0.3">
      <c r="A28" s="20" t="s">
        <v>36</v>
      </c>
      <c r="B28" s="44">
        <f>Sayfa3!D29</f>
        <v>2.2100120000000001E-2</v>
      </c>
      <c r="C28" s="29">
        <f>Sayfa3!E29</f>
        <v>4133.79018215</v>
      </c>
      <c r="D28" s="32" t="str">
        <f>Sayfa4!C42</f>
        <v>0,02340500</v>
      </c>
      <c r="E28" s="26">
        <f>Sayfa4!F42</f>
        <v>3378</v>
      </c>
      <c r="F28" s="21">
        <f t="shared" si="0"/>
        <v>5.9044023290371284E-2</v>
      </c>
    </row>
    <row r="29" spans="1:6" x14ac:dyDescent="0.3">
      <c r="A29" s="22" t="s">
        <v>31</v>
      </c>
      <c r="B29" s="44">
        <f>Sayfa3!D60</f>
        <v>2.845E-5</v>
      </c>
      <c r="C29" s="29">
        <f>Sayfa3!E60</f>
        <v>431.36884558999998</v>
      </c>
      <c r="D29" s="32" t="str">
        <f>Sayfa4!C34</f>
        <v>0,00045389</v>
      </c>
      <c r="E29" s="26">
        <f>Sayfa4!F34</f>
        <v>511</v>
      </c>
      <c r="F29" s="21">
        <f t="shared" si="0"/>
        <v>14.953954305799648</v>
      </c>
    </row>
    <row r="30" spans="1:6" x14ac:dyDescent="0.3">
      <c r="A30" s="22" t="s">
        <v>33</v>
      </c>
      <c r="B30" s="44" t="e">
        <f>Sayfa3!#REF!</f>
        <v>#REF!</v>
      </c>
      <c r="C30" s="29" t="e">
        <f>Sayfa3!#REF!</f>
        <v>#REF!</v>
      </c>
      <c r="D30" s="32" t="str">
        <f>Sayfa4!C36</f>
        <v>0,04932200</v>
      </c>
      <c r="E30" s="26">
        <f>Sayfa4!F36</f>
        <v>550</v>
      </c>
      <c r="F30" s="21" t="e">
        <f t="shared" si="0"/>
        <v>#REF!</v>
      </c>
    </row>
    <row r="31" spans="1:6" x14ac:dyDescent="0.3">
      <c r="A31" s="22" t="s">
        <v>47</v>
      </c>
      <c r="B31" s="44">
        <f>Sayfa3!D97</f>
        <v>1.7212749999999999E-2</v>
      </c>
      <c r="C31" s="29">
        <f>Sayfa3!E97</f>
        <v>1455.2698095400001</v>
      </c>
      <c r="D31" s="32" t="str">
        <f>Sayfa4!C71</f>
        <v>0,00200230</v>
      </c>
      <c r="E31" s="26">
        <f>Sayfa4!F71</f>
        <v>515</v>
      </c>
      <c r="F31" s="21">
        <f t="shared" si="0"/>
        <v>0.88367343974669943</v>
      </c>
    </row>
    <row r="32" spans="1:6" x14ac:dyDescent="0.3">
      <c r="A32" s="20" t="s">
        <v>27</v>
      </c>
      <c r="B32" s="44" t="e">
        <f>Sayfa3!#REF!</f>
        <v>#REF!</v>
      </c>
      <c r="C32" s="29" t="e">
        <f>Sayfa3!#REF!</f>
        <v>#REF!</v>
      </c>
      <c r="D32" s="32" t="str">
        <f>Sayfa4!C24</f>
        <v>0,00001068</v>
      </c>
      <c r="E32" s="26">
        <f>Sayfa4!F24</f>
        <v>2648</v>
      </c>
      <c r="F32" s="21" t="e">
        <f t="shared" si="0"/>
        <v>#REF!</v>
      </c>
    </row>
    <row r="33" spans="1:6" x14ac:dyDescent="0.3">
      <c r="A33" s="20" t="s">
        <v>44</v>
      </c>
      <c r="B33" s="44">
        <f>Sayfa3!D189</f>
        <v>8.2089999999999995E-5</v>
      </c>
      <c r="C33" s="29">
        <f>Sayfa3!E189</f>
        <v>13.951278759999999</v>
      </c>
      <c r="D33" s="32" t="str">
        <f>Sayfa4!C58</f>
        <v>0,02837100</v>
      </c>
      <c r="E33" s="26">
        <f>Sayfa4!F58</f>
        <v>709</v>
      </c>
      <c r="F33" s="21">
        <f t="shared" si="0"/>
        <v>344.60847849920822</v>
      </c>
    </row>
    <row r="34" spans="1:6" x14ac:dyDescent="0.3">
      <c r="A34" s="22" t="s">
        <v>29</v>
      </c>
      <c r="B34" s="44">
        <f>Sayfa3!D153</f>
        <v>1.9704E-4</v>
      </c>
      <c r="C34" s="29">
        <f>Sayfa3!E153</f>
        <v>68.208371459999995</v>
      </c>
      <c r="D34" s="32" t="str">
        <f>Sayfa4!C31</f>
        <v>0,00003210</v>
      </c>
      <c r="E34" s="26">
        <f>Sayfa4!F31</f>
        <v>956</v>
      </c>
      <c r="F34" s="21">
        <f t="shared" si="0"/>
        <v>0.83708891595615098</v>
      </c>
    </row>
    <row r="35" spans="1:6" x14ac:dyDescent="0.3">
      <c r="A35" s="20" t="s">
        <v>22</v>
      </c>
      <c r="B35" s="44">
        <f>Sayfa3!D18</f>
        <v>0.18756</v>
      </c>
      <c r="C35" s="29">
        <f>Sayfa3!E18</f>
        <v>4474.4734705499995</v>
      </c>
      <c r="D35" s="32" t="str">
        <f>Sayfa4!C6</f>
        <v>0,18702400</v>
      </c>
      <c r="E35" s="26">
        <f>Sayfa4!F6</f>
        <v>4331</v>
      </c>
      <c r="F35" s="21">
        <f t="shared" si="0"/>
        <v>2.8577521859671773E-3</v>
      </c>
    </row>
    <row r="36" spans="1:6" x14ac:dyDescent="0.3">
      <c r="A36" s="20" t="s">
        <v>19</v>
      </c>
      <c r="B36" s="44">
        <f>Sayfa3!D64</f>
        <v>2.2911000000000001E-4</v>
      </c>
      <c r="C36" s="29">
        <f>Sayfa3!E64</f>
        <v>303.45823681000002</v>
      </c>
      <c r="D36" s="32" t="str">
        <f>Sayfa4!C2</f>
        <v>0,09400000</v>
      </c>
      <c r="E36" s="26">
        <f>Sayfa4!F2</f>
        <v>24422</v>
      </c>
      <c r="F36" s="21">
        <f t="shared" si="0"/>
        <v>409.28327004495657</v>
      </c>
    </row>
    <row r="37" spans="1:6" x14ac:dyDescent="0.3">
      <c r="A37" s="22" t="s">
        <v>34</v>
      </c>
      <c r="B37" s="44">
        <f>Sayfa3!D24</f>
        <v>6.8400000000000004E-4</v>
      </c>
      <c r="C37" s="29">
        <f>Sayfa3!E24</f>
        <v>104.82143786</v>
      </c>
      <c r="D37" s="32" t="str">
        <f>Sayfa4!C37</f>
        <v>0,00067953</v>
      </c>
      <c r="E37" s="26">
        <f>Sayfa4!F37</f>
        <v>87</v>
      </c>
      <c r="F37" s="21">
        <f t="shared" si="0"/>
        <v>6.5350877192982271E-3</v>
      </c>
    </row>
    <row r="38" spans="1:6" x14ac:dyDescent="0.3">
      <c r="A38" s="20" t="s">
        <v>25</v>
      </c>
      <c r="B38" s="44">
        <f>Sayfa3!D121</f>
        <v>2.9014399999999999E-3</v>
      </c>
      <c r="C38" s="29">
        <f>Sayfa3!E121</f>
        <v>846.47596033000002</v>
      </c>
      <c r="D38" s="32" t="str">
        <f>Sayfa4!C14</f>
        <v>0,00170100</v>
      </c>
      <c r="E38" s="26">
        <f>Sayfa4!F14</f>
        <v>967</v>
      </c>
      <c r="F38" s="21">
        <f t="shared" si="0"/>
        <v>0.41373938458144921</v>
      </c>
    </row>
  </sheetData>
  <autoFilter ref="A1:F38">
    <sortState ref="A2:F38">
      <sortCondition descending="1" ref="F1:F38"/>
    </sortState>
  </autoFilter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2" sqref="E2"/>
    </sheetView>
  </sheetViews>
  <sheetFormatPr defaultRowHeight="15" x14ac:dyDescent="0.25"/>
  <cols>
    <col min="1" max="1" width="12.85546875" customWidth="1"/>
    <col min="2" max="2" width="9.85546875" bestFit="1" customWidth="1"/>
    <col min="3" max="3" width="16.5703125" customWidth="1"/>
    <col min="4" max="4" width="15.7109375" bestFit="1" customWidth="1"/>
    <col min="5" max="5" width="13.7109375" bestFit="1" customWidth="1"/>
    <col min="6" max="6" width="12.85546875" bestFit="1" customWidth="1"/>
    <col min="7" max="7" width="14.42578125" customWidth="1"/>
    <col min="8" max="8" width="13.42578125" style="53" bestFit="1" customWidth="1"/>
  </cols>
  <sheetData>
    <row r="1" spans="1:8" ht="23.1" customHeight="1" x14ac:dyDescent="0.25">
      <c r="A1" s="51" t="s">
        <v>392</v>
      </c>
      <c r="B1" s="51" t="s">
        <v>393</v>
      </c>
      <c r="C1" s="51" t="s">
        <v>394</v>
      </c>
      <c r="D1" s="51" t="s">
        <v>396</v>
      </c>
      <c r="E1" s="51" t="s">
        <v>395</v>
      </c>
      <c r="F1" s="51" t="s">
        <v>397</v>
      </c>
      <c r="G1" s="51" t="s">
        <v>398</v>
      </c>
      <c r="H1" s="52" t="s">
        <v>399</v>
      </c>
    </row>
    <row r="2" spans="1:8" x14ac:dyDescent="0.25">
      <c r="A2" t="s">
        <v>66</v>
      </c>
      <c r="B2">
        <v>0.06</v>
      </c>
      <c r="C2">
        <v>10</v>
      </c>
      <c r="D2">
        <f>C2*B2</f>
        <v>0.6</v>
      </c>
      <c r="E2">
        <f>BITTREX!B56</f>
        <v>5.6004000000000004E-4</v>
      </c>
      <c r="F2">
        <f>E2*C2</f>
        <v>5.6004000000000002E-3</v>
      </c>
      <c r="G2">
        <f>F2-D2</f>
        <v>-0.59439960000000003</v>
      </c>
      <c r="H2" s="53">
        <f>(G2/D2)</f>
        <v>-0.99066600000000005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3"/>
  <dimension ref="A1:F194"/>
  <sheetViews>
    <sheetView workbookViewId="0">
      <selection sqref="A1:A1048576"/>
    </sheetView>
  </sheetViews>
  <sheetFormatPr defaultRowHeight="15" x14ac:dyDescent="0.25"/>
  <cols>
    <col min="1" max="1" width="23.85546875" bestFit="1" customWidth="1"/>
    <col min="2" max="2" width="15.85546875" bestFit="1" customWidth="1"/>
    <col min="3" max="3" width="15.42578125" bestFit="1" customWidth="1"/>
    <col min="4" max="4" width="15.140625" bestFit="1" customWidth="1"/>
    <col min="5" max="5" width="23.140625" style="4" bestFit="1" customWidth="1"/>
    <col min="6" max="6" width="19.140625" bestFit="1" customWidth="1"/>
  </cols>
  <sheetData>
    <row r="1" spans="1:6" x14ac:dyDescent="0.25">
      <c r="A1" s="5" t="s">
        <v>6</v>
      </c>
      <c r="B1" s="5" t="s">
        <v>7</v>
      </c>
      <c r="C1" s="5" t="s">
        <v>8</v>
      </c>
      <c r="D1" s="5" t="s">
        <v>9</v>
      </c>
      <c r="E1" s="4" t="s">
        <v>10</v>
      </c>
      <c r="F1" s="5" t="s">
        <v>11</v>
      </c>
    </row>
    <row r="2" spans="1:6" x14ac:dyDescent="0.25">
      <c r="A2" s="5" t="s">
        <v>345</v>
      </c>
      <c r="B2" s="5">
        <v>1.3203999999999999E-4</v>
      </c>
      <c r="C2" s="5">
        <v>1.05E-4</v>
      </c>
      <c r="D2" s="5">
        <v>1.2800999999999999E-4</v>
      </c>
      <c r="E2" s="4">
        <v>302.14894987000002</v>
      </c>
      <c r="F2" s="5">
        <v>1.1438999999999999E-4</v>
      </c>
    </row>
    <row r="3" spans="1:6" x14ac:dyDescent="0.25">
      <c r="A3" s="5" t="s">
        <v>113</v>
      </c>
      <c r="B3" s="5">
        <v>2.03E-6</v>
      </c>
      <c r="C3" s="5">
        <v>1.88E-6</v>
      </c>
      <c r="D3" s="5">
        <v>1.9999999999999999E-6</v>
      </c>
      <c r="E3" s="4">
        <v>14.467196789999999</v>
      </c>
      <c r="F3" s="5">
        <v>1.9400000000000001E-6</v>
      </c>
    </row>
    <row r="4" spans="1:6" x14ac:dyDescent="0.25">
      <c r="A4" s="5" t="s">
        <v>179</v>
      </c>
      <c r="B4" s="5">
        <v>3.0699999999999998E-6</v>
      </c>
      <c r="C4" s="5">
        <v>2.7700000000000002E-6</v>
      </c>
      <c r="D4" s="5">
        <v>2.8399999999999999E-6</v>
      </c>
      <c r="E4" s="4">
        <v>111.47134853</v>
      </c>
      <c r="F4" s="5">
        <v>2.88E-6</v>
      </c>
    </row>
    <row r="5" spans="1:6" x14ac:dyDescent="0.25">
      <c r="A5" s="5" t="s">
        <v>68</v>
      </c>
      <c r="B5" s="5">
        <v>6.915E-5</v>
      </c>
      <c r="C5" s="5">
        <v>5.5600000000000003E-5</v>
      </c>
      <c r="D5" s="5">
        <v>6.0050000000000003E-5</v>
      </c>
      <c r="E5" s="4">
        <v>11257.268383049999</v>
      </c>
      <c r="F5" s="5">
        <v>5.7569999999999999E-5</v>
      </c>
    </row>
    <row r="6" spans="1:6" x14ac:dyDescent="0.25">
      <c r="A6" s="5" t="s">
        <v>155</v>
      </c>
      <c r="B6" s="5">
        <v>1.1620000000000001E-5</v>
      </c>
      <c r="C6" s="5">
        <v>1.0159999999999999E-5</v>
      </c>
      <c r="D6" s="5">
        <v>1.06E-5</v>
      </c>
      <c r="E6" s="4">
        <v>95.467038529999996</v>
      </c>
      <c r="F6" s="5">
        <v>1.1039999999999999E-5</v>
      </c>
    </row>
    <row r="7" spans="1:6" x14ac:dyDescent="0.25">
      <c r="A7" s="5" t="s">
        <v>163</v>
      </c>
      <c r="B7" s="5">
        <v>2.1209000000000001E-4</v>
      </c>
      <c r="C7" s="5">
        <v>1.9709999999999999E-4</v>
      </c>
      <c r="D7" s="5">
        <v>1.9744000000000001E-4</v>
      </c>
      <c r="E7" s="4">
        <v>182.51891094000001</v>
      </c>
      <c r="F7" s="5">
        <v>2.1001E-4</v>
      </c>
    </row>
    <row r="8" spans="1:6" x14ac:dyDescent="0.25">
      <c r="A8" s="5" t="s">
        <v>118</v>
      </c>
      <c r="B8" s="5">
        <v>4.8483E-4</v>
      </c>
      <c r="C8" s="5">
        <v>3.9899999999999999E-4</v>
      </c>
      <c r="D8" s="5">
        <v>4.2990999999999998E-4</v>
      </c>
      <c r="E8" s="4">
        <v>69.481859229999998</v>
      </c>
      <c r="F8" s="5">
        <v>4.8430000000000001E-4</v>
      </c>
    </row>
    <row r="9" spans="1:6" x14ac:dyDescent="0.25">
      <c r="A9" s="5" t="s">
        <v>105</v>
      </c>
      <c r="B9" s="5">
        <v>2.5900000000000001E-4</v>
      </c>
      <c r="C9" s="5">
        <v>2.0735E-4</v>
      </c>
      <c r="D9" s="5">
        <v>2.3440000000000001E-4</v>
      </c>
      <c r="E9" s="4">
        <v>79.512764309999994</v>
      </c>
      <c r="F9" s="5">
        <v>2.2408000000000001E-4</v>
      </c>
    </row>
    <row r="10" spans="1:6" x14ac:dyDescent="0.25">
      <c r="A10" s="5" t="s">
        <v>130</v>
      </c>
      <c r="B10" s="5">
        <v>7.4999999999999993E-5</v>
      </c>
      <c r="C10" s="5">
        <v>6.5959999999999999E-5</v>
      </c>
      <c r="D10" s="5">
        <v>6.8940000000000001E-5</v>
      </c>
      <c r="E10" s="4">
        <v>235.87425124000001</v>
      </c>
      <c r="F10" s="5">
        <v>6.5969999999999993E-5</v>
      </c>
    </row>
    <row r="11" spans="1:6" x14ac:dyDescent="0.25">
      <c r="A11" s="5" t="s">
        <v>180</v>
      </c>
      <c r="B11" s="5">
        <v>4.75E-4</v>
      </c>
      <c r="C11" s="5">
        <v>4.3278000000000001E-4</v>
      </c>
      <c r="D11" s="5">
        <v>4.4247999999999998E-4</v>
      </c>
      <c r="E11" s="4">
        <v>77.535262810000006</v>
      </c>
      <c r="F11" s="5">
        <v>4.5003000000000003E-4</v>
      </c>
    </row>
    <row r="12" spans="1:6" x14ac:dyDescent="0.25">
      <c r="A12" s="5" t="s">
        <v>140</v>
      </c>
      <c r="B12" s="5">
        <v>2.1998999999999999E-3</v>
      </c>
      <c r="C12" s="5">
        <v>1.3518200000000001E-3</v>
      </c>
      <c r="D12" s="5">
        <v>1.8E-3</v>
      </c>
      <c r="E12" s="4">
        <v>143.74030339000001</v>
      </c>
      <c r="F12" s="5">
        <v>1.39017E-3</v>
      </c>
    </row>
    <row r="13" spans="1:6" x14ac:dyDescent="0.25">
      <c r="A13" s="5" t="s">
        <v>131</v>
      </c>
      <c r="B13" s="5">
        <v>1.2386E-4</v>
      </c>
      <c r="C13" s="5">
        <v>8.6970000000000002E-5</v>
      </c>
      <c r="D13" s="5">
        <v>1.1738E-4</v>
      </c>
      <c r="E13" s="4">
        <v>1868.5518762700001</v>
      </c>
      <c r="F13" s="5">
        <v>9.9950000000000004E-5</v>
      </c>
    </row>
    <row r="14" spans="1:6" x14ac:dyDescent="0.25">
      <c r="A14" s="5" t="s">
        <v>125</v>
      </c>
      <c r="B14" s="5">
        <v>6.5726999999999995E-4</v>
      </c>
      <c r="C14" s="5">
        <v>6.1499999999999999E-4</v>
      </c>
      <c r="D14" s="5">
        <v>6.3299999999999999E-4</v>
      </c>
      <c r="E14" s="4">
        <v>320.68012807000002</v>
      </c>
      <c r="F14" s="5">
        <v>6.3900000000000003E-4</v>
      </c>
    </row>
    <row r="15" spans="1:6" x14ac:dyDescent="0.25">
      <c r="A15" s="5" t="s">
        <v>114</v>
      </c>
      <c r="B15" s="5">
        <v>1.4082E-4</v>
      </c>
      <c r="C15" s="5">
        <v>1.2892000000000001E-4</v>
      </c>
      <c r="D15" s="5">
        <v>1.3515000000000001E-4</v>
      </c>
      <c r="E15" s="4">
        <v>11.497021930000001</v>
      </c>
      <c r="F15" s="5">
        <v>1.3794E-4</v>
      </c>
    </row>
    <row r="16" spans="1:6" x14ac:dyDescent="0.25">
      <c r="A16" s="5" t="s">
        <v>85</v>
      </c>
      <c r="B16" s="5">
        <v>5.622E-5</v>
      </c>
      <c r="C16" s="5">
        <v>5.1600000000000001E-5</v>
      </c>
      <c r="D16" s="5">
        <v>5.2930000000000003E-5</v>
      </c>
      <c r="E16" s="4">
        <v>227.75457094000001</v>
      </c>
      <c r="F16" s="5">
        <v>5.4060000000000001E-5</v>
      </c>
    </row>
    <row r="17" spans="1:6" x14ac:dyDescent="0.25">
      <c r="A17" s="5" t="s">
        <v>83</v>
      </c>
      <c r="B17" s="5">
        <v>1.696E-5</v>
      </c>
      <c r="C17" s="5">
        <v>1.43E-5</v>
      </c>
      <c r="D17" s="5">
        <v>1.5639999999999999E-5</v>
      </c>
      <c r="E17" s="4">
        <v>431.15628305000001</v>
      </c>
      <c r="F17" s="5">
        <v>1.47E-5</v>
      </c>
    </row>
    <row r="18" spans="1:6" x14ac:dyDescent="0.25">
      <c r="A18" s="5" t="s">
        <v>64</v>
      </c>
      <c r="B18" s="5">
        <v>0.19722492</v>
      </c>
      <c r="C18" s="5">
        <v>0.18131120000000001</v>
      </c>
      <c r="D18" s="5">
        <v>0.18756</v>
      </c>
      <c r="E18" s="4">
        <v>4474.4734705499995</v>
      </c>
      <c r="F18" s="5">
        <v>0.18559</v>
      </c>
    </row>
    <row r="19" spans="1:6" x14ac:dyDescent="0.25">
      <c r="A19" s="5" t="s">
        <v>103</v>
      </c>
      <c r="B19" s="5">
        <v>9.3490000000000001E-5</v>
      </c>
      <c r="C19" s="5">
        <v>7.8969999999999998E-5</v>
      </c>
      <c r="D19" s="5">
        <v>9.3330000000000003E-5</v>
      </c>
      <c r="E19" s="4">
        <v>27.039602989999999</v>
      </c>
      <c r="F19" s="5">
        <v>8.1069999999999995E-5</v>
      </c>
    </row>
    <row r="20" spans="1:6" x14ac:dyDescent="0.25">
      <c r="A20" s="5" t="s">
        <v>152</v>
      </c>
      <c r="B20" s="5">
        <v>1.8300000000000001E-6</v>
      </c>
      <c r="C20" s="5">
        <v>1.5200000000000001E-6</v>
      </c>
      <c r="D20" s="5">
        <v>1.8300000000000001E-6</v>
      </c>
      <c r="E20" s="4">
        <v>123.36812646</v>
      </c>
      <c r="F20" s="5">
        <v>1.5600000000000001E-6</v>
      </c>
    </row>
    <row r="21" spans="1:6" x14ac:dyDescent="0.25">
      <c r="A21" s="5" t="s">
        <v>132</v>
      </c>
      <c r="B21" s="5">
        <v>4.2499999999999998E-4</v>
      </c>
      <c r="C21" s="5">
        <v>3.3500000000000001E-4</v>
      </c>
      <c r="D21" s="5">
        <v>3.5626000000000001E-4</v>
      </c>
      <c r="E21" s="4">
        <v>93.765044660000001</v>
      </c>
      <c r="F21" s="5">
        <v>3.3342000000000002E-4</v>
      </c>
    </row>
    <row r="22" spans="1:6" x14ac:dyDescent="0.25">
      <c r="A22" s="5" t="s">
        <v>181</v>
      </c>
      <c r="B22" s="5">
        <v>7.2600000000000003E-5</v>
      </c>
      <c r="C22" s="5">
        <v>6.6019999999999995E-5</v>
      </c>
      <c r="D22" s="5">
        <v>6.8499999999999998E-5</v>
      </c>
      <c r="E22" s="4">
        <v>84.980920639999994</v>
      </c>
      <c r="F22" s="5">
        <v>7.0489999999999998E-5</v>
      </c>
    </row>
    <row r="23" spans="1:6" x14ac:dyDescent="0.25">
      <c r="A23" s="5" t="s">
        <v>182</v>
      </c>
      <c r="B23" s="5">
        <v>3.5000000000000001E-3</v>
      </c>
      <c r="C23" s="5">
        <v>3.2687300000000001E-3</v>
      </c>
      <c r="D23" s="5">
        <v>3.4172500000000001E-3</v>
      </c>
      <c r="E23" s="4">
        <v>33.346842330000001</v>
      </c>
      <c r="F23" s="5">
        <v>3.4293000000000001E-3</v>
      </c>
    </row>
    <row r="24" spans="1:6" x14ac:dyDescent="0.25">
      <c r="A24" s="5" t="s">
        <v>167</v>
      </c>
      <c r="B24" s="5">
        <v>7.0399999999999998E-4</v>
      </c>
      <c r="C24" s="5">
        <v>6.5200000000000002E-4</v>
      </c>
      <c r="D24" s="5">
        <v>6.8400000000000004E-4</v>
      </c>
      <c r="E24" s="4">
        <v>104.82143786</v>
      </c>
      <c r="F24" s="5">
        <v>6.5766000000000002E-4</v>
      </c>
    </row>
    <row r="25" spans="1:6" x14ac:dyDescent="0.25">
      <c r="A25" s="5" t="s">
        <v>346</v>
      </c>
      <c r="B25" s="5">
        <v>8.9980000000000002E-5</v>
      </c>
      <c r="C25" s="5">
        <v>7.8529999999999995E-5</v>
      </c>
      <c r="D25" s="5">
        <v>8.0359999999999996E-5</v>
      </c>
      <c r="E25" s="4">
        <v>39.685917529999998</v>
      </c>
      <c r="F25" s="5">
        <v>8.5749999999999997E-5</v>
      </c>
    </row>
    <row r="26" spans="1:6" x14ac:dyDescent="0.25">
      <c r="A26" s="5" t="s">
        <v>347</v>
      </c>
      <c r="B26" s="5">
        <v>2.1688E-4</v>
      </c>
      <c r="C26" s="5">
        <v>1.6772E-4</v>
      </c>
      <c r="D26" s="5">
        <v>1.7518000000000001E-4</v>
      </c>
      <c r="E26" s="4">
        <v>23.568244920000001</v>
      </c>
      <c r="F26" s="5">
        <v>1.7599E-4</v>
      </c>
    </row>
    <row r="27" spans="1:6" x14ac:dyDescent="0.25">
      <c r="A27" s="5" t="s">
        <v>183</v>
      </c>
      <c r="B27" s="5">
        <v>1.3156999999999999E-4</v>
      </c>
      <c r="C27" s="5">
        <v>1.1998999999999999E-4</v>
      </c>
      <c r="D27" s="5">
        <v>1.2656000000000001E-4</v>
      </c>
      <c r="E27" s="4">
        <v>112.31595754999999</v>
      </c>
      <c r="F27" s="5">
        <v>1.2941E-4</v>
      </c>
    </row>
    <row r="28" spans="1:6" x14ac:dyDescent="0.25">
      <c r="A28" s="5" t="s">
        <v>184</v>
      </c>
      <c r="B28" s="5">
        <v>2.4E-2</v>
      </c>
      <c r="C28" s="5">
        <v>2.150005E-2</v>
      </c>
      <c r="D28" s="5">
        <v>2.3210519999999998E-2</v>
      </c>
      <c r="E28" s="4">
        <v>12.13735602</v>
      </c>
      <c r="F28" s="5">
        <v>2.2679899999999999E-2</v>
      </c>
    </row>
    <row r="29" spans="1:6" x14ac:dyDescent="0.25">
      <c r="A29" s="5" t="s">
        <v>63</v>
      </c>
      <c r="B29" s="5">
        <v>2.2610000000000002E-2</v>
      </c>
      <c r="C29" s="5">
        <v>1.5699999999999999E-2</v>
      </c>
      <c r="D29" s="5">
        <v>2.2100120000000001E-2</v>
      </c>
      <c r="E29" s="4">
        <v>4133.79018215</v>
      </c>
      <c r="F29" s="5">
        <v>1.5869999999999999E-2</v>
      </c>
    </row>
    <row r="30" spans="1:6" x14ac:dyDescent="0.25">
      <c r="A30" s="5" t="s">
        <v>169</v>
      </c>
      <c r="B30" s="5">
        <v>6.4699999999999999E-6</v>
      </c>
      <c r="C30" s="5">
        <v>5.1000000000000003E-6</v>
      </c>
      <c r="D30" s="5">
        <v>6.3300000000000004E-6</v>
      </c>
      <c r="E30" s="4">
        <v>509.84272615999998</v>
      </c>
      <c r="F30" s="5">
        <v>5.5799999999999999E-6</v>
      </c>
    </row>
    <row r="31" spans="1:6" x14ac:dyDescent="0.25">
      <c r="A31" s="5" t="s">
        <v>121</v>
      </c>
      <c r="B31" s="5">
        <v>2.1003999999999999E-4</v>
      </c>
      <c r="C31" s="5">
        <v>1.8658999999999999E-4</v>
      </c>
      <c r="D31" s="5">
        <v>1.9254999999999999E-4</v>
      </c>
      <c r="E31" s="4">
        <v>11.019143229999999</v>
      </c>
      <c r="F31" s="5">
        <v>1.9126000000000001E-4</v>
      </c>
    </row>
    <row r="32" spans="1:6" x14ac:dyDescent="0.25">
      <c r="A32" s="5" t="s">
        <v>348</v>
      </c>
      <c r="B32" s="5">
        <v>1.9340000000000001E-5</v>
      </c>
      <c r="C32" s="5">
        <v>1.6690000000000001E-5</v>
      </c>
      <c r="D32" s="5">
        <v>1.8640000000000001E-5</v>
      </c>
      <c r="E32" s="4">
        <v>62.890536240000003</v>
      </c>
      <c r="F32" s="5">
        <v>1.7090000000000001E-5</v>
      </c>
    </row>
    <row r="33" spans="1:6" x14ac:dyDescent="0.25">
      <c r="A33" s="5" t="s">
        <v>170</v>
      </c>
      <c r="B33" s="5">
        <v>2.4000000000000001E-5</v>
      </c>
      <c r="C33" s="5">
        <v>1.982E-5</v>
      </c>
      <c r="D33" s="5">
        <v>2.158E-5</v>
      </c>
      <c r="E33" s="4">
        <v>359.54832931999999</v>
      </c>
      <c r="F33" s="5">
        <v>2.0720000000000002E-5</v>
      </c>
    </row>
    <row r="34" spans="1:6" x14ac:dyDescent="0.25">
      <c r="A34" s="5" t="s">
        <v>185</v>
      </c>
      <c r="B34">
        <v>8.5979999999999997E-4</v>
      </c>
      <c r="C34">
        <v>8.2348999999999996E-4</v>
      </c>
      <c r="D34">
        <v>8.2538000000000002E-4</v>
      </c>
      <c r="E34" s="4">
        <v>11.202501760000001</v>
      </c>
      <c r="F34">
        <v>8.3210000000000001E-4</v>
      </c>
    </row>
    <row r="35" spans="1:6" x14ac:dyDescent="0.25">
      <c r="A35" s="5" t="s">
        <v>186</v>
      </c>
      <c r="B35">
        <v>1.82142E-3</v>
      </c>
      <c r="C35">
        <v>1.5210099999999999E-3</v>
      </c>
      <c r="D35">
        <v>1.61089E-3</v>
      </c>
      <c r="E35" s="4">
        <v>42.274269220000001</v>
      </c>
      <c r="F35">
        <v>1.555E-3</v>
      </c>
    </row>
    <row r="36" spans="1:6" x14ac:dyDescent="0.25">
      <c r="A36" s="5" t="s">
        <v>187</v>
      </c>
      <c r="B36">
        <v>2.0699999999999999E-4</v>
      </c>
      <c r="C36">
        <v>1.95E-4</v>
      </c>
      <c r="D36">
        <v>2.019E-4</v>
      </c>
      <c r="E36" s="4">
        <v>41.040027709999997</v>
      </c>
      <c r="F36">
        <v>1.9699E-4</v>
      </c>
    </row>
    <row r="37" spans="1:6" x14ac:dyDescent="0.25">
      <c r="A37" s="5" t="s">
        <v>188</v>
      </c>
      <c r="B37">
        <v>2.3499999999999999E-6</v>
      </c>
      <c r="C37">
        <v>2.12E-6</v>
      </c>
      <c r="D37">
        <v>2.17E-6</v>
      </c>
      <c r="E37" s="4">
        <v>40.50708315</v>
      </c>
      <c r="F37">
        <v>2.3300000000000001E-6</v>
      </c>
    </row>
    <row r="38" spans="1:6" x14ac:dyDescent="0.25">
      <c r="A38" s="5" t="s">
        <v>98</v>
      </c>
      <c r="B38">
        <v>1.25E-4</v>
      </c>
      <c r="C38">
        <v>1.0754E-4</v>
      </c>
      <c r="D38">
        <v>1.237E-4</v>
      </c>
      <c r="E38" s="4">
        <v>101.24533818</v>
      </c>
      <c r="F38">
        <v>1.154E-4</v>
      </c>
    </row>
    <row r="39" spans="1:6" x14ac:dyDescent="0.25">
      <c r="A39" s="5" t="s">
        <v>242</v>
      </c>
      <c r="B39">
        <v>1.1154000000000001E-4</v>
      </c>
      <c r="C39">
        <v>9.2689999999999995E-5</v>
      </c>
      <c r="D39">
        <v>9.8560000000000005E-5</v>
      </c>
      <c r="E39" s="4">
        <v>152.26285544000001</v>
      </c>
      <c r="F39">
        <v>1.0499E-4</v>
      </c>
    </row>
    <row r="40" spans="1:6" x14ac:dyDescent="0.25">
      <c r="A40" s="5" t="s">
        <v>120</v>
      </c>
      <c r="B40">
        <v>3.1625000000000002E-4</v>
      </c>
      <c r="C40">
        <v>2.8044000000000002E-4</v>
      </c>
      <c r="D40">
        <v>2.8948999999999999E-4</v>
      </c>
      <c r="E40" s="4">
        <v>22.714754379999999</v>
      </c>
      <c r="F40">
        <v>2.9E-4</v>
      </c>
    </row>
    <row r="41" spans="1:6" x14ac:dyDescent="0.25">
      <c r="A41" s="5" t="s">
        <v>241</v>
      </c>
      <c r="B41">
        <v>7.6390000000000006E-5</v>
      </c>
      <c r="C41">
        <v>7.0019999999999997E-5</v>
      </c>
      <c r="D41">
        <v>7.3250000000000005E-5</v>
      </c>
      <c r="E41" s="4">
        <v>10.314187540000001</v>
      </c>
      <c r="F41">
        <v>7.2689999999999997E-5</v>
      </c>
    </row>
    <row r="42" spans="1:6" x14ac:dyDescent="0.25">
      <c r="A42" s="5" t="s">
        <v>240</v>
      </c>
      <c r="B42">
        <v>9.0000000000000006E-5</v>
      </c>
      <c r="C42">
        <v>7.1649999999999993E-5</v>
      </c>
      <c r="D42">
        <v>8.0010000000000001E-5</v>
      </c>
      <c r="E42" s="4">
        <v>1153.1970546299999</v>
      </c>
      <c r="F42">
        <v>7.2150000000000005E-5</v>
      </c>
    </row>
    <row r="43" spans="1:6" x14ac:dyDescent="0.25">
      <c r="A43" s="5" t="s">
        <v>60</v>
      </c>
      <c r="B43">
        <v>7.7499999999999999E-2</v>
      </c>
      <c r="C43">
        <v>7.4707499999999996E-2</v>
      </c>
      <c r="D43">
        <v>7.6499890000000001E-2</v>
      </c>
      <c r="E43" s="4">
        <v>511.96383300000002</v>
      </c>
      <c r="F43">
        <v>7.5091720000000001E-2</v>
      </c>
    </row>
    <row r="44" spans="1:6" x14ac:dyDescent="0.25">
      <c r="A44" s="5" t="s">
        <v>137</v>
      </c>
      <c r="B44">
        <v>8.8599999999999998E-3</v>
      </c>
      <c r="C44">
        <v>7.8500199999999992E-3</v>
      </c>
      <c r="D44">
        <v>8.4945000000000003E-3</v>
      </c>
      <c r="E44" s="4">
        <v>203.89075349000001</v>
      </c>
      <c r="F44">
        <v>7.92E-3</v>
      </c>
    </row>
    <row r="45" spans="1:6" x14ac:dyDescent="0.25">
      <c r="A45" s="5" t="s">
        <v>116</v>
      </c>
      <c r="B45">
        <v>1.7553999999999999E-4</v>
      </c>
      <c r="C45">
        <v>1.6103999999999999E-4</v>
      </c>
      <c r="D45">
        <v>1.6548999999999999E-4</v>
      </c>
      <c r="E45" s="4">
        <v>56.390300179999997</v>
      </c>
      <c r="F45">
        <v>1.7553999999999999E-4</v>
      </c>
    </row>
    <row r="46" spans="1:6" x14ac:dyDescent="0.25">
      <c r="A46" s="5" t="s">
        <v>161</v>
      </c>
      <c r="B46">
        <v>7.5000000000000002E-6</v>
      </c>
      <c r="C46">
        <v>6.9999999999999999E-6</v>
      </c>
      <c r="D46">
        <v>7.1500000000000002E-6</v>
      </c>
      <c r="E46" s="4">
        <v>1020.42697193</v>
      </c>
      <c r="F46">
        <v>7.34E-6</v>
      </c>
    </row>
    <row r="47" spans="1:6" x14ac:dyDescent="0.25">
      <c r="A47" s="5" t="s">
        <v>239</v>
      </c>
      <c r="B47">
        <v>2.0300299999999999E-3</v>
      </c>
      <c r="C47">
        <v>1.92E-3</v>
      </c>
      <c r="D47">
        <v>1.92582E-3</v>
      </c>
      <c r="E47" s="4">
        <v>7.9416197100000003</v>
      </c>
      <c r="F47">
        <v>2.03002E-3</v>
      </c>
    </row>
    <row r="48" spans="1:6" x14ac:dyDescent="0.25">
      <c r="A48" s="5" t="s">
        <v>156</v>
      </c>
      <c r="B48">
        <v>2.72E-5</v>
      </c>
      <c r="C48">
        <v>1.8130000000000001E-5</v>
      </c>
      <c r="D48">
        <v>1.9729999999999999E-5</v>
      </c>
      <c r="E48" s="4">
        <v>782.31055283000001</v>
      </c>
      <c r="F48">
        <v>1.844E-5</v>
      </c>
    </row>
    <row r="49" spans="1:6" x14ac:dyDescent="0.25">
      <c r="A49" s="5" t="s">
        <v>238</v>
      </c>
      <c r="B49">
        <v>9.2999999999999999E-7</v>
      </c>
      <c r="C49">
        <v>8.7000000000000003E-7</v>
      </c>
      <c r="D49">
        <v>8.8000000000000004E-7</v>
      </c>
      <c r="E49" s="4">
        <v>659.28750529000001</v>
      </c>
      <c r="F49">
        <v>9.1999999999999998E-7</v>
      </c>
    </row>
    <row r="50" spans="1:6" x14ac:dyDescent="0.25">
      <c r="A50" s="5" t="s">
        <v>349</v>
      </c>
      <c r="B50">
        <v>1.279E-5</v>
      </c>
      <c r="C50">
        <v>1.135E-5</v>
      </c>
      <c r="D50">
        <v>1.226E-5</v>
      </c>
      <c r="E50" s="4">
        <v>26.738985379999999</v>
      </c>
      <c r="F50">
        <v>1.1749999999999999E-5</v>
      </c>
    </row>
    <row r="51" spans="1:6" x14ac:dyDescent="0.25">
      <c r="A51" s="5" t="s">
        <v>123</v>
      </c>
      <c r="B51">
        <v>1.6780000000000001E-4</v>
      </c>
      <c r="C51">
        <v>1.47E-4</v>
      </c>
      <c r="D51">
        <v>1.47E-4</v>
      </c>
      <c r="E51" s="4">
        <v>82.393600239999998</v>
      </c>
      <c r="F51">
        <v>1.5447E-4</v>
      </c>
    </row>
    <row r="52" spans="1:6" x14ac:dyDescent="0.25">
      <c r="A52" s="5" t="s">
        <v>129</v>
      </c>
      <c r="B52">
        <v>4.5196E-4</v>
      </c>
      <c r="C52">
        <v>3.8894E-4</v>
      </c>
      <c r="D52">
        <v>3.9082E-4</v>
      </c>
      <c r="E52" s="4">
        <v>110.95097308</v>
      </c>
      <c r="F52">
        <v>4.0700000000000003E-4</v>
      </c>
    </row>
    <row r="53" spans="1:6" x14ac:dyDescent="0.25">
      <c r="A53" s="5" t="s">
        <v>350</v>
      </c>
      <c r="B53">
        <v>1.3496999999999999E-4</v>
      </c>
      <c r="C53">
        <v>1.1383E-4</v>
      </c>
      <c r="D53">
        <v>1.1488E-4</v>
      </c>
      <c r="E53" s="4">
        <v>253.54275049</v>
      </c>
      <c r="F53">
        <v>1.295E-4</v>
      </c>
    </row>
    <row r="54" spans="1:6" x14ac:dyDescent="0.25">
      <c r="A54" s="5" t="s">
        <v>351</v>
      </c>
      <c r="B54">
        <v>1.95E-4</v>
      </c>
      <c r="C54">
        <v>1.7003999999999999E-4</v>
      </c>
      <c r="D54">
        <v>1.8499E-4</v>
      </c>
      <c r="E54" s="4">
        <v>382.52389655000002</v>
      </c>
      <c r="F54">
        <v>1.7631E-4</v>
      </c>
    </row>
    <row r="55" spans="1:6" x14ac:dyDescent="0.25">
      <c r="A55" s="5" t="s">
        <v>128</v>
      </c>
      <c r="B55">
        <v>3.4999999999999997E-5</v>
      </c>
      <c r="C55">
        <v>3.1999999999999999E-5</v>
      </c>
      <c r="D55">
        <v>3.2650000000000001E-5</v>
      </c>
      <c r="E55" s="4">
        <v>7.7629639600000004</v>
      </c>
      <c r="F55">
        <v>3.3840000000000001E-5</v>
      </c>
    </row>
    <row r="56" spans="1:6" x14ac:dyDescent="0.25">
      <c r="A56" s="5" t="s">
        <v>237</v>
      </c>
      <c r="B56">
        <v>5.3050000000000002E-5</v>
      </c>
      <c r="C56">
        <v>4.9620000000000003E-5</v>
      </c>
      <c r="D56">
        <v>5.2729999999999998E-5</v>
      </c>
      <c r="E56" s="4">
        <v>8.0401115000000001</v>
      </c>
      <c r="F56">
        <v>5.0080000000000002E-5</v>
      </c>
    </row>
    <row r="57" spans="1:6" x14ac:dyDescent="0.25">
      <c r="A57" s="5" t="s">
        <v>138</v>
      </c>
      <c r="B57">
        <v>6.1697E-4</v>
      </c>
      <c r="C57">
        <v>4.5601000000000002E-4</v>
      </c>
      <c r="D57">
        <v>5.8677000000000002E-4</v>
      </c>
      <c r="E57" s="4">
        <v>99.906295749999998</v>
      </c>
      <c r="F57">
        <v>4.6399000000000001E-4</v>
      </c>
    </row>
    <row r="58" spans="1:6" x14ac:dyDescent="0.25">
      <c r="A58" s="5" t="s">
        <v>150</v>
      </c>
      <c r="B58">
        <v>7.1099999999999994E-5</v>
      </c>
      <c r="C58">
        <v>5.4610000000000001E-5</v>
      </c>
      <c r="D58">
        <v>6.2009999999999998E-5</v>
      </c>
      <c r="E58" s="4">
        <v>958.78623980999998</v>
      </c>
      <c r="F58">
        <v>5.609E-5</v>
      </c>
    </row>
    <row r="59" spans="1:6" x14ac:dyDescent="0.25">
      <c r="A59" s="5" t="s">
        <v>153</v>
      </c>
      <c r="B59">
        <v>5.2090000000000003E-4</v>
      </c>
      <c r="C59">
        <v>4.3999000000000002E-4</v>
      </c>
      <c r="D59">
        <v>4.5199999999999998E-4</v>
      </c>
      <c r="E59" s="4">
        <v>350.62919190000002</v>
      </c>
      <c r="F59">
        <v>5.0998999999999999E-4</v>
      </c>
    </row>
    <row r="60" spans="1:6" x14ac:dyDescent="0.25">
      <c r="A60" s="5" t="s">
        <v>236</v>
      </c>
      <c r="B60">
        <v>3.8999999999999999E-5</v>
      </c>
      <c r="C60">
        <v>2.7330000000000001E-5</v>
      </c>
      <c r="D60">
        <v>2.845E-5</v>
      </c>
      <c r="E60" s="4">
        <v>431.36884558999998</v>
      </c>
      <c r="F60">
        <v>3.451E-5</v>
      </c>
    </row>
    <row r="61" spans="1:6" x14ac:dyDescent="0.25">
      <c r="A61" s="5" t="s">
        <v>235</v>
      </c>
      <c r="B61">
        <v>7.9599999999999997E-5</v>
      </c>
      <c r="C61">
        <v>7.6000000000000004E-5</v>
      </c>
      <c r="D61">
        <v>7.6929999999999997E-5</v>
      </c>
      <c r="E61" s="4">
        <v>7.43721459</v>
      </c>
      <c r="F61">
        <v>7.8540000000000004E-5</v>
      </c>
    </row>
    <row r="62" spans="1:6" x14ac:dyDescent="0.25">
      <c r="A62" s="5" t="s">
        <v>65</v>
      </c>
      <c r="B62">
        <v>2.6849E-3</v>
      </c>
      <c r="C62">
        <v>2.4404399999999999E-3</v>
      </c>
      <c r="D62">
        <v>2.6099999999999999E-3</v>
      </c>
      <c r="E62" s="4">
        <v>1967.49837376</v>
      </c>
      <c r="F62">
        <v>2.49387E-3</v>
      </c>
    </row>
    <row r="63" spans="1:6" x14ac:dyDescent="0.25">
      <c r="A63" s="5" t="s">
        <v>66</v>
      </c>
      <c r="B63">
        <v>9.4769989999999998E-2</v>
      </c>
      <c r="C63">
        <v>8.9857199999999998E-2</v>
      </c>
      <c r="D63">
        <v>9.3600009999999997E-2</v>
      </c>
      <c r="E63" s="4">
        <v>7270.3772347300001</v>
      </c>
      <c r="F63">
        <v>9.0989650000000005E-2</v>
      </c>
    </row>
    <row r="64" spans="1:6" x14ac:dyDescent="0.25">
      <c r="A64" s="5" t="s">
        <v>234</v>
      </c>
      <c r="B64">
        <v>2.8600000000000001E-4</v>
      </c>
      <c r="C64">
        <v>1.9464999999999999E-4</v>
      </c>
      <c r="D64">
        <v>2.2911000000000001E-4</v>
      </c>
      <c r="E64" s="4">
        <v>303.45823681000002</v>
      </c>
      <c r="F64">
        <v>1.9414000000000001E-4</v>
      </c>
    </row>
    <row r="65" spans="1:6" x14ac:dyDescent="0.25">
      <c r="A65" s="5" t="s">
        <v>233</v>
      </c>
      <c r="B65">
        <v>6.2761999999999996E-4</v>
      </c>
      <c r="C65">
        <v>5.4679999999999996E-4</v>
      </c>
      <c r="D65">
        <v>5.6400000000000005E-4</v>
      </c>
      <c r="E65" s="4">
        <v>113.78969986</v>
      </c>
      <c r="F65">
        <v>5.5873000000000001E-4</v>
      </c>
    </row>
    <row r="66" spans="1:6" x14ac:dyDescent="0.25">
      <c r="A66" s="5" t="s">
        <v>232</v>
      </c>
      <c r="B66">
        <v>7.8479999999999994E-5</v>
      </c>
      <c r="C66">
        <v>7.3150000000000003E-5</v>
      </c>
      <c r="D66">
        <v>7.4870000000000007E-5</v>
      </c>
      <c r="E66" s="4">
        <v>7.8568599299999997</v>
      </c>
      <c r="F66">
        <v>7.6100000000000007E-5</v>
      </c>
    </row>
    <row r="67" spans="1:6" x14ac:dyDescent="0.25">
      <c r="A67" s="5" t="s">
        <v>231</v>
      </c>
      <c r="B67">
        <v>4.5499900000000003E-3</v>
      </c>
      <c r="C67">
        <v>4.2705800000000004E-3</v>
      </c>
      <c r="D67">
        <v>4.4003799999999997E-3</v>
      </c>
      <c r="E67" s="4">
        <v>126.24217251</v>
      </c>
      <c r="F67">
        <v>4.4641100000000003E-3</v>
      </c>
    </row>
    <row r="68" spans="1:6" x14ac:dyDescent="0.25">
      <c r="A68" s="5" t="s">
        <v>230</v>
      </c>
      <c r="B68">
        <v>4.9200000000000003E-6</v>
      </c>
      <c r="C68">
        <v>4.4700000000000004E-6</v>
      </c>
      <c r="D68">
        <v>4.6099999999999999E-6</v>
      </c>
      <c r="E68" s="4">
        <v>27.227062140000001</v>
      </c>
      <c r="F68">
        <v>4.8199999999999996E-6</v>
      </c>
    </row>
    <row r="69" spans="1:6" x14ac:dyDescent="0.25">
      <c r="A69" s="5" t="s">
        <v>175</v>
      </c>
      <c r="B69">
        <v>2.5999999999999998E-5</v>
      </c>
      <c r="C69">
        <v>2.0579999999999999E-5</v>
      </c>
      <c r="D69">
        <v>2.1829999999999999E-5</v>
      </c>
      <c r="E69" s="4">
        <v>40.816777620000003</v>
      </c>
      <c r="F69">
        <v>2.0590000000000001E-5</v>
      </c>
    </row>
    <row r="70" spans="1:6" x14ac:dyDescent="0.25">
      <c r="A70" s="5" t="s">
        <v>229</v>
      </c>
      <c r="B70">
        <v>3.896E-5</v>
      </c>
      <c r="C70">
        <v>3.4740000000000003E-5</v>
      </c>
      <c r="D70">
        <v>3.752E-5</v>
      </c>
      <c r="E70" s="4">
        <v>80.925256619999999</v>
      </c>
      <c r="F70">
        <v>3.6879999999999999E-5</v>
      </c>
    </row>
    <row r="71" spans="1:6" x14ac:dyDescent="0.25">
      <c r="A71" s="5" t="s">
        <v>344</v>
      </c>
      <c r="B71">
        <v>1.075E-5</v>
      </c>
      <c r="C71">
        <v>9.8600000000000005E-6</v>
      </c>
      <c r="D71">
        <v>9.9599999999999995E-6</v>
      </c>
      <c r="E71" s="4">
        <v>361.06808101000001</v>
      </c>
      <c r="F71">
        <v>1.065E-5</v>
      </c>
    </row>
    <row r="72" spans="1:6" x14ac:dyDescent="0.25">
      <c r="A72" s="5" t="s">
        <v>352</v>
      </c>
      <c r="B72">
        <v>2.1226700000000001E-3</v>
      </c>
      <c r="C72">
        <v>1.87463E-3</v>
      </c>
      <c r="D72">
        <v>2.081E-3</v>
      </c>
      <c r="E72" s="4">
        <v>7.0609294800000004</v>
      </c>
      <c r="F72">
        <v>1.92165E-3</v>
      </c>
    </row>
    <row r="73" spans="1:6" x14ac:dyDescent="0.25">
      <c r="A73" s="5" t="s">
        <v>139</v>
      </c>
      <c r="B73">
        <v>4.7374E-4</v>
      </c>
      <c r="C73">
        <v>4.2833999999999998E-4</v>
      </c>
      <c r="D73">
        <v>4.3711999999999999E-4</v>
      </c>
      <c r="E73" s="4">
        <v>212.52653927</v>
      </c>
      <c r="F73">
        <v>4.4213999999999999E-4</v>
      </c>
    </row>
    <row r="74" spans="1:6" x14ac:dyDescent="0.25">
      <c r="A74" s="5" t="s">
        <v>94</v>
      </c>
      <c r="B74">
        <v>2.9309999999999999E-5</v>
      </c>
      <c r="C74">
        <v>2.5999999999999998E-5</v>
      </c>
      <c r="D74">
        <v>2.622E-5</v>
      </c>
      <c r="E74" s="4">
        <v>14.85796579</v>
      </c>
      <c r="F74">
        <v>2.794E-5</v>
      </c>
    </row>
    <row r="75" spans="1:6" x14ac:dyDescent="0.25">
      <c r="A75" s="5" t="s">
        <v>228</v>
      </c>
      <c r="B75">
        <v>8.2000000000000003E-2</v>
      </c>
      <c r="C75">
        <v>6.5430000000000002E-2</v>
      </c>
      <c r="D75">
        <v>7.6974399999999998E-2</v>
      </c>
      <c r="E75" s="4">
        <v>644.48784703000001</v>
      </c>
      <c r="F75">
        <v>7.0700009999999994E-2</v>
      </c>
    </row>
    <row r="76" spans="1:6" x14ac:dyDescent="0.25">
      <c r="A76" s="5" t="s">
        <v>227</v>
      </c>
      <c r="B76">
        <v>2.5299999999999998E-5</v>
      </c>
      <c r="C76">
        <v>2.2710000000000001E-5</v>
      </c>
      <c r="D76">
        <v>2.4280000000000001E-5</v>
      </c>
      <c r="E76" s="4">
        <v>39.998580760000003</v>
      </c>
      <c r="F76">
        <v>2.3750000000000001E-5</v>
      </c>
    </row>
    <row r="77" spans="1:6" x14ac:dyDescent="0.25">
      <c r="A77" s="5" t="s">
        <v>100</v>
      </c>
      <c r="B77">
        <v>6.7201000000000001E-4</v>
      </c>
      <c r="C77">
        <v>5.7499999999999999E-4</v>
      </c>
      <c r="D77">
        <v>6.3248999999999998E-4</v>
      </c>
      <c r="E77" s="4">
        <v>56.092167410000002</v>
      </c>
      <c r="F77">
        <v>5.8861000000000004E-4</v>
      </c>
    </row>
    <row r="78" spans="1:6" x14ac:dyDescent="0.25">
      <c r="A78" s="5" t="s">
        <v>226</v>
      </c>
      <c r="B78">
        <v>3.4789999999999997E-5</v>
      </c>
      <c r="C78">
        <v>3.082E-5</v>
      </c>
      <c r="D78">
        <v>3.3479999999999998E-5</v>
      </c>
      <c r="E78" s="4">
        <v>26.43217477</v>
      </c>
      <c r="F78">
        <v>3.082E-5</v>
      </c>
    </row>
    <row r="79" spans="1:6" x14ac:dyDescent="0.25">
      <c r="A79" s="5" t="s">
        <v>143</v>
      </c>
      <c r="B79">
        <v>2.7799999999999998E-2</v>
      </c>
      <c r="C79">
        <v>2.4359229999999999E-2</v>
      </c>
      <c r="D79">
        <v>2.723279E-2</v>
      </c>
      <c r="E79" s="4">
        <v>244.18011039000001</v>
      </c>
      <c r="F79">
        <v>2.4924740000000001E-2</v>
      </c>
    </row>
    <row r="80" spans="1:6" x14ac:dyDescent="0.25">
      <c r="A80" s="5" t="s">
        <v>225</v>
      </c>
      <c r="B80">
        <v>6.9610000000000006E-5</v>
      </c>
      <c r="C80">
        <v>6.3810000000000001E-5</v>
      </c>
      <c r="D80">
        <v>6.6870000000000002E-5</v>
      </c>
      <c r="E80" s="4">
        <v>228.73846108000001</v>
      </c>
      <c r="F80">
        <v>6.4610000000000007E-5</v>
      </c>
    </row>
    <row r="81" spans="1:6" x14ac:dyDescent="0.25">
      <c r="A81" s="5" t="s">
        <v>224</v>
      </c>
      <c r="B81">
        <v>2.9750000000000001E-5</v>
      </c>
      <c r="C81">
        <v>2.7229999999999998E-5</v>
      </c>
      <c r="D81">
        <v>2.902E-5</v>
      </c>
      <c r="E81" s="4">
        <v>10.37349019</v>
      </c>
      <c r="F81">
        <v>2.8E-5</v>
      </c>
    </row>
    <row r="82" spans="1:6" x14ac:dyDescent="0.25">
      <c r="A82" s="5" t="s">
        <v>135</v>
      </c>
      <c r="B82">
        <v>1.2500000000000001E-5</v>
      </c>
      <c r="C82">
        <v>1.133E-5</v>
      </c>
      <c r="D82">
        <v>1.2089999999999999E-5</v>
      </c>
      <c r="E82" s="4">
        <v>28.269696540000002</v>
      </c>
      <c r="F82">
        <v>1.2E-5</v>
      </c>
    </row>
    <row r="83" spans="1:6" x14ac:dyDescent="0.25">
      <c r="A83" s="5" t="s">
        <v>223</v>
      </c>
      <c r="B83">
        <v>1.1179E-4</v>
      </c>
      <c r="C83">
        <v>9.8869999999999994E-5</v>
      </c>
      <c r="D83">
        <v>1.026E-4</v>
      </c>
      <c r="E83" s="4">
        <v>142.83916606</v>
      </c>
      <c r="F83">
        <v>1.005E-4</v>
      </c>
    </row>
    <row r="84" spans="1:6" x14ac:dyDescent="0.25">
      <c r="A84" s="5" t="s">
        <v>353</v>
      </c>
      <c r="B84">
        <v>9.8900000000000005E-5</v>
      </c>
      <c r="C84">
        <v>8.5680000000000006E-5</v>
      </c>
      <c r="D84">
        <v>8.9900000000000003E-5</v>
      </c>
      <c r="E84" s="4">
        <v>346.27994784999999</v>
      </c>
      <c r="F84">
        <v>9.4209999999999994E-5</v>
      </c>
    </row>
    <row r="85" spans="1:6" x14ac:dyDescent="0.25">
      <c r="A85" s="5" t="s">
        <v>108</v>
      </c>
      <c r="B85">
        <v>3.7979999999999999E-5</v>
      </c>
      <c r="C85">
        <v>3.2400000000000001E-5</v>
      </c>
      <c r="D85">
        <v>3.4770000000000001E-5</v>
      </c>
      <c r="E85" s="4">
        <v>452.29978195000001</v>
      </c>
      <c r="F85">
        <v>3.4039999999999999E-5</v>
      </c>
    </row>
    <row r="86" spans="1:6" x14ac:dyDescent="0.25">
      <c r="A86" s="5" t="s">
        <v>222</v>
      </c>
      <c r="B86">
        <v>6.4430000000000005E-5</v>
      </c>
      <c r="C86">
        <v>5.9209999999999997E-5</v>
      </c>
      <c r="D86">
        <v>5.9700000000000001E-5</v>
      </c>
      <c r="E86" s="4">
        <v>12.107889399999999</v>
      </c>
      <c r="F86">
        <v>5.999E-5</v>
      </c>
    </row>
    <row r="87" spans="1:6" x14ac:dyDescent="0.25">
      <c r="A87" s="5" t="s">
        <v>221</v>
      </c>
      <c r="B87">
        <v>2.3295E-4</v>
      </c>
      <c r="C87">
        <v>1.8901000000000001E-4</v>
      </c>
      <c r="D87">
        <v>2.1321999999999999E-4</v>
      </c>
      <c r="E87" s="4">
        <v>69.691894730000001</v>
      </c>
      <c r="F87">
        <v>2.107E-4</v>
      </c>
    </row>
    <row r="88" spans="1:6" x14ac:dyDescent="0.25">
      <c r="A88" s="5" t="s">
        <v>109</v>
      </c>
      <c r="B88">
        <v>3.7304999999999999E-4</v>
      </c>
      <c r="C88">
        <v>3.4263000000000002E-4</v>
      </c>
      <c r="D88">
        <v>3.5934999999999998E-4</v>
      </c>
      <c r="E88" s="4">
        <v>31.892916970000002</v>
      </c>
      <c r="F88">
        <v>3.5087999999999997E-4</v>
      </c>
    </row>
    <row r="89" spans="1:6" x14ac:dyDescent="0.25">
      <c r="A89" s="5" t="s">
        <v>220</v>
      </c>
      <c r="B89">
        <v>2.7322000000000002E-4</v>
      </c>
      <c r="C89">
        <v>2.2761E-4</v>
      </c>
      <c r="D89">
        <v>2.3670000000000001E-4</v>
      </c>
      <c r="E89" s="4">
        <v>56.657115689999998</v>
      </c>
      <c r="F89">
        <v>2.4498E-4</v>
      </c>
    </row>
    <row r="90" spans="1:6" x14ac:dyDescent="0.25">
      <c r="A90" s="5" t="s">
        <v>219</v>
      </c>
      <c r="B90">
        <v>6.2995E-4</v>
      </c>
      <c r="C90">
        <v>5.8049999999999996E-4</v>
      </c>
      <c r="D90">
        <v>6.11E-4</v>
      </c>
      <c r="E90" s="4">
        <v>72.758362140000003</v>
      </c>
      <c r="F90">
        <v>6.1178999999999997E-4</v>
      </c>
    </row>
    <row r="91" spans="1:6" x14ac:dyDescent="0.25">
      <c r="A91" s="5" t="s">
        <v>67</v>
      </c>
      <c r="B91">
        <v>6.5968000000000005E-4</v>
      </c>
      <c r="C91">
        <v>5.8500000000000002E-4</v>
      </c>
      <c r="D91">
        <v>6.2109999999999997E-4</v>
      </c>
      <c r="E91" s="4">
        <v>314.16560836000002</v>
      </c>
      <c r="F91">
        <v>6.0017999999999996E-4</v>
      </c>
    </row>
    <row r="92" spans="1:6" x14ac:dyDescent="0.25">
      <c r="A92" s="5" t="s">
        <v>177</v>
      </c>
      <c r="B92">
        <v>6.1897999999999999E-4</v>
      </c>
      <c r="C92">
        <v>5.5977000000000002E-4</v>
      </c>
      <c r="D92">
        <v>5.6004000000000004E-4</v>
      </c>
      <c r="E92" s="4">
        <v>31.34870454</v>
      </c>
      <c r="F92">
        <v>6.0656999999999996E-4</v>
      </c>
    </row>
    <row r="93" spans="1:6" x14ac:dyDescent="0.25">
      <c r="A93" s="5" t="s">
        <v>218</v>
      </c>
      <c r="B93">
        <v>9.2310000000000002E-5</v>
      </c>
      <c r="C93">
        <v>8.3049999999999999E-5</v>
      </c>
      <c r="D93">
        <v>8.5080000000000005E-5</v>
      </c>
      <c r="E93" s="4">
        <v>361.63595377000001</v>
      </c>
      <c r="F93">
        <v>8.7009999999999995E-5</v>
      </c>
    </row>
    <row r="94" spans="1:6" x14ac:dyDescent="0.25">
      <c r="A94" s="5" t="s">
        <v>354</v>
      </c>
      <c r="B94">
        <v>2.474E-4</v>
      </c>
      <c r="C94">
        <v>1.7479E-4</v>
      </c>
      <c r="D94">
        <v>2.1934E-4</v>
      </c>
      <c r="E94" s="4">
        <v>426.95703543000002</v>
      </c>
      <c r="F94">
        <v>1.7437E-4</v>
      </c>
    </row>
    <row r="95" spans="1:6" x14ac:dyDescent="0.25">
      <c r="A95" s="5" t="s">
        <v>93</v>
      </c>
      <c r="B95">
        <v>1.7499999999999998E-5</v>
      </c>
      <c r="C95">
        <v>1.49E-5</v>
      </c>
      <c r="D95">
        <v>1.615E-5</v>
      </c>
      <c r="E95" s="4">
        <v>91.954680569999994</v>
      </c>
      <c r="F95">
        <v>1.508E-5</v>
      </c>
    </row>
    <row r="96" spans="1:6" x14ac:dyDescent="0.25">
      <c r="A96" s="5" t="s">
        <v>147</v>
      </c>
      <c r="B96">
        <v>2.1616000000000001E-3</v>
      </c>
      <c r="C96">
        <v>2.0206999999999998E-3</v>
      </c>
      <c r="D96">
        <v>2.0206999999999998E-3</v>
      </c>
      <c r="E96" s="4">
        <v>495.39828813000003</v>
      </c>
      <c r="F96">
        <v>2.1054400000000001E-3</v>
      </c>
    </row>
    <row r="97" spans="1:6" x14ac:dyDescent="0.25">
      <c r="A97" s="5" t="s">
        <v>61</v>
      </c>
      <c r="B97">
        <v>1.7251590000000001E-2</v>
      </c>
      <c r="C97">
        <v>1.6789999999999999E-2</v>
      </c>
      <c r="D97">
        <v>1.7212749999999999E-2</v>
      </c>
      <c r="E97" s="4">
        <v>1455.2698095400001</v>
      </c>
      <c r="F97">
        <v>1.7114899999999999E-2</v>
      </c>
    </row>
    <row r="98" spans="1:6" x14ac:dyDescent="0.25">
      <c r="A98" s="5" t="s">
        <v>102</v>
      </c>
      <c r="B98">
        <v>4.2999500000000003E-3</v>
      </c>
      <c r="C98">
        <v>3.5883500000000001E-3</v>
      </c>
      <c r="D98">
        <v>3.9939399999999996E-3</v>
      </c>
      <c r="E98" s="4">
        <v>96.997351480000006</v>
      </c>
      <c r="F98">
        <v>3.8685999999999998E-3</v>
      </c>
    </row>
    <row r="99" spans="1:6" x14ac:dyDescent="0.25">
      <c r="A99" s="5" t="s">
        <v>217</v>
      </c>
      <c r="B99">
        <v>8.0539999999999998E-5</v>
      </c>
      <c r="C99">
        <v>7.1089999999999999E-5</v>
      </c>
      <c r="D99">
        <v>7.7249999999999994E-5</v>
      </c>
      <c r="E99" s="4">
        <v>166.13943266999999</v>
      </c>
      <c r="F99">
        <v>7.4140000000000005E-5</v>
      </c>
    </row>
    <row r="100" spans="1:6" x14ac:dyDescent="0.25">
      <c r="A100" s="5" t="s">
        <v>84</v>
      </c>
      <c r="B100">
        <v>1.3740000000000001E-5</v>
      </c>
      <c r="C100">
        <v>1.2680000000000001E-5</v>
      </c>
      <c r="D100">
        <v>1.3030000000000001E-5</v>
      </c>
      <c r="E100" s="4">
        <v>250.26835722000001</v>
      </c>
      <c r="F100">
        <v>1.3499999999999999E-5</v>
      </c>
    </row>
    <row r="101" spans="1:6" x14ac:dyDescent="0.25">
      <c r="A101" s="5" t="s">
        <v>69</v>
      </c>
      <c r="B101">
        <v>1.2386999999999999E-3</v>
      </c>
      <c r="C101">
        <v>1.1205E-3</v>
      </c>
      <c r="D101">
        <v>1.23869E-3</v>
      </c>
      <c r="E101" s="4">
        <v>223.82541843999999</v>
      </c>
      <c r="F101">
        <v>1.13602E-3</v>
      </c>
    </row>
    <row r="102" spans="1:6" x14ac:dyDescent="0.25">
      <c r="A102" s="5" t="s">
        <v>174</v>
      </c>
      <c r="B102">
        <v>7.4999999999999993E-5</v>
      </c>
      <c r="C102">
        <v>6.8100000000000002E-5</v>
      </c>
      <c r="D102">
        <v>7.1769999999999999E-5</v>
      </c>
      <c r="E102" s="4">
        <v>61.130516069999999</v>
      </c>
      <c r="F102">
        <v>7.0840000000000006E-5</v>
      </c>
    </row>
    <row r="103" spans="1:6" x14ac:dyDescent="0.25">
      <c r="A103" s="5" t="s">
        <v>216</v>
      </c>
      <c r="B103">
        <v>5.8999999999999998E-5</v>
      </c>
      <c r="C103">
        <v>4.8069999999999999E-5</v>
      </c>
      <c r="D103">
        <v>5.3059999999999997E-5</v>
      </c>
      <c r="E103" s="4">
        <v>112.19545094</v>
      </c>
      <c r="F103">
        <v>4.9990000000000001E-5</v>
      </c>
    </row>
    <row r="104" spans="1:6" x14ac:dyDescent="0.25">
      <c r="A104" s="5" t="s">
        <v>215</v>
      </c>
      <c r="B104">
        <v>1.7494099999999999E-2</v>
      </c>
      <c r="C104">
        <v>1.6260190000000001E-2</v>
      </c>
      <c r="D104">
        <v>1.7026510000000002E-2</v>
      </c>
      <c r="E104" s="4">
        <v>7.10980729</v>
      </c>
      <c r="F104">
        <v>1.626039E-2</v>
      </c>
    </row>
    <row r="105" spans="1:6" x14ac:dyDescent="0.25">
      <c r="A105" s="5" t="s">
        <v>86</v>
      </c>
      <c r="B105">
        <v>5.5500000000000005E-4</v>
      </c>
      <c r="C105">
        <v>5.2999999999999998E-4</v>
      </c>
      <c r="D105">
        <v>5.3881000000000003E-4</v>
      </c>
      <c r="E105" s="4">
        <v>130.16349635</v>
      </c>
      <c r="F105">
        <v>5.4562000000000002E-4</v>
      </c>
    </row>
    <row r="106" spans="1:6" x14ac:dyDescent="0.25">
      <c r="A106" s="5" t="s">
        <v>214</v>
      </c>
      <c r="B106">
        <v>3.1050000000000003E-5</v>
      </c>
      <c r="C106">
        <v>2.8050000000000001E-5</v>
      </c>
      <c r="D106">
        <v>2.9649999999999999E-5</v>
      </c>
      <c r="E106" s="4">
        <v>92.461466650000006</v>
      </c>
      <c r="F106">
        <v>2.9920000000000002E-5</v>
      </c>
    </row>
    <row r="107" spans="1:6" x14ac:dyDescent="0.25">
      <c r="A107" s="5" t="s">
        <v>78</v>
      </c>
      <c r="B107">
        <v>5.9000000000000003E-6</v>
      </c>
      <c r="C107">
        <v>4.9200000000000003E-6</v>
      </c>
      <c r="D107">
        <v>5.13E-6</v>
      </c>
      <c r="E107" s="4">
        <v>127.94832363</v>
      </c>
      <c r="F107">
        <v>5.3900000000000001E-6</v>
      </c>
    </row>
    <row r="108" spans="1:6" x14ac:dyDescent="0.25">
      <c r="A108" s="5" t="s">
        <v>79</v>
      </c>
      <c r="B108">
        <v>2.4474000000000002E-4</v>
      </c>
      <c r="C108">
        <v>2.0699999999999999E-4</v>
      </c>
      <c r="D108">
        <v>2.2000000000000001E-4</v>
      </c>
      <c r="E108" s="4">
        <v>273.32869298999998</v>
      </c>
      <c r="F108">
        <v>2.2758000000000001E-4</v>
      </c>
    </row>
    <row r="109" spans="1:6" x14ac:dyDescent="0.25">
      <c r="A109" s="5" t="s">
        <v>77</v>
      </c>
      <c r="B109">
        <v>3.392E-4</v>
      </c>
      <c r="C109">
        <v>2.9100000000000003E-4</v>
      </c>
      <c r="D109">
        <v>2.9631999999999998E-4</v>
      </c>
      <c r="E109" s="4">
        <v>269.73797113000001</v>
      </c>
      <c r="F109">
        <v>3.1499000000000002E-4</v>
      </c>
    </row>
    <row r="110" spans="1:6" x14ac:dyDescent="0.25">
      <c r="A110" s="5" t="s">
        <v>213</v>
      </c>
      <c r="B110">
        <v>7.5259999999999994E-5</v>
      </c>
      <c r="C110">
        <v>6.813E-5</v>
      </c>
      <c r="D110">
        <v>6.9729999999999998E-5</v>
      </c>
      <c r="E110" s="4">
        <v>356.23857513000002</v>
      </c>
      <c r="F110">
        <v>7.1680000000000005E-5</v>
      </c>
    </row>
    <row r="111" spans="1:6" x14ac:dyDescent="0.25">
      <c r="A111" s="5" t="s">
        <v>136</v>
      </c>
      <c r="B111">
        <v>9.5488399999999994E-3</v>
      </c>
      <c r="C111">
        <v>8.5000000000000006E-3</v>
      </c>
      <c r="D111">
        <v>9.4299999999999991E-3</v>
      </c>
      <c r="E111" s="4">
        <v>1870.38831946</v>
      </c>
      <c r="F111">
        <v>8.8799800000000009E-3</v>
      </c>
    </row>
    <row r="112" spans="1:6" x14ac:dyDescent="0.25">
      <c r="A112" s="5" t="s">
        <v>141</v>
      </c>
      <c r="B112">
        <v>1.07653E-3</v>
      </c>
      <c r="C112">
        <v>9.5001000000000005E-4</v>
      </c>
      <c r="D112">
        <v>1.06999E-3</v>
      </c>
      <c r="E112" s="4">
        <v>33.883856690000002</v>
      </c>
      <c r="F112">
        <v>9.6382E-4</v>
      </c>
    </row>
    <row r="113" spans="1:6" x14ac:dyDescent="0.25">
      <c r="A113" s="5" t="s">
        <v>212</v>
      </c>
      <c r="B113">
        <v>3.7799999999999997E-5</v>
      </c>
      <c r="C113">
        <v>2.9249999999999999E-5</v>
      </c>
      <c r="D113">
        <v>3.04E-5</v>
      </c>
      <c r="E113" s="4">
        <v>191.028831</v>
      </c>
      <c r="F113">
        <v>3.0320000000000001E-5</v>
      </c>
    </row>
    <row r="114" spans="1:6" x14ac:dyDescent="0.25">
      <c r="A114" s="5" t="s">
        <v>148</v>
      </c>
      <c r="B114">
        <v>3.2878899999999999E-3</v>
      </c>
      <c r="C114">
        <v>2.94809E-3</v>
      </c>
      <c r="D114">
        <v>3.2369999999999999E-3</v>
      </c>
      <c r="E114" s="4">
        <v>58.381761179999998</v>
      </c>
      <c r="F114">
        <v>3.2404500000000002E-3</v>
      </c>
    </row>
    <row r="115" spans="1:6" x14ac:dyDescent="0.25">
      <c r="A115" s="5" t="s">
        <v>112</v>
      </c>
      <c r="B115">
        <v>5.3340000000000001E-5</v>
      </c>
      <c r="C115">
        <v>4.5179999999999998E-5</v>
      </c>
      <c r="D115">
        <v>4.6360000000000003E-5</v>
      </c>
      <c r="E115" s="4">
        <v>118.29733516</v>
      </c>
      <c r="F115">
        <v>4.5189999999999999E-5</v>
      </c>
    </row>
    <row r="116" spans="1:6" x14ac:dyDescent="0.25">
      <c r="A116" s="5" t="s">
        <v>211</v>
      </c>
      <c r="B116">
        <v>6.8073000000000005E-4</v>
      </c>
      <c r="C116">
        <v>6.3004999999999995E-4</v>
      </c>
      <c r="D116">
        <v>6.3257000000000005E-4</v>
      </c>
      <c r="E116" s="4">
        <v>128.19737085</v>
      </c>
      <c r="F116">
        <v>6.5890000000000002E-4</v>
      </c>
    </row>
    <row r="117" spans="1:6" x14ac:dyDescent="0.25">
      <c r="A117" s="5" t="s">
        <v>210</v>
      </c>
      <c r="B117">
        <v>3.3970000000000002E-5</v>
      </c>
      <c r="C117">
        <v>3.1229999999999997E-5</v>
      </c>
      <c r="D117">
        <v>3.188E-5</v>
      </c>
      <c r="E117" s="4">
        <v>584.04074981999997</v>
      </c>
      <c r="F117">
        <v>3.362E-5</v>
      </c>
    </row>
    <row r="118" spans="1:6" x14ac:dyDescent="0.25">
      <c r="A118" s="5" t="s">
        <v>117</v>
      </c>
      <c r="B118">
        <v>4.3810000000000002E-5</v>
      </c>
      <c r="C118">
        <v>4.0009999999999998E-5</v>
      </c>
      <c r="D118">
        <v>4.2530000000000001E-5</v>
      </c>
      <c r="E118" s="4">
        <v>155.08244651000001</v>
      </c>
      <c r="F118">
        <v>4.1940000000000002E-5</v>
      </c>
    </row>
    <row r="119" spans="1:6" x14ac:dyDescent="0.25">
      <c r="A119" s="5" t="s">
        <v>74</v>
      </c>
      <c r="B119">
        <v>1.77947E-3</v>
      </c>
      <c r="C119">
        <v>1.6100299999999999E-3</v>
      </c>
      <c r="D119">
        <v>1.70732E-3</v>
      </c>
      <c r="E119" s="4">
        <v>994.49350097000001</v>
      </c>
      <c r="F119">
        <v>1.63601E-3</v>
      </c>
    </row>
    <row r="120" spans="1:6" x14ac:dyDescent="0.25">
      <c r="A120" s="5" t="s">
        <v>107</v>
      </c>
      <c r="B120">
        <v>6.8369199999999998E-3</v>
      </c>
      <c r="C120">
        <v>6.2750100000000001E-3</v>
      </c>
      <c r="D120">
        <v>6.60292E-3</v>
      </c>
      <c r="E120" s="4">
        <v>30.440175350000001</v>
      </c>
      <c r="F120">
        <v>6.8369299999999997E-3</v>
      </c>
    </row>
    <row r="121" spans="1:6" x14ac:dyDescent="0.25">
      <c r="A121" s="5" t="s">
        <v>82</v>
      </c>
      <c r="B121">
        <v>3.5400000000000002E-3</v>
      </c>
      <c r="C121">
        <v>1.94998E-3</v>
      </c>
      <c r="D121">
        <v>2.9014399999999999E-3</v>
      </c>
      <c r="E121" s="4">
        <v>846.47596033000002</v>
      </c>
      <c r="F121">
        <v>2.02454E-3</v>
      </c>
    </row>
    <row r="122" spans="1:6" x14ac:dyDescent="0.25">
      <c r="A122" s="5" t="s">
        <v>119</v>
      </c>
      <c r="B122">
        <v>2.7193999999999997E-4</v>
      </c>
      <c r="C122">
        <v>2.4340000000000001E-4</v>
      </c>
      <c r="D122">
        <v>2.5689000000000002E-4</v>
      </c>
      <c r="E122" s="4">
        <v>480.03066382999998</v>
      </c>
      <c r="F122">
        <v>2.6485000000000001E-4</v>
      </c>
    </row>
    <row r="123" spans="1:6" x14ac:dyDescent="0.25">
      <c r="A123" s="5" t="s">
        <v>209</v>
      </c>
      <c r="B123">
        <v>2.2390000000000001E-5</v>
      </c>
      <c r="C123">
        <v>1.8510000000000001E-5</v>
      </c>
      <c r="D123">
        <v>2.0000000000000002E-5</v>
      </c>
      <c r="E123" s="4">
        <v>70.763820859999996</v>
      </c>
      <c r="F123">
        <v>2.2399999999999999E-5</v>
      </c>
    </row>
    <row r="124" spans="1:6" x14ac:dyDescent="0.25">
      <c r="A124" s="5" t="s">
        <v>110</v>
      </c>
      <c r="B124">
        <v>6.0900000000000001E-6</v>
      </c>
      <c r="C124">
        <v>5.4999999999999999E-6</v>
      </c>
      <c r="D124">
        <v>5.6300000000000003E-6</v>
      </c>
      <c r="E124" s="4">
        <v>27.36241102</v>
      </c>
      <c r="F124">
        <v>5.8200000000000002E-6</v>
      </c>
    </row>
    <row r="125" spans="1:6" x14ac:dyDescent="0.25">
      <c r="A125" s="5" t="s">
        <v>146</v>
      </c>
      <c r="B125">
        <v>9.4879999999999997E-4</v>
      </c>
      <c r="C125">
        <v>8.9148999999999999E-4</v>
      </c>
      <c r="D125">
        <v>9.0821000000000001E-4</v>
      </c>
      <c r="E125" s="4">
        <v>312.17516374000002</v>
      </c>
      <c r="F125">
        <v>9.3002000000000004E-4</v>
      </c>
    </row>
    <row r="126" spans="1:6" x14ac:dyDescent="0.25">
      <c r="A126" s="5" t="s">
        <v>115</v>
      </c>
      <c r="B126">
        <v>1.63E-4</v>
      </c>
      <c r="C126">
        <v>1.4441000000000001E-4</v>
      </c>
      <c r="D126">
        <v>1.4441000000000001E-4</v>
      </c>
      <c r="E126" s="4">
        <v>26.368578200000002</v>
      </c>
      <c r="F126">
        <v>1.5799999999999999E-4</v>
      </c>
    </row>
    <row r="127" spans="1:6" x14ac:dyDescent="0.25">
      <c r="A127" s="5" t="s">
        <v>208</v>
      </c>
      <c r="B127">
        <v>2.5539999999999999E-5</v>
      </c>
      <c r="C127">
        <v>2.351E-5</v>
      </c>
      <c r="D127">
        <v>2.476E-5</v>
      </c>
      <c r="E127" s="4">
        <v>104.34700923</v>
      </c>
      <c r="F127">
        <v>2.3600000000000001E-5</v>
      </c>
    </row>
    <row r="128" spans="1:6" x14ac:dyDescent="0.25">
      <c r="A128" s="5" t="s">
        <v>168</v>
      </c>
      <c r="B128">
        <v>1.1938E-4</v>
      </c>
      <c r="C128">
        <v>1.07E-4</v>
      </c>
      <c r="D128">
        <v>1.0821E-4</v>
      </c>
      <c r="E128" s="4">
        <v>730.81306210000002</v>
      </c>
      <c r="F128">
        <v>1.1339E-4</v>
      </c>
    </row>
    <row r="129" spans="1:6" x14ac:dyDescent="0.25">
      <c r="A129" s="5" t="s">
        <v>207</v>
      </c>
      <c r="B129">
        <v>6.8999999999999997E-4</v>
      </c>
      <c r="C129">
        <v>5.5999999999999995E-4</v>
      </c>
      <c r="D129">
        <v>6.4999000000000003E-4</v>
      </c>
      <c r="E129" s="4">
        <v>252.89646857</v>
      </c>
      <c r="F129">
        <v>6.4857000000000001E-4</v>
      </c>
    </row>
    <row r="130" spans="1:6" x14ac:dyDescent="0.25">
      <c r="A130" s="5" t="s">
        <v>355</v>
      </c>
      <c r="B130">
        <v>1.29E-5</v>
      </c>
      <c r="C130">
        <v>1.083E-5</v>
      </c>
      <c r="D130">
        <v>1.182E-5</v>
      </c>
      <c r="E130" s="4">
        <v>27.13552271</v>
      </c>
      <c r="F130">
        <v>1.096E-5</v>
      </c>
    </row>
    <row r="131" spans="1:6" x14ac:dyDescent="0.25">
      <c r="A131" s="5" t="s">
        <v>104</v>
      </c>
      <c r="B131">
        <v>4.9589999999999998E-5</v>
      </c>
      <c r="C131">
        <v>4.2049999999999999E-5</v>
      </c>
      <c r="D131">
        <v>4.5009999999999998E-5</v>
      </c>
      <c r="E131" s="4">
        <v>278.12693804999998</v>
      </c>
      <c r="F131">
        <v>4.6199999999999998E-5</v>
      </c>
    </row>
    <row r="132" spans="1:6" x14ac:dyDescent="0.25">
      <c r="A132" s="5" t="s">
        <v>87</v>
      </c>
      <c r="B132">
        <v>2.2698E-4</v>
      </c>
      <c r="C132">
        <v>2.0576000000000001E-4</v>
      </c>
      <c r="D132">
        <v>2.14E-4</v>
      </c>
      <c r="E132" s="4">
        <v>49.250401439999997</v>
      </c>
      <c r="F132">
        <v>2.2097999999999999E-4</v>
      </c>
    </row>
    <row r="133" spans="1:6" x14ac:dyDescent="0.25">
      <c r="A133" s="5" t="s">
        <v>70</v>
      </c>
      <c r="B133">
        <v>4.0152699999999996E-3</v>
      </c>
      <c r="C133">
        <v>3.5150099999999998E-3</v>
      </c>
      <c r="D133">
        <v>3.7589500000000001E-3</v>
      </c>
      <c r="E133" s="4">
        <v>1844.45039647</v>
      </c>
      <c r="F133">
        <v>3.6001100000000001E-3</v>
      </c>
    </row>
    <row r="134" spans="1:6" x14ac:dyDescent="0.25">
      <c r="A134" s="5" t="s">
        <v>145</v>
      </c>
      <c r="B134">
        <v>3.735E-5</v>
      </c>
      <c r="C134">
        <v>3.3000000000000003E-5</v>
      </c>
      <c r="D134">
        <v>3.4400000000000003E-5</v>
      </c>
      <c r="E134" s="4">
        <v>46.132634099999997</v>
      </c>
      <c r="F134">
        <v>3.6199999999999999E-5</v>
      </c>
    </row>
    <row r="135" spans="1:6" x14ac:dyDescent="0.25">
      <c r="A135" s="5" t="s">
        <v>172</v>
      </c>
      <c r="B135">
        <v>1.2179999999999999E-3</v>
      </c>
      <c r="C135">
        <v>1.1300100000000001E-3</v>
      </c>
      <c r="D135">
        <v>1.15895E-3</v>
      </c>
      <c r="E135" s="4">
        <v>80.683088620000007</v>
      </c>
      <c r="F135">
        <v>1.15555E-3</v>
      </c>
    </row>
    <row r="136" spans="1:6" x14ac:dyDescent="0.25">
      <c r="A136" s="5" t="s">
        <v>176</v>
      </c>
      <c r="B136">
        <v>1.6469999999999999E-4</v>
      </c>
      <c r="C136">
        <v>1.3100000000000001E-4</v>
      </c>
      <c r="D136">
        <v>1.4999999999999999E-4</v>
      </c>
      <c r="E136" s="4">
        <v>38.139708560000003</v>
      </c>
      <c r="F136">
        <v>1.3814E-4</v>
      </c>
    </row>
    <row r="137" spans="1:6" x14ac:dyDescent="0.25">
      <c r="A137" s="5" t="s">
        <v>160</v>
      </c>
      <c r="B137">
        <v>3.1189999999999998E-5</v>
      </c>
      <c r="C137">
        <v>2.8540000000000001E-5</v>
      </c>
      <c r="D137">
        <v>2.862E-5</v>
      </c>
      <c r="E137" s="4">
        <v>550.82449209000004</v>
      </c>
      <c r="F137">
        <v>3.0809999999999998E-5</v>
      </c>
    </row>
    <row r="138" spans="1:6" x14ac:dyDescent="0.25">
      <c r="A138" s="5" t="s">
        <v>149</v>
      </c>
      <c r="B138">
        <v>1.55E-6</v>
      </c>
      <c r="C138">
        <v>1.3799999999999999E-6</v>
      </c>
      <c r="D138">
        <v>1.44E-6</v>
      </c>
      <c r="E138" s="4">
        <v>852.82294912999998</v>
      </c>
      <c r="F138">
        <v>1.39E-6</v>
      </c>
    </row>
    <row r="139" spans="1:6" x14ac:dyDescent="0.25">
      <c r="A139" s="5" t="s">
        <v>122</v>
      </c>
      <c r="B139">
        <v>7.9171599999999995E-3</v>
      </c>
      <c r="C139">
        <v>7.4000000000000003E-3</v>
      </c>
      <c r="D139">
        <v>7.515E-3</v>
      </c>
      <c r="E139" s="4">
        <v>275.18012174</v>
      </c>
      <c r="F139">
        <v>7.9401300000000001E-3</v>
      </c>
    </row>
    <row r="140" spans="1:6" x14ac:dyDescent="0.25">
      <c r="A140" s="5" t="s">
        <v>166</v>
      </c>
      <c r="B140">
        <v>9.0000000000000006E-5</v>
      </c>
      <c r="C140">
        <v>6.7749999999999993E-5</v>
      </c>
      <c r="D140">
        <v>8.3410000000000003E-5</v>
      </c>
      <c r="E140" s="4">
        <v>609.81109247999996</v>
      </c>
      <c r="F140">
        <v>7.5309999999999996E-5</v>
      </c>
    </row>
    <row r="141" spans="1:6" x14ac:dyDescent="0.25">
      <c r="A141" s="5" t="s">
        <v>206</v>
      </c>
      <c r="B141">
        <v>3.4777000000000001E-4</v>
      </c>
      <c r="C141">
        <v>2.5470000000000001E-4</v>
      </c>
      <c r="D141">
        <v>2.6499999999999999E-4</v>
      </c>
      <c r="E141" s="4">
        <v>1950.3163516</v>
      </c>
      <c r="F141">
        <v>3.0703000000000002E-4</v>
      </c>
    </row>
    <row r="142" spans="1:6" x14ac:dyDescent="0.25">
      <c r="A142" s="5" t="s">
        <v>101</v>
      </c>
      <c r="B142">
        <v>9.2166000000000004E-4</v>
      </c>
      <c r="C142">
        <v>8.5214999999999998E-4</v>
      </c>
      <c r="D142">
        <v>8.5999999999999998E-4</v>
      </c>
      <c r="E142" s="4">
        <v>291.22566959</v>
      </c>
      <c r="F142">
        <v>8.9901E-4</v>
      </c>
    </row>
    <row r="143" spans="1:6" x14ac:dyDescent="0.25">
      <c r="A143" s="5" t="s">
        <v>205</v>
      </c>
      <c r="B143">
        <v>5.2099999999999998E-4</v>
      </c>
      <c r="C143">
        <v>4.4128E-4</v>
      </c>
      <c r="D143">
        <v>4.7113E-4</v>
      </c>
      <c r="E143" s="4">
        <v>104.19203509</v>
      </c>
      <c r="F143">
        <v>4.5930999999999999E-4</v>
      </c>
    </row>
    <row r="144" spans="1:6" x14ac:dyDescent="0.25">
      <c r="A144" s="5" t="s">
        <v>162</v>
      </c>
      <c r="B144">
        <v>5.2900000000000002E-6</v>
      </c>
      <c r="C144">
        <v>4.3000000000000003E-6</v>
      </c>
      <c r="D144">
        <v>4.5499999999999996E-6</v>
      </c>
      <c r="E144" s="4">
        <v>6806.5659162900001</v>
      </c>
      <c r="F144">
        <v>4.9400000000000001E-6</v>
      </c>
    </row>
    <row r="145" spans="1:6" x14ac:dyDescent="0.25">
      <c r="A145" s="5" t="s">
        <v>81</v>
      </c>
      <c r="B145">
        <v>5.6419999999999999E-5</v>
      </c>
      <c r="C145">
        <v>4.9079999999999998E-5</v>
      </c>
      <c r="D145">
        <v>5.1900000000000001E-5</v>
      </c>
      <c r="E145" s="4">
        <v>22.9907018</v>
      </c>
      <c r="F145">
        <v>5.3170000000000001E-5</v>
      </c>
    </row>
    <row r="146" spans="1:6" x14ac:dyDescent="0.25">
      <c r="A146" s="5" t="s">
        <v>127</v>
      </c>
      <c r="B146">
        <v>7.0098999999999997E-4</v>
      </c>
      <c r="C146">
        <v>6.2E-4</v>
      </c>
      <c r="D146">
        <v>6.4117999999999998E-4</v>
      </c>
      <c r="E146" s="4">
        <v>68.433789200000007</v>
      </c>
      <c r="F146">
        <v>6.6394000000000002E-4</v>
      </c>
    </row>
    <row r="147" spans="1:6" x14ac:dyDescent="0.25">
      <c r="A147" s="5" t="s">
        <v>204</v>
      </c>
      <c r="B147">
        <v>3.3459000000000001E-4</v>
      </c>
      <c r="C147">
        <v>2.7280000000000002E-4</v>
      </c>
      <c r="D147">
        <v>2.8824999999999999E-4</v>
      </c>
      <c r="E147" s="4">
        <v>88.978796320000001</v>
      </c>
      <c r="F147">
        <v>2.7641999999999999E-4</v>
      </c>
    </row>
    <row r="148" spans="1:6" x14ac:dyDescent="0.25">
      <c r="A148" s="5" t="s">
        <v>97</v>
      </c>
      <c r="B148">
        <v>1.5155E-4</v>
      </c>
      <c r="C148">
        <v>1.2999999999999999E-4</v>
      </c>
      <c r="D148">
        <v>1.44E-4</v>
      </c>
      <c r="E148" s="4">
        <v>69.208885260000002</v>
      </c>
      <c r="F148">
        <v>1.4438999999999999E-4</v>
      </c>
    </row>
    <row r="149" spans="1:6" x14ac:dyDescent="0.25">
      <c r="A149" s="5" t="s">
        <v>203</v>
      </c>
      <c r="B149">
        <v>6.4589199999999999E-3</v>
      </c>
      <c r="C149">
        <v>5.8999999999999999E-3</v>
      </c>
      <c r="D149">
        <v>6.2313100000000003E-3</v>
      </c>
      <c r="E149" s="4">
        <v>40.283973529999997</v>
      </c>
      <c r="F149">
        <v>6.2455499999999999E-3</v>
      </c>
    </row>
    <row r="150" spans="1:6" x14ac:dyDescent="0.25">
      <c r="A150" s="5" t="s">
        <v>202</v>
      </c>
      <c r="B150">
        <v>4.3114999999999999E-4</v>
      </c>
      <c r="C150">
        <v>3.7217000000000001E-4</v>
      </c>
      <c r="D150">
        <v>3.8733000000000002E-4</v>
      </c>
      <c r="E150" s="4">
        <v>16.485092760000001</v>
      </c>
      <c r="F150">
        <v>3.8200000000000002E-4</v>
      </c>
    </row>
    <row r="151" spans="1:6" x14ac:dyDescent="0.25">
      <c r="A151" s="5" t="s">
        <v>72</v>
      </c>
      <c r="B151">
        <v>3.773E-5</v>
      </c>
      <c r="C151">
        <v>3.1199999999999999E-5</v>
      </c>
      <c r="D151">
        <v>3.2750000000000003E-5</v>
      </c>
      <c r="E151" s="4">
        <v>1398.41698681</v>
      </c>
      <c r="F151">
        <v>3.1909999999999998E-5</v>
      </c>
    </row>
    <row r="152" spans="1:6" x14ac:dyDescent="0.25">
      <c r="A152" s="5" t="s">
        <v>90</v>
      </c>
      <c r="B152">
        <v>7.7777E-4</v>
      </c>
      <c r="C152">
        <v>4.5996999999999998E-4</v>
      </c>
      <c r="D152">
        <v>6.1006999999999999E-4</v>
      </c>
      <c r="E152" s="4">
        <v>1354.5921509100001</v>
      </c>
      <c r="F152">
        <v>4.8862000000000005E-4</v>
      </c>
    </row>
    <row r="153" spans="1:6" x14ac:dyDescent="0.25">
      <c r="A153" s="5" t="s">
        <v>144</v>
      </c>
      <c r="B153">
        <v>2.1661E-4</v>
      </c>
      <c r="C153">
        <v>1.9521E-4</v>
      </c>
      <c r="D153">
        <v>1.9704E-4</v>
      </c>
      <c r="E153" s="4">
        <v>68.208371459999995</v>
      </c>
      <c r="F153">
        <v>2.1282000000000001E-4</v>
      </c>
    </row>
    <row r="154" spans="1:6" x14ac:dyDescent="0.25">
      <c r="A154" s="5" t="s">
        <v>111</v>
      </c>
      <c r="B154">
        <v>2.5000000000000001E-5</v>
      </c>
      <c r="C154">
        <v>2.2120000000000002E-5</v>
      </c>
      <c r="D154">
        <v>2.3710000000000002E-5</v>
      </c>
      <c r="E154" s="4">
        <v>42.006167009999999</v>
      </c>
      <c r="F154">
        <v>2.404E-5</v>
      </c>
    </row>
    <row r="155" spans="1:6" x14ac:dyDescent="0.25">
      <c r="A155" s="5" t="s">
        <v>201</v>
      </c>
      <c r="B155">
        <v>4.6379E-4</v>
      </c>
      <c r="C155">
        <v>3.7806999999999999E-4</v>
      </c>
      <c r="D155">
        <v>4.0446999999999998E-4</v>
      </c>
      <c r="E155" s="4">
        <v>866.52858626</v>
      </c>
      <c r="F155">
        <v>3.9201999999999998E-4</v>
      </c>
    </row>
    <row r="156" spans="1:6" x14ac:dyDescent="0.25">
      <c r="A156" s="5" t="s">
        <v>88</v>
      </c>
      <c r="B156">
        <v>1.7100000000000001E-4</v>
      </c>
      <c r="C156">
        <v>1.5056E-4</v>
      </c>
      <c r="D156">
        <v>1.5548999999999999E-4</v>
      </c>
      <c r="E156" s="4">
        <v>239.29768203</v>
      </c>
      <c r="F156">
        <v>1.5831999999999999E-4</v>
      </c>
    </row>
    <row r="157" spans="1:6" x14ac:dyDescent="0.25">
      <c r="A157" s="5" t="s">
        <v>158</v>
      </c>
      <c r="B157">
        <v>1.4470399999999999E-3</v>
      </c>
      <c r="C157">
        <v>1.1999599999999999E-3</v>
      </c>
      <c r="D157">
        <v>1.3010400000000001E-3</v>
      </c>
      <c r="E157" s="4">
        <v>951.91292591000001</v>
      </c>
      <c r="F157">
        <v>1.34381E-3</v>
      </c>
    </row>
    <row r="158" spans="1:6" x14ac:dyDescent="0.25">
      <c r="A158" s="5" t="s">
        <v>200</v>
      </c>
      <c r="B158">
        <v>1.4899999999999999E-4</v>
      </c>
      <c r="C158">
        <v>1.3417E-4</v>
      </c>
      <c r="D158">
        <v>1.3855000000000001E-4</v>
      </c>
      <c r="E158" s="4">
        <v>11.653988699999999</v>
      </c>
      <c r="F158">
        <v>1.3934E-4</v>
      </c>
    </row>
    <row r="159" spans="1:6" x14ac:dyDescent="0.25">
      <c r="A159" s="5" t="s">
        <v>199</v>
      </c>
      <c r="B159">
        <v>3.97E-4</v>
      </c>
      <c r="C159">
        <v>3.0238999999999998E-4</v>
      </c>
      <c r="D159">
        <v>3.3849999999999999E-4</v>
      </c>
      <c r="E159" s="4">
        <v>119.5332497</v>
      </c>
      <c r="F159">
        <v>3.2597000000000002E-4</v>
      </c>
    </row>
    <row r="160" spans="1:6" x14ac:dyDescent="0.25">
      <c r="A160" s="5" t="s">
        <v>106</v>
      </c>
      <c r="B160">
        <v>8.2899999999999996E-5</v>
      </c>
      <c r="C160">
        <v>6.8639999999999993E-5</v>
      </c>
      <c r="D160">
        <v>7.161E-5</v>
      </c>
      <c r="E160" s="4">
        <v>184.00923459000001</v>
      </c>
      <c r="F160">
        <v>8.2139999999999996E-5</v>
      </c>
    </row>
    <row r="161" spans="1:6" x14ac:dyDescent="0.25">
      <c r="A161" s="5" t="s">
        <v>165</v>
      </c>
      <c r="B161">
        <v>6.4549999999999997E-5</v>
      </c>
      <c r="C161">
        <v>5.5970000000000001E-5</v>
      </c>
      <c r="D161">
        <v>6.3100000000000002E-5</v>
      </c>
      <c r="E161" s="4">
        <v>425.58537551000001</v>
      </c>
      <c r="F161">
        <v>5.8499999999999999E-5</v>
      </c>
    </row>
    <row r="162" spans="1:6" x14ac:dyDescent="0.25">
      <c r="A162" s="5" t="s">
        <v>356</v>
      </c>
      <c r="B162">
        <v>4.1879999999999999E-5</v>
      </c>
      <c r="C162">
        <v>3.8899999999999997E-5</v>
      </c>
      <c r="D162">
        <v>3.9270000000000002E-5</v>
      </c>
      <c r="E162" s="4">
        <v>227.20810442000001</v>
      </c>
      <c r="F162">
        <v>4.1869999999999997E-5</v>
      </c>
    </row>
    <row r="163" spans="1:6" x14ac:dyDescent="0.25">
      <c r="A163" s="5" t="s">
        <v>198</v>
      </c>
      <c r="B163">
        <v>1.3773E-4</v>
      </c>
      <c r="C163">
        <v>1.0205E-4</v>
      </c>
      <c r="D163">
        <v>1.1903E-4</v>
      </c>
      <c r="E163" s="4">
        <v>272.98477121000002</v>
      </c>
      <c r="F163">
        <v>1.0492000000000001E-4</v>
      </c>
    </row>
    <row r="164" spans="1:6" x14ac:dyDescent="0.25">
      <c r="A164" s="5" t="s">
        <v>357</v>
      </c>
      <c r="B164">
        <v>6.6945999999999998E-4</v>
      </c>
      <c r="C164">
        <v>5.9055000000000002E-4</v>
      </c>
      <c r="D164">
        <v>5.9900999999999997E-4</v>
      </c>
      <c r="E164" s="4">
        <v>26.91997478</v>
      </c>
      <c r="F164">
        <v>6.6951999999999995E-4</v>
      </c>
    </row>
    <row r="165" spans="1:6" x14ac:dyDescent="0.25">
      <c r="A165" s="5" t="s">
        <v>197</v>
      </c>
      <c r="B165">
        <v>9.2999999999999997E-5</v>
      </c>
      <c r="C165">
        <v>7.6000000000000004E-5</v>
      </c>
      <c r="D165">
        <v>9.2990000000000002E-5</v>
      </c>
      <c r="E165" s="4">
        <v>107.39575899</v>
      </c>
      <c r="F165">
        <v>8.0610000000000002E-5</v>
      </c>
    </row>
    <row r="166" spans="1:6" x14ac:dyDescent="0.25">
      <c r="A166" s="5" t="s">
        <v>196</v>
      </c>
      <c r="B166">
        <v>2.777E-5</v>
      </c>
      <c r="C166">
        <v>2.5769999999999999E-5</v>
      </c>
      <c r="D166">
        <v>2.6740000000000001E-5</v>
      </c>
      <c r="E166" s="4">
        <v>6.5514570699999997</v>
      </c>
      <c r="F166">
        <v>2.72E-5</v>
      </c>
    </row>
    <row r="167" spans="1:6" x14ac:dyDescent="0.25">
      <c r="A167" s="5" t="s">
        <v>195</v>
      </c>
      <c r="B167">
        <v>2.3774000000000001E-4</v>
      </c>
      <c r="C167">
        <v>2.2220000000000001E-4</v>
      </c>
      <c r="D167">
        <v>2.242E-4</v>
      </c>
      <c r="E167" s="4">
        <v>24.407690259999999</v>
      </c>
      <c r="F167">
        <v>2.3144999999999999E-4</v>
      </c>
    </row>
    <row r="168" spans="1:6" x14ac:dyDescent="0.25">
      <c r="A168" s="5" t="s">
        <v>194</v>
      </c>
      <c r="B168">
        <v>4.639E-4</v>
      </c>
      <c r="C168">
        <v>3.9100000000000002E-4</v>
      </c>
      <c r="D168">
        <v>4.125E-4</v>
      </c>
      <c r="E168" s="4">
        <v>307.64536758000003</v>
      </c>
      <c r="F168">
        <v>3.9351000000000002E-4</v>
      </c>
    </row>
    <row r="169" spans="1:6" x14ac:dyDescent="0.25">
      <c r="A169" s="5" t="s">
        <v>95</v>
      </c>
      <c r="B169">
        <v>1.1811000000000001E-4</v>
      </c>
      <c r="C169">
        <v>9.3289999999999996E-5</v>
      </c>
      <c r="D169">
        <v>9.925E-5</v>
      </c>
      <c r="E169" s="4">
        <v>651.83225174999995</v>
      </c>
      <c r="F169">
        <v>1.0230000000000001E-4</v>
      </c>
    </row>
    <row r="170" spans="1:6" x14ac:dyDescent="0.25">
      <c r="A170" s="5" t="s">
        <v>99</v>
      </c>
      <c r="B170">
        <v>1.5966E-4</v>
      </c>
      <c r="C170">
        <v>1.3917000000000001E-4</v>
      </c>
      <c r="D170">
        <v>1.4337E-4</v>
      </c>
      <c r="E170" s="4">
        <v>113.2873142</v>
      </c>
      <c r="F170">
        <v>1.5681000000000001E-4</v>
      </c>
    </row>
    <row r="171" spans="1:6" x14ac:dyDescent="0.25">
      <c r="A171" s="5" t="s">
        <v>91</v>
      </c>
      <c r="B171">
        <v>5.1741000000000005E-4</v>
      </c>
      <c r="C171">
        <v>4.482E-4</v>
      </c>
      <c r="D171">
        <v>4.4947999999999999E-4</v>
      </c>
      <c r="E171" s="4">
        <v>109.41976917</v>
      </c>
      <c r="F171">
        <v>4.4890000000000002E-4</v>
      </c>
    </row>
    <row r="172" spans="1:6" x14ac:dyDescent="0.25">
      <c r="A172" s="5" t="s">
        <v>92</v>
      </c>
      <c r="B172">
        <v>4.0800000000000002E-5</v>
      </c>
      <c r="C172">
        <v>3.8500000000000001E-5</v>
      </c>
      <c r="D172">
        <v>3.9690000000000001E-5</v>
      </c>
      <c r="E172" s="4">
        <v>94.568425340000005</v>
      </c>
      <c r="F172">
        <v>3.9180000000000001E-5</v>
      </c>
    </row>
    <row r="173" spans="1:6" x14ac:dyDescent="0.25">
      <c r="A173" s="5" t="s">
        <v>164</v>
      </c>
      <c r="B173">
        <v>4.295E-5</v>
      </c>
      <c r="C173">
        <v>3.7530000000000002E-5</v>
      </c>
      <c r="D173">
        <v>3.8179999999999997E-5</v>
      </c>
      <c r="E173" s="4">
        <v>582.29631616999995</v>
      </c>
      <c r="F173">
        <v>4.206E-5</v>
      </c>
    </row>
    <row r="174" spans="1:6" x14ac:dyDescent="0.25">
      <c r="A174" s="5" t="s">
        <v>171</v>
      </c>
      <c r="B174">
        <v>1.9469999999999999E-4</v>
      </c>
      <c r="C174">
        <v>1.5939E-4</v>
      </c>
      <c r="D174">
        <v>1.7356000000000001E-4</v>
      </c>
      <c r="E174" s="4">
        <v>391.41406490000003</v>
      </c>
      <c r="F174">
        <v>1.7421E-4</v>
      </c>
    </row>
    <row r="175" spans="1:6" x14ac:dyDescent="0.25">
      <c r="A175" s="5" t="s">
        <v>173</v>
      </c>
      <c r="B175">
        <v>9.7455000000000003E-4</v>
      </c>
      <c r="C175">
        <v>9.1202999999999998E-4</v>
      </c>
      <c r="D175">
        <v>9.6137999999999996E-4</v>
      </c>
      <c r="E175" s="4">
        <v>24.650335980000001</v>
      </c>
      <c r="F175">
        <v>9.4899999999999997E-4</v>
      </c>
    </row>
    <row r="176" spans="1:6" x14ac:dyDescent="0.25">
      <c r="A176" s="5" t="s">
        <v>193</v>
      </c>
      <c r="B176">
        <v>4.6500000000000003E-4</v>
      </c>
      <c r="C176">
        <v>4.2200000000000001E-4</v>
      </c>
      <c r="D176">
        <v>4.3056000000000002E-4</v>
      </c>
      <c r="E176" s="4">
        <v>444.15070587999998</v>
      </c>
      <c r="F176">
        <v>4.3001999999999998E-4</v>
      </c>
    </row>
    <row r="177" spans="1:6" x14ac:dyDescent="0.25">
      <c r="A177" s="5" t="s">
        <v>96</v>
      </c>
      <c r="B177">
        <v>1.0927E-4</v>
      </c>
      <c r="C177">
        <v>6.9919999999999995E-5</v>
      </c>
      <c r="D177">
        <v>9.4599999999999996E-5</v>
      </c>
      <c r="E177" s="4">
        <v>130.48167183000001</v>
      </c>
      <c r="F177">
        <v>7.2949999999999998E-5</v>
      </c>
    </row>
    <row r="178" spans="1:6" x14ac:dyDescent="0.25">
      <c r="A178" s="5" t="s">
        <v>73</v>
      </c>
      <c r="B178">
        <v>8.4000000000000003E-4</v>
      </c>
      <c r="C178">
        <v>7.9905999999999998E-4</v>
      </c>
      <c r="D178">
        <v>8.2100000000000001E-4</v>
      </c>
      <c r="E178" s="4">
        <v>334.54344803999999</v>
      </c>
      <c r="F178">
        <v>8.2260000000000005E-4</v>
      </c>
    </row>
    <row r="179" spans="1:6" x14ac:dyDescent="0.25">
      <c r="A179" s="5" t="s">
        <v>75</v>
      </c>
      <c r="B179">
        <v>1.5320000000000001E-4</v>
      </c>
      <c r="C179">
        <v>1.1077E-4</v>
      </c>
      <c r="D179">
        <v>1.2813000000000001E-4</v>
      </c>
      <c r="E179" s="4">
        <v>190.23820785000001</v>
      </c>
      <c r="F179">
        <v>1.142E-4</v>
      </c>
    </row>
    <row r="180" spans="1:6" x14ac:dyDescent="0.25">
      <c r="A180" s="5" t="s">
        <v>142</v>
      </c>
      <c r="B180">
        <v>6.3169799999999998E-3</v>
      </c>
      <c r="C180">
        <v>5.0575100000000003E-3</v>
      </c>
      <c r="D180">
        <v>5.2710200000000004E-3</v>
      </c>
      <c r="E180" s="4">
        <v>516.77471609999998</v>
      </c>
      <c r="F180">
        <v>5.89895E-3</v>
      </c>
    </row>
    <row r="181" spans="1:6" x14ac:dyDescent="0.25">
      <c r="A181" s="5" t="s">
        <v>154</v>
      </c>
      <c r="B181">
        <v>4.8999999999999997E-6</v>
      </c>
      <c r="C181">
        <v>4.2100000000000003E-6</v>
      </c>
      <c r="D181">
        <v>4.42E-6</v>
      </c>
      <c r="E181" s="4">
        <v>1251.7321933200001</v>
      </c>
      <c r="F181">
        <v>4.8199999999999996E-6</v>
      </c>
    </row>
    <row r="182" spans="1:6" x14ac:dyDescent="0.25">
      <c r="A182" s="5" t="s">
        <v>126</v>
      </c>
      <c r="B182">
        <v>6.8919999999999997E-5</v>
      </c>
      <c r="C182">
        <v>6.2529999999999999E-5</v>
      </c>
      <c r="D182">
        <v>6.3849999999999993E-5</v>
      </c>
      <c r="E182" s="4">
        <v>73.07193685</v>
      </c>
      <c r="F182">
        <v>6.4449999999999994E-5</v>
      </c>
    </row>
    <row r="183" spans="1:6" x14ac:dyDescent="0.25">
      <c r="A183" s="5" t="s">
        <v>192</v>
      </c>
      <c r="B183">
        <v>1.06E-4</v>
      </c>
      <c r="C183">
        <v>9.713E-5</v>
      </c>
      <c r="D183">
        <v>1.01E-4</v>
      </c>
      <c r="E183" s="4">
        <v>880.55463601999998</v>
      </c>
      <c r="F183">
        <v>9.9469999999999995E-5</v>
      </c>
    </row>
    <row r="184" spans="1:6" x14ac:dyDescent="0.25">
      <c r="A184" s="5" t="s">
        <v>76</v>
      </c>
      <c r="B184">
        <v>5.0859999999999998E-5</v>
      </c>
      <c r="C184">
        <v>4.5540000000000001E-5</v>
      </c>
      <c r="D184">
        <v>4.5819999999999998E-5</v>
      </c>
      <c r="E184" s="4">
        <v>3542.9085042800002</v>
      </c>
      <c r="F184">
        <v>4.88E-5</v>
      </c>
    </row>
    <row r="185" spans="1:6" x14ac:dyDescent="0.25">
      <c r="A185" s="5" t="s">
        <v>191</v>
      </c>
      <c r="B185">
        <v>1.0572E-4</v>
      </c>
      <c r="C185">
        <v>8.6009999999999998E-5</v>
      </c>
      <c r="D185">
        <v>9.59E-5</v>
      </c>
      <c r="E185" s="4">
        <v>43.02128621</v>
      </c>
      <c r="F185">
        <v>9.2369999999999998E-5</v>
      </c>
    </row>
    <row r="186" spans="1:6" x14ac:dyDescent="0.25">
      <c r="A186" s="5" t="s">
        <v>159</v>
      </c>
      <c r="B186">
        <v>2.9559930000000002E-2</v>
      </c>
      <c r="C186">
        <v>2.7E-2</v>
      </c>
      <c r="D186">
        <v>2.8597230000000001E-2</v>
      </c>
      <c r="E186" s="4">
        <v>588.66744394</v>
      </c>
      <c r="F186">
        <v>2.7290999999999999E-2</v>
      </c>
    </row>
    <row r="187" spans="1:6" x14ac:dyDescent="0.25">
      <c r="A187" s="5" t="s">
        <v>134</v>
      </c>
      <c r="B187">
        <v>3.1200000000000002E-6</v>
      </c>
      <c r="C187">
        <v>2.6199999999999999E-6</v>
      </c>
      <c r="D187">
        <v>2.8600000000000001E-6</v>
      </c>
      <c r="E187" s="4">
        <v>135.13878831</v>
      </c>
      <c r="F187">
        <v>2.6599999999999999E-6</v>
      </c>
    </row>
    <row r="188" spans="1:6" x14ac:dyDescent="0.25">
      <c r="A188" s="5" t="s">
        <v>190</v>
      </c>
      <c r="B188">
        <v>1.4889999999999999E-4</v>
      </c>
      <c r="C188">
        <v>1.381E-4</v>
      </c>
      <c r="D188">
        <v>1.3875000000000001E-4</v>
      </c>
      <c r="E188" s="4">
        <v>7488.0223921300003</v>
      </c>
      <c r="F188">
        <v>1.4640000000000001E-4</v>
      </c>
    </row>
    <row r="189" spans="1:6" x14ac:dyDescent="0.25">
      <c r="A189" s="5" t="s">
        <v>189</v>
      </c>
      <c r="B189">
        <v>8.7999999999999998E-5</v>
      </c>
      <c r="C189">
        <v>8.0669999999999998E-5</v>
      </c>
      <c r="D189">
        <v>8.2089999999999995E-5</v>
      </c>
      <c r="E189" s="4">
        <v>13.951278759999999</v>
      </c>
      <c r="F189">
        <v>8.2310000000000003E-5</v>
      </c>
    </row>
    <row r="190" spans="1:6" x14ac:dyDescent="0.25">
      <c r="A190" s="5" t="s">
        <v>124</v>
      </c>
      <c r="B190">
        <v>1.2417999999999999E-4</v>
      </c>
      <c r="C190">
        <v>1.1047E-4</v>
      </c>
      <c r="D190">
        <v>1.1446E-4</v>
      </c>
      <c r="E190" s="4">
        <v>15.490359489999999</v>
      </c>
      <c r="F190">
        <v>1.1047E-4</v>
      </c>
    </row>
    <row r="191" spans="1:6" x14ac:dyDescent="0.25">
      <c r="A191" s="5" t="s">
        <v>89</v>
      </c>
      <c r="B191">
        <v>1.186E-5</v>
      </c>
      <c r="C191">
        <v>1.076E-5</v>
      </c>
      <c r="D191">
        <v>1.078E-5</v>
      </c>
      <c r="E191" s="4">
        <v>3740.18260538</v>
      </c>
      <c r="F191">
        <v>1.1780000000000001E-5</v>
      </c>
    </row>
    <row r="192" spans="1:6" x14ac:dyDescent="0.25">
      <c r="A192" s="5" t="s">
        <v>133</v>
      </c>
      <c r="B192">
        <v>1.519E-5</v>
      </c>
      <c r="C192">
        <v>1.3570000000000001E-5</v>
      </c>
      <c r="D192">
        <v>1.4409999999999999E-5</v>
      </c>
      <c r="E192" s="4">
        <v>17.44174705</v>
      </c>
      <c r="F192">
        <v>1.43E-5</v>
      </c>
    </row>
    <row r="193" spans="1:6" x14ac:dyDescent="0.25">
      <c r="A193" s="5" t="s">
        <v>62</v>
      </c>
      <c r="B193">
        <v>7.3600000000000002E-3</v>
      </c>
      <c r="C193">
        <v>6.7360099999999997E-3</v>
      </c>
      <c r="D193">
        <v>7.3499999999999998E-3</v>
      </c>
      <c r="E193" s="4">
        <v>223.3483751</v>
      </c>
      <c r="F193">
        <v>6.7726399999999999E-3</v>
      </c>
    </row>
    <row r="194" spans="1:6" x14ac:dyDescent="0.25">
      <c r="A194" s="5" t="s">
        <v>151</v>
      </c>
      <c r="B194">
        <v>1.4800000000000001E-2</v>
      </c>
      <c r="C194">
        <v>1.149155E-2</v>
      </c>
      <c r="D194">
        <v>1.409992E-2</v>
      </c>
      <c r="E194" s="4">
        <v>1549.41598092</v>
      </c>
      <c r="F194">
        <v>1.2100140000000001E-2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4"/>
  <dimension ref="A1:F101"/>
  <sheetViews>
    <sheetView workbookViewId="0">
      <selection sqref="A1:F101"/>
    </sheetView>
  </sheetViews>
  <sheetFormatPr defaultRowHeight="15" x14ac:dyDescent="0.25"/>
  <cols>
    <col min="1" max="1" width="18.28515625" bestFit="1" customWidth="1"/>
    <col min="2" max="2" width="25.42578125" bestFit="1" customWidth="1"/>
    <col min="3" max="3" width="19.5703125" style="6" bestFit="1" customWidth="1"/>
    <col min="4" max="4" width="20.28515625" bestFit="1" customWidth="1"/>
    <col min="5" max="5" width="19.7109375" bestFit="1" customWidth="1"/>
    <col min="6" max="6" width="24.42578125" bestFit="1" customWidth="1"/>
    <col min="7" max="7" width="22.7109375" bestFit="1" customWidth="1"/>
  </cols>
  <sheetData>
    <row r="1" spans="1:6" x14ac:dyDescent="0.25">
      <c r="A1" s="5" t="s">
        <v>13</v>
      </c>
      <c r="B1" s="5" t="s">
        <v>14</v>
      </c>
      <c r="C1" s="6" t="s">
        <v>15</v>
      </c>
      <c r="D1" s="5" t="s">
        <v>16</v>
      </c>
      <c r="E1" s="5" t="s">
        <v>17</v>
      </c>
      <c r="F1" s="5" t="s">
        <v>18</v>
      </c>
    </row>
    <row r="2" spans="1:6" x14ac:dyDescent="0.25">
      <c r="A2" s="5" t="s">
        <v>66</v>
      </c>
      <c r="B2" s="5" t="s">
        <v>756</v>
      </c>
      <c r="C2" s="5" t="s">
        <v>757</v>
      </c>
      <c r="D2" s="5" t="s">
        <v>501</v>
      </c>
      <c r="E2" s="5" t="s">
        <v>502</v>
      </c>
      <c r="F2" s="5">
        <v>24422</v>
      </c>
    </row>
    <row r="3" spans="1:6" x14ac:dyDescent="0.25">
      <c r="A3" s="5" t="s">
        <v>61</v>
      </c>
      <c r="B3" s="5" t="s">
        <v>729</v>
      </c>
      <c r="C3" s="5" t="s">
        <v>758</v>
      </c>
      <c r="D3" s="5" t="s">
        <v>503</v>
      </c>
      <c r="E3" s="5" t="s">
        <v>458</v>
      </c>
      <c r="F3" s="5">
        <v>2979</v>
      </c>
    </row>
    <row r="4" spans="1:6" x14ac:dyDescent="0.25">
      <c r="A4" s="5" t="s">
        <v>281</v>
      </c>
      <c r="B4" s="5" t="s">
        <v>759</v>
      </c>
      <c r="C4" s="5" t="s">
        <v>760</v>
      </c>
      <c r="D4" s="5" t="s">
        <v>459</v>
      </c>
      <c r="E4" s="5" t="s">
        <v>504</v>
      </c>
      <c r="F4" s="5">
        <v>8876</v>
      </c>
    </row>
    <row r="5" spans="1:6" x14ac:dyDescent="0.25">
      <c r="A5" s="5" t="s">
        <v>136</v>
      </c>
      <c r="B5" s="5" t="s">
        <v>761</v>
      </c>
      <c r="C5" s="5" t="s">
        <v>762</v>
      </c>
      <c r="D5" s="5" t="s">
        <v>505</v>
      </c>
      <c r="E5" s="5" t="s">
        <v>506</v>
      </c>
      <c r="F5" s="5">
        <v>3870</v>
      </c>
    </row>
    <row r="6" spans="1:6" x14ac:dyDescent="0.25">
      <c r="A6" s="5" t="s">
        <v>64</v>
      </c>
      <c r="B6" s="5" t="s">
        <v>763</v>
      </c>
      <c r="C6" s="5" t="s">
        <v>764</v>
      </c>
      <c r="D6" s="5" t="s">
        <v>507</v>
      </c>
      <c r="E6" s="5" t="s">
        <v>497</v>
      </c>
      <c r="F6" s="5">
        <v>4331</v>
      </c>
    </row>
    <row r="7" spans="1:6" x14ac:dyDescent="0.25">
      <c r="A7" s="5" t="s">
        <v>291</v>
      </c>
      <c r="B7" s="5" t="s">
        <v>508</v>
      </c>
      <c r="C7" s="5" t="s">
        <v>765</v>
      </c>
      <c r="D7" s="5" t="s">
        <v>509</v>
      </c>
      <c r="E7" s="5" t="s">
        <v>510</v>
      </c>
      <c r="F7" s="5">
        <v>269</v>
      </c>
    </row>
    <row r="8" spans="1:6" x14ac:dyDescent="0.25">
      <c r="A8" s="5" t="s">
        <v>285</v>
      </c>
      <c r="B8" s="5" t="s">
        <v>521</v>
      </c>
      <c r="C8" s="5" t="s">
        <v>766</v>
      </c>
      <c r="D8" s="5" t="s">
        <v>511</v>
      </c>
      <c r="E8" s="5" t="s">
        <v>512</v>
      </c>
      <c r="F8" s="5">
        <v>2277</v>
      </c>
    </row>
    <row r="9" spans="1:6" x14ac:dyDescent="0.25">
      <c r="A9" s="5" t="s">
        <v>69</v>
      </c>
      <c r="B9" s="5" t="s">
        <v>767</v>
      </c>
      <c r="C9" s="5" t="s">
        <v>768</v>
      </c>
      <c r="D9" s="5" t="s">
        <v>513</v>
      </c>
      <c r="E9" s="5" t="s">
        <v>460</v>
      </c>
      <c r="F9" s="5">
        <v>318</v>
      </c>
    </row>
    <row r="10" spans="1:6" x14ac:dyDescent="0.25">
      <c r="A10" s="5" t="s">
        <v>301</v>
      </c>
      <c r="B10" s="5" t="s">
        <v>514</v>
      </c>
      <c r="C10" s="5" t="s">
        <v>769</v>
      </c>
      <c r="D10" s="5" t="s">
        <v>461</v>
      </c>
      <c r="E10" s="5" t="s">
        <v>514</v>
      </c>
      <c r="F10" s="5">
        <v>15873</v>
      </c>
    </row>
    <row r="11" spans="1:6" x14ac:dyDescent="0.25">
      <c r="A11" s="5" t="s">
        <v>250</v>
      </c>
      <c r="B11" s="5" t="s">
        <v>770</v>
      </c>
      <c r="C11" s="5" t="s">
        <v>771</v>
      </c>
      <c r="D11" s="5" t="s">
        <v>493</v>
      </c>
      <c r="E11" s="5" t="s">
        <v>515</v>
      </c>
      <c r="F11" s="5">
        <v>1044</v>
      </c>
    </row>
    <row r="12" spans="1:6" x14ac:dyDescent="0.25">
      <c r="A12" s="5" t="s">
        <v>70</v>
      </c>
      <c r="B12" s="5" t="s">
        <v>772</v>
      </c>
      <c r="C12" s="5" t="s">
        <v>773</v>
      </c>
      <c r="D12" s="5" t="s">
        <v>462</v>
      </c>
      <c r="E12" s="5" t="s">
        <v>516</v>
      </c>
      <c r="F12" s="5">
        <v>2328</v>
      </c>
    </row>
    <row r="13" spans="1:6" x14ac:dyDescent="0.25">
      <c r="A13" s="5" t="s">
        <v>293</v>
      </c>
      <c r="B13" s="5" t="s">
        <v>774</v>
      </c>
      <c r="C13" s="5" t="s">
        <v>775</v>
      </c>
      <c r="D13" s="5" t="s">
        <v>389</v>
      </c>
      <c r="E13" s="5" t="s">
        <v>463</v>
      </c>
      <c r="F13" s="5">
        <v>609</v>
      </c>
    </row>
    <row r="14" spans="1:6" x14ac:dyDescent="0.25">
      <c r="A14" s="5" t="s">
        <v>74</v>
      </c>
      <c r="B14" s="5" t="s">
        <v>776</v>
      </c>
      <c r="C14" s="5" t="s">
        <v>777</v>
      </c>
      <c r="D14" s="5" t="s">
        <v>517</v>
      </c>
      <c r="E14" s="5" t="s">
        <v>518</v>
      </c>
      <c r="F14" s="5">
        <v>967</v>
      </c>
    </row>
    <row r="15" spans="1:6" x14ac:dyDescent="0.25">
      <c r="A15" s="5" t="s">
        <v>261</v>
      </c>
      <c r="B15" s="5" t="s">
        <v>730</v>
      </c>
      <c r="C15" s="5" t="s">
        <v>778</v>
      </c>
      <c r="D15" s="5" t="s">
        <v>519</v>
      </c>
      <c r="E15" s="5" t="s">
        <v>520</v>
      </c>
      <c r="F15" s="5">
        <v>1420</v>
      </c>
    </row>
    <row r="16" spans="1:6" x14ac:dyDescent="0.25">
      <c r="A16" s="5" t="s">
        <v>158</v>
      </c>
      <c r="B16" s="5" t="s">
        <v>779</v>
      </c>
      <c r="C16" s="5" t="s">
        <v>731</v>
      </c>
      <c r="D16" s="5" t="s">
        <v>248</v>
      </c>
      <c r="E16" s="5" t="s">
        <v>522</v>
      </c>
      <c r="F16" s="5">
        <v>580</v>
      </c>
    </row>
    <row r="17" spans="1:6" x14ac:dyDescent="0.25">
      <c r="A17" s="5" t="s">
        <v>283</v>
      </c>
      <c r="B17" s="5" t="s">
        <v>780</v>
      </c>
      <c r="C17" s="5" t="s">
        <v>523</v>
      </c>
      <c r="D17" s="5" t="s">
        <v>464</v>
      </c>
      <c r="E17" s="5" t="s">
        <v>524</v>
      </c>
      <c r="F17" s="5">
        <v>183</v>
      </c>
    </row>
    <row r="18" spans="1:6" x14ac:dyDescent="0.25">
      <c r="A18" s="5" t="s">
        <v>271</v>
      </c>
      <c r="B18" s="5" t="s">
        <v>781</v>
      </c>
      <c r="C18" s="5" t="s">
        <v>782</v>
      </c>
      <c r="D18" s="5" t="s">
        <v>465</v>
      </c>
      <c r="E18" s="5" t="s">
        <v>525</v>
      </c>
      <c r="F18" s="5">
        <v>332</v>
      </c>
    </row>
    <row r="19" spans="1:6" x14ac:dyDescent="0.25">
      <c r="A19" s="5" t="s">
        <v>299</v>
      </c>
      <c r="B19" s="5" t="s">
        <v>783</v>
      </c>
      <c r="C19" s="5" t="s">
        <v>784</v>
      </c>
      <c r="D19" s="5" t="s">
        <v>377</v>
      </c>
      <c r="E19" s="5" t="s">
        <v>526</v>
      </c>
      <c r="F19" s="5">
        <v>428</v>
      </c>
    </row>
    <row r="20" spans="1:6" x14ac:dyDescent="0.25">
      <c r="A20" s="5" t="s">
        <v>344</v>
      </c>
      <c r="B20" s="5" t="s">
        <v>785</v>
      </c>
      <c r="C20" s="5" t="s">
        <v>527</v>
      </c>
      <c r="D20" s="5" t="s">
        <v>528</v>
      </c>
      <c r="E20" s="5" t="s">
        <v>500</v>
      </c>
      <c r="F20" s="5">
        <v>513</v>
      </c>
    </row>
    <row r="21" spans="1:6" x14ac:dyDescent="0.25">
      <c r="A21" s="5" t="s">
        <v>302</v>
      </c>
      <c r="B21" s="5" t="s">
        <v>732</v>
      </c>
      <c r="C21" s="5" t="s">
        <v>786</v>
      </c>
      <c r="D21" s="5" t="s">
        <v>358</v>
      </c>
      <c r="E21" s="5" t="s">
        <v>466</v>
      </c>
      <c r="F21" s="5">
        <v>154</v>
      </c>
    </row>
    <row r="22" spans="1:6" x14ac:dyDescent="0.25">
      <c r="A22" s="5" t="s">
        <v>280</v>
      </c>
      <c r="B22" s="5" t="s">
        <v>787</v>
      </c>
      <c r="C22" s="5" t="s">
        <v>788</v>
      </c>
      <c r="D22" s="5" t="s">
        <v>529</v>
      </c>
      <c r="E22" s="5" t="s">
        <v>530</v>
      </c>
      <c r="F22" s="5">
        <v>2888</v>
      </c>
    </row>
    <row r="23" spans="1:6" x14ac:dyDescent="0.25">
      <c r="A23" s="5" t="s">
        <v>289</v>
      </c>
      <c r="B23" s="5" t="s">
        <v>789</v>
      </c>
      <c r="C23" s="5" t="s">
        <v>790</v>
      </c>
      <c r="D23" s="5" t="s">
        <v>492</v>
      </c>
      <c r="E23" s="5" t="s">
        <v>499</v>
      </c>
      <c r="F23" s="5">
        <v>601</v>
      </c>
    </row>
    <row r="24" spans="1:6" x14ac:dyDescent="0.25">
      <c r="A24" s="5" t="s">
        <v>89</v>
      </c>
      <c r="B24" s="5" t="s">
        <v>791</v>
      </c>
      <c r="C24" s="5" t="s">
        <v>531</v>
      </c>
      <c r="D24" s="5" t="s">
        <v>532</v>
      </c>
      <c r="E24" s="5" t="s">
        <v>533</v>
      </c>
      <c r="F24" s="5">
        <v>2648</v>
      </c>
    </row>
    <row r="25" spans="1:6" x14ac:dyDescent="0.25">
      <c r="A25" s="5" t="s">
        <v>255</v>
      </c>
      <c r="B25" s="5" t="s">
        <v>792</v>
      </c>
      <c r="C25" s="5" t="s">
        <v>793</v>
      </c>
      <c r="D25" s="5" t="s">
        <v>403</v>
      </c>
      <c r="E25" s="5" t="s">
        <v>534</v>
      </c>
      <c r="F25" s="5">
        <v>643</v>
      </c>
    </row>
    <row r="26" spans="1:6" x14ac:dyDescent="0.25">
      <c r="A26" s="5" t="s">
        <v>101</v>
      </c>
      <c r="B26" s="5" t="s">
        <v>794</v>
      </c>
      <c r="C26" s="5" t="s">
        <v>795</v>
      </c>
      <c r="D26" s="5" t="s">
        <v>535</v>
      </c>
      <c r="E26" s="5" t="s">
        <v>536</v>
      </c>
      <c r="F26" s="5">
        <v>285</v>
      </c>
    </row>
    <row r="27" spans="1:6" x14ac:dyDescent="0.25">
      <c r="A27" s="5" t="s">
        <v>254</v>
      </c>
      <c r="B27" s="5" t="s">
        <v>796</v>
      </c>
      <c r="C27" s="5" t="s">
        <v>797</v>
      </c>
      <c r="D27" s="5" t="s">
        <v>537</v>
      </c>
      <c r="E27" s="5" t="s">
        <v>538</v>
      </c>
      <c r="F27" s="5">
        <v>882</v>
      </c>
    </row>
    <row r="28" spans="1:6" x14ac:dyDescent="0.25">
      <c r="A28" s="5" t="s">
        <v>157</v>
      </c>
      <c r="B28" s="5" t="s">
        <v>539</v>
      </c>
      <c r="C28" s="5" t="s">
        <v>539</v>
      </c>
      <c r="D28" s="5" t="s">
        <v>404</v>
      </c>
      <c r="E28" s="5" t="s">
        <v>540</v>
      </c>
      <c r="F28" s="5">
        <v>350</v>
      </c>
    </row>
    <row r="29" spans="1:6" x14ac:dyDescent="0.25">
      <c r="A29" s="5" t="s">
        <v>258</v>
      </c>
      <c r="B29" s="5" t="s">
        <v>798</v>
      </c>
      <c r="C29" s="5" t="s">
        <v>799</v>
      </c>
      <c r="D29" s="5" t="s">
        <v>405</v>
      </c>
      <c r="E29" s="5" t="s">
        <v>467</v>
      </c>
      <c r="F29" s="5">
        <v>945</v>
      </c>
    </row>
    <row r="30" spans="1:6" x14ac:dyDescent="0.25">
      <c r="A30" s="5" t="s">
        <v>274</v>
      </c>
      <c r="B30" s="5" t="s">
        <v>800</v>
      </c>
      <c r="C30" s="5" t="s">
        <v>801</v>
      </c>
      <c r="D30" s="5" t="s">
        <v>468</v>
      </c>
      <c r="E30" s="5" t="s">
        <v>469</v>
      </c>
      <c r="F30" s="5">
        <v>20964</v>
      </c>
    </row>
    <row r="31" spans="1:6" x14ac:dyDescent="0.25">
      <c r="A31" s="5" t="s">
        <v>72</v>
      </c>
      <c r="B31" s="5" t="s">
        <v>802</v>
      </c>
      <c r="C31" s="5" t="s">
        <v>803</v>
      </c>
      <c r="D31" s="5" t="s">
        <v>391</v>
      </c>
      <c r="E31" s="5" t="s">
        <v>541</v>
      </c>
      <c r="F31" s="5">
        <v>956</v>
      </c>
    </row>
    <row r="32" spans="1:6" x14ac:dyDescent="0.25">
      <c r="A32" s="5" t="s">
        <v>65</v>
      </c>
      <c r="B32" s="5" t="s">
        <v>733</v>
      </c>
      <c r="C32" s="5" t="s">
        <v>804</v>
      </c>
      <c r="D32" s="5" t="s">
        <v>406</v>
      </c>
      <c r="E32" s="5" t="s">
        <v>542</v>
      </c>
      <c r="F32" s="5">
        <v>1634</v>
      </c>
    </row>
    <row r="33" spans="1:6" x14ac:dyDescent="0.25">
      <c r="A33" s="5" t="s">
        <v>292</v>
      </c>
      <c r="B33" s="5" t="s">
        <v>805</v>
      </c>
      <c r="C33" s="5" t="s">
        <v>806</v>
      </c>
      <c r="D33" s="5" t="s">
        <v>391</v>
      </c>
      <c r="E33" s="5" t="s">
        <v>470</v>
      </c>
      <c r="F33" s="5">
        <v>207</v>
      </c>
    </row>
    <row r="34" spans="1:6" x14ac:dyDescent="0.25">
      <c r="A34" s="5" t="s">
        <v>153</v>
      </c>
      <c r="B34" s="5" t="s">
        <v>807</v>
      </c>
      <c r="C34" s="5" t="s">
        <v>808</v>
      </c>
      <c r="D34" s="5" t="s">
        <v>407</v>
      </c>
      <c r="E34" s="5" t="s">
        <v>809</v>
      </c>
      <c r="F34" s="5">
        <v>511</v>
      </c>
    </row>
    <row r="35" spans="1:6" x14ac:dyDescent="0.25">
      <c r="A35" s="5" t="s">
        <v>156</v>
      </c>
      <c r="B35" s="5" t="s">
        <v>810</v>
      </c>
      <c r="C35" s="5" t="s">
        <v>811</v>
      </c>
      <c r="D35" s="5" t="s">
        <v>408</v>
      </c>
      <c r="E35" s="5" t="s">
        <v>543</v>
      </c>
      <c r="F35" s="5">
        <v>930</v>
      </c>
    </row>
    <row r="36" spans="1:6" x14ac:dyDescent="0.25">
      <c r="A36" s="5" t="s">
        <v>71</v>
      </c>
      <c r="B36" s="5" t="s">
        <v>812</v>
      </c>
      <c r="C36" s="5" t="s">
        <v>734</v>
      </c>
      <c r="D36" s="5" t="s">
        <v>544</v>
      </c>
      <c r="E36" s="5" t="s">
        <v>471</v>
      </c>
      <c r="F36" s="5">
        <v>550</v>
      </c>
    </row>
    <row r="37" spans="1:6" x14ac:dyDescent="0.25">
      <c r="A37" s="5" t="s">
        <v>167</v>
      </c>
      <c r="B37" s="5" t="s">
        <v>813</v>
      </c>
      <c r="C37" s="5" t="s">
        <v>735</v>
      </c>
      <c r="D37" s="5" t="s">
        <v>545</v>
      </c>
      <c r="E37" s="5" t="s">
        <v>546</v>
      </c>
      <c r="F37" s="5">
        <v>87</v>
      </c>
    </row>
    <row r="38" spans="1:6" x14ac:dyDescent="0.25">
      <c r="A38" s="5" t="s">
        <v>272</v>
      </c>
      <c r="B38" s="5" t="s">
        <v>814</v>
      </c>
      <c r="C38" s="5" t="s">
        <v>815</v>
      </c>
      <c r="D38" s="5" t="s">
        <v>547</v>
      </c>
      <c r="E38" s="5" t="s">
        <v>431</v>
      </c>
      <c r="F38" s="5">
        <v>516</v>
      </c>
    </row>
    <row r="39" spans="1:6" x14ac:dyDescent="0.25">
      <c r="A39" s="5" t="s">
        <v>60</v>
      </c>
      <c r="B39" s="5" t="s">
        <v>816</v>
      </c>
      <c r="C39" s="5" t="s">
        <v>817</v>
      </c>
      <c r="D39" s="5" t="s">
        <v>548</v>
      </c>
      <c r="E39" s="5" t="s">
        <v>549</v>
      </c>
      <c r="F39" s="5">
        <v>408</v>
      </c>
    </row>
    <row r="40" spans="1:6" x14ac:dyDescent="0.25">
      <c r="A40" s="5" t="s">
        <v>276</v>
      </c>
      <c r="B40" s="5" t="s">
        <v>736</v>
      </c>
      <c r="C40" s="5" t="s">
        <v>818</v>
      </c>
      <c r="D40" s="5" t="s">
        <v>550</v>
      </c>
      <c r="E40" s="5" t="s">
        <v>551</v>
      </c>
      <c r="F40" s="5">
        <v>231</v>
      </c>
    </row>
    <row r="41" spans="1:6" x14ac:dyDescent="0.25">
      <c r="A41" s="5" t="s">
        <v>269</v>
      </c>
      <c r="B41" s="5" t="s">
        <v>819</v>
      </c>
      <c r="C41" s="5" t="s">
        <v>820</v>
      </c>
      <c r="D41" s="5" t="s">
        <v>409</v>
      </c>
      <c r="E41" s="5" t="s">
        <v>410</v>
      </c>
      <c r="F41" s="5">
        <v>252</v>
      </c>
    </row>
    <row r="42" spans="1:6" x14ac:dyDescent="0.25">
      <c r="A42" s="5" t="s">
        <v>63</v>
      </c>
      <c r="B42" s="5" t="s">
        <v>821</v>
      </c>
      <c r="C42" s="5" t="s">
        <v>822</v>
      </c>
      <c r="D42" s="5" t="s">
        <v>552</v>
      </c>
      <c r="E42" s="5" t="s">
        <v>496</v>
      </c>
      <c r="F42" s="5">
        <v>3378</v>
      </c>
    </row>
    <row r="43" spans="1:6" x14ac:dyDescent="0.25">
      <c r="A43" s="5" t="s">
        <v>290</v>
      </c>
      <c r="B43" s="5" t="s">
        <v>737</v>
      </c>
      <c r="C43" s="5" t="s">
        <v>738</v>
      </c>
      <c r="D43" s="5" t="s">
        <v>553</v>
      </c>
      <c r="E43" s="5" t="s">
        <v>473</v>
      </c>
      <c r="F43" s="5">
        <v>543</v>
      </c>
    </row>
    <row r="44" spans="1:6" x14ac:dyDescent="0.25">
      <c r="A44" s="5" t="s">
        <v>264</v>
      </c>
      <c r="B44" s="5" t="s">
        <v>823</v>
      </c>
      <c r="C44" s="5" t="s">
        <v>555</v>
      </c>
      <c r="D44" s="5" t="s">
        <v>554</v>
      </c>
      <c r="E44" s="5" t="s">
        <v>555</v>
      </c>
      <c r="F44" s="5">
        <v>475</v>
      </c>
    </row>
    <row r="45" spans="1:6" x14ac:dyDescent="0.25">
      <c r="A45" s="5" t="s">
        <v>92</v>
      </c>
      <c r="B45" s="5" t="s">
        <v>824</v>
      </c>
      <c r="C45" s="5" t="s">
        <v>825</v>
      </c>
      <c r="D45" s="5" t="s">
        <v>495</v>
      </c>
      <c r="E45" s="5" t="s">
        <v>411</v>
      </c>
      <c r="F45" s="5">
        <v>178</v>
      </c>
    </row>
    <row r="46" spans="1:6" x14ac:dyDescent="0.25">
      <c r="A46" s="5" t="s">
        <v>256</v>
      </c>
      <c r="B46" s="5" t="s">
        <v>739</v>
      </c>
      <c r="C46" s="5" t="s">
        <v>740</v>
      </c>
      <c r="D46" s="5" t="s">
        <v>423</v>
      </c>
      <c r="E46" s="5" t="s">
        <v>556</v>
      </c>
      <c r="F46" s="5">
        <v>19428</v>
      </c>
    </row>
    <row r="47" spans="1:6" x14ac:dyDescent="0.25">
      <c r="A47" s="5" t="s">
        <v>168</v>
      </c>
      <c r="B47" s="5" t="s">
        <v>826</v>
      </c>
      <c r="C47" s="5" t="s">
        <v>827</v>
      </c>
      <c r="D47" s="5" t="s">
        <v>429</v>
      </c>
      <c r="E47" s="5" t="s">
        <v>557</v>
      </c>
      <c r="F47" s="5">
        <v>608</v>
      </c>
    </row>
    <row r="48" spans="1:6" x14ac:dyDescent="0.25">
      <c r="A48" s="5" t="s">
        <v>125</v>
      </c>
      <c r="B48" s="5" t="s">
        <v>558</v>
      </c>
      <c r="C48" s="5" t="s">
        <v>828</v>
      </c>
      <c r="D48" s="5" t="s">
        <v>422</v>
      </c>
      <c r="E48" s="5" t="s">
        <v>559</v>
      </c>
      <c r="F48" s="5">
        <v>303</v>
      </c>
    </row>
    <row r="49" spans="1:6" x14ac:dyDescent="0.25">
      <c r="A49" s="5" t="s">
        <v>190</v>
      </c>
      <c r="B49" s="5" t="s">
        <v>829</v>
      </c>
      <c r="C49" s="5" t="s">
        <v>830</v>
      </c>
      <c r="D49" s="5" t="s">
        <v>560</v>
      </c>
      <c r="E49" s="5" t="s">
        <v>561</v>
      </c>
      <c r="F49" s="5">
        <v>8389</v>
      </c>
    </row>
    <row r="50" spans="1:6" x14ac:dyDescent="0.25">
      <c r="A50" s="5" t="s">
        <v>263</v>
      </c>
      <c r="B50" s="5" t="s">
        <v>831</v>
      </c>
      <c r="C50" s="5" t="s">
        <v>832</v>
      </c>
      <c r="D50" s="5" t="s">
        <v>562</v>
      </c>
      <c r="E50" s="5" t="s">
        <v>563</v>
      </c>
      <c r="F50" s="5">
        <v>293</v>
      </c>
    </row>
    <row r="51" spans="1:6" x14ac:dyDescent="0.25">
      <c r="A51" s="5" t="s">
        <v>270</v>
      </c>
      <c r="B51" s="5" t="s">
        <v>833</v>
      </c>
      <c r="C51" s="5" t="s">
        <v>834</v>
      </c>
      <c r="D51" s="5" t="s">
        <v>564</v>
      </c>
      <c r="E51" s="5" t="s">
        <v>565</v>
      </c>
      <c r="F51" s="5">
        <v>1173</v>
      </c>
    </row>
    <row r="52" spans="1:6" x14ac:dyDescent="0.25">
      <c r="A52" s="5" t="s">
        <v>88</v>
      </c>
      <c r="B52" s="5" t="s">
        <v>835</v>
      </c>
      <c r="C52" s="5" t="s">
        <v>836</v>
      </c>
      <c r="D52" s="5" t="s">
        <v>428</v>
      </c>
      <c r="E52" s="5" t="s">
        <v>430</v>
      </c>
      <c r="F52" s="5">
        <v>172</v>
      </c>
    </row>
    <row r="53" spans="1:6" x14ac:dyDescent="0.25">
      <c r="A53" s="5" t="s">
        <v>284</v>
      </c>
      <c r="B53" s="5" t="s">
        <v>837</v>
      </c>
      <c r="C53" s="5" t="s">
        <v>838</v>
      </c>
      <c r="D53" s="5" t="s">
        <v>474</v>
      </c>
      <c r="E53" s="5" t="s">
        <v>566</v>
      </c>
      <c r="F53" s="5">
        <v>7250</v>
      </c>
    </row>
    <row r="54" spans="1:6" x14ac:dyDescent="0.25">
      <c r="A54" s="5" t="s">
        <v>67</v>
      </c>
      <c r="B54" s="5" t="s">
        <v>839</v>
      </c>
      <c r="C54" s="5" t="s">
        <v>840</v>
      </c>
      <c r="D54" s="5" t="s">
        <v>567</v>
      </c>
      <c r="E54" s="5" t="s">
        <v>568</v>
      </c>
      <c r="F54" s="5">
        <v>263</v>
      </c>
    </row>
    <row r="55" spans="1:6" x14ac:dyDescent="0.25">
      <c r="A55" s="5" t="s">
        <v>160</v>
      </c>
      <c r="B55" s="5" t="s">
        <v>841</v>
      </c>
      <c r="C55" s="5" t="s">
        <v>569</v>
      </c>
      <c r="D55" s="5" t="s">
        <v>384</v>
      </c>
      <c r="E55" s="5" t="s">
        <v>570</v>
      </c>
      <c r="F55" s="5">
        <v>233</v>
      </c>
    </row>
    <row r="56" spans="1:6" x14ac:dyDescent="0.25">
      <c r="A56" s="5" t="s">
        <v>259</v>
      </c>
      <c r="B56" s="5" t="s">
        <v>842</v>
      </c>
      <c r="C56" s="5" t="s">
        <v>843</v>
      </c>
      <c r="D56" s="5" t="s">
        <v>447</v>
      </c>
      <c r="E56" s="5" t="s">
        <v>571</v>
      </c>
      <c r="F56" s="5">
        <v>320</v>
      </c>
    </row>
    <row r="57" spans="1:6" x14ac:dyDescent="0.25">
      <c r="A57" s="5" t="s">
        <v>268</v>
      </c>
      <c r="B57" s="5" t="s">
        <v>844</v>
      </c>
      <c r="C57" s="5" t="s">
        <v>572</v>
      </c>
      <c r="D57" s="5" t="s">
        <v>387</v>
      </c>
      <c r="E57" s="5" t="s">
        <v>573</v>
      </c>
      <c r="F57" s="5">
        <v>201</v>
      </c>
    </row>
    <row r="58" spans="1:6" x14ac:dyDescent="0.25">
      <c r="A58" s="5" t="s">
        <v>159</v>
      </c>
      <c r="B58" s="5" t="s">
        <v>741</v>
      </c>
      <c r="C58" s="5" t="s">
        <v>574</v>
      </c>
      <c r="D58" s="5" t="s">
        <v>421</v>
      </c>
      <c r="E58" s="5" t="s">
        <v>575</v>
      </c>
      <c r="F58" s="5">
        <v>709</v>
      </c>
    </row>
    <row r="59" spans="1:6" x14ac:dyDescent="0.25">
      <c r="A59" s="5" t="s">
        <v>251</v>
      </c>
      <c r="B59" s="5" t="s">
        <v>845</v>
      </c>
      <c r="C59" s="5" t="s">
        <v>382</v>
      </c>
      <c r="D59" s="5" t="s">
        <v>475</v>
      </c>
      <c r="E59" s="5" t="s">
        <v>576</v>
      </c>
      <c r="F59" s="5">
        <v>320</v>
      </c>
    </row>
    <row r="60" spans="1:6" x14ac:dyDescent="0.25">
      <c r="A60" s="5" t="s">
        <v>304</v>
      </c>
      <c r="B60" s="5" t="s">
        <v>742</v>
      </c>
      <c r="C60" s="5" t="s">
        <v>577</v>
      </c>
      <c r="D60" s="5" t="s">
        <v>498</v>
      </c>
      <c r="E60" s="5" t="s">
        <v>578</v>
      </c>
      <c r="F60" s="5">
        <v>315</v>
      </c>
    </row>
    <row r="61" spans="1:6" x14ac:dyDescent="0.25">
      <c r="A61" s="5" t="s">
        <v>85</v>
      </c>
      <c r="B61" s="5" t="s">
        <v>846</v>
      </c>
      <c r="C61" s="5" t="s">
        <v>743</v>
      </c>
      <c r="D61" s="5" t="s">
        <v>579</v>
      </c>
      <c r="E61" s="5" t="s">
        <v>400</v>
      </c>
      <c r="F61" s="5">
        <v>339</v>
      </c>
    </row>
    <row r="62" spans="1:6" x14ac:dyDescent="0.25">
      <c r="A62" s="5" t="s">
        <v>262</v>
      </c>
      <c r="B62" s="5" t="s">
        <v>847</v>
      </c>
      <c r="C62" s="5" t="s">
        <v>580</v>
      </c>
      <c r="D62" s="5" t="s">
        <v>390</v>
      </c>
      <c r="E62" s="5" t="s">
        <v>581</v>
      </c>
      <c r="F62" s="5">
        <v>491</v>
      </c>
    </row>
    <row r="63" spans="1:6" x14ac:dyDescent="0.25">
      <c r="A63" s="5" t="s">
        <v>286</v>
      </c>
      <c r="B63" s="5" t="s">
        <v>848</v>
      </c>
      <c r="C63" s="5" t="s">
        <v>744</v>
      </c>
      <c r="D63" s="5" t="s">
        <v>582</v>
      </c>
      <c r="E63" s="5" t="s">
        <v>583</v>
      </c>
      <c r="F63" s="5">
        <v>656</v>
      </c>
    </row>
    <row r="64" spans="1:6" x14ac:dyDescent="0.25">
      <c r="A64" s="5" t="s">
        <v>305</v>
      </c>
      <c r="B64" s="5" t="s">
        <v>849</v>
      </c>
      <c r="C64" s="5" t="s">
        <v>850</v>
      </c>
      <c r="D64" s="5" t="s">
        <v>476</v>
      </c>
      <c r="E64" s="5" t="s">
        <v>584</v>
      </c>
      <c r="F64" s="5">
        <v>752</v>
      </c>
    </row>
    <row r="65" spans="1:6" x14ac:dyDescent="0.25">
      <c r="A65" s="5" t="s">
        <v>265</v>
      </c>
      <c r="B65" s="5" t="s">
        <v>851</v>
      </c>
      <c r="C65" s="5" t="s">
        <v>852</v>
      </c>
      <c r="D65" s="5" t="s">
        <v>585</v>
      </c>
      <c r="E65" s="5" t="s">
        <v>427</v>
      </c>
      <c r="F65" s="5">
        <v>558</v>
      </c>
    </row>
    <row r="66" spans="1:6" x14ac:dyDescent="0.25">
      <c r="A66" s="5" t="s">
        <v>279</v>
      </c>
      <c r="B66" s="5" t="s">
        <v>853</v>
      </c>
      <c r="C66" s="5" t="s">
        <v>854</v>
      </c>
      <c r="D66" s="5" t="s">
        <v>477</v>
      </c>
      <c r="E66" s="5" t="s">
        <v>432</v>
      </c>
      <c r="F66" s="5">
        <v>670</v>
      </c>
    </row>
    <row r="67" spans="1:6" x14ac:dyDescent="0.25">
      <c r="A67" s="5" t="s">
        <v>266</v>
      </c>
      <c r="B67" s="5" t="s">
        <v>490</v>
      </c>
      <c r="C67" s="5" t="s">
        <v>855</v>
      </c>
      <c r="D67" s="5" t="s">
        <v>478</v>
      </c>
      <c r="E67" s="5" t="s">
        <v>500</v>
      </c>
      <c r="F67" s="5">
        <v>837</v>
      </c>
    </row>
    <row r="68" spans="1:6" x14ac:dyDescent="0.25">
      <c r="A68" s="5" t="s">
        <v>298</v>
      </c>
      <c r="B68" s="5" t="s">
        <v>856</v>
      </c>
      <c r="C68" s="5" t="s">
        <v>857</v>
      </c>
      <c r="D68" s="5" t="s">
        <v>586</v>
      </c>
      <c r="E68" s="5" t="s">
        <v>587</v>
      </c>
      <c r="F68" s="5">
        <v>552</v>
      </c>
    </row>
    <row r="69" spans="1:6" x14ac:dyDescent="0.25">
      <c r="A69" s="5" t="s">
        <v>277</v>
      </c>
      <c r="B69" s="5" t="s">
        <v>858</v>
      </c>
      <c r="C69" s="5" t="s">
        <v>859</v>
      </c>
      <c r="D69" s="5" t="s">
        <v>588</v>
      </c>
      <c r="E69" s="5" t="s">
        <v>589</v>
      </c>
      <c r="F69" s="5">
        <v>567</v>
      </c>
    </row>
    <row r="70" spans="1:6" x14ac:dyDescent="0.25">
      <c r="A70" s="5" t="s">
        <v>62</v>
      </c>
      <c r="B70" s="5" t="s">
        <v>860</v>
      </c>
      <c r="C70" s="5" t="s">
        <v>590</v>
      </c>
      <c r="D70" s="5" t="s">
        <v>861</v>
      </c>
      <c r="E70" s="5" t="s">
        <v>591</v>
      </c>
      <c r="F70" s="5">
        <v>199</v>
      </c>
    </row>
    <row r="71" spans="1:6" x14ac:dyDescent="0.25">
      <c r="A71" s="5" t="s">
        <v>147</v>
      </c>
      <c r="B71" s="5" t="s">
        <v>745</v>
      </c>
      <c r="C71" s="5" t="s">
        <v>862</v>
      </c>
      <c r="D71" s="5" t="s">
        <v>592</v>
      </c>
      <c r="E71" s="5" t="s">
        <v>863</v>
      </c>
      <c r="F71" s="5">
        <v>515</v>
      </c>
    </row>
    <row r="72" spans="1:6" x14ac:dyDescent="0.25">
      <c r="A72" s="5" t="s">
        <v>303</v>
      </c>
      <c r="B72" s="5" t="s">
        <v>746</v>
      </c>
      <c r="C72" s="5" t="s">
        <v>864</v>
      </c>
      <c r="D72" s="5" t="s">
        <v>412</v>
      </c>
      <c r="E72" s="5" t="s">
        <v>593</v>
      </c>
      <c r="F72" s="5">
        <v>365</v>
      </c>
    </row>
    <row r="73" spans="1:6" x14ac:dyDescent="0.25">
      <c r="A73" s="5" t="s">
        <v>282</v>
      </c>
      <c r="B73" s="5" t="s">
        <v>747</v>
      </c>
      <c r="C73" s="5" t="s">
        <v>865</v>
      </c>
      <c r="D73" s="5" t="s">
        <v>479</v>
      </c>
      <c r="E73" s="5" t="s">
        <v>594</v>
      </c>
      <c r="F73" s="5">
        <v>774</v>
      </c>
    </row>
    <row r="74" spans="1:6" x14ac:dyDescent="0.25">
      <c r="A74" s="5" t="s">
        <v>84</v>
      </c>
      <c r="B74" s="5" t="s">
        <v>748</v>
      </c>
      <c r="C74" s="5" t="s">
        <v>866</v>
      </c>
      <c r="D74" s="5" t="s">
        <v>595</v>
      </c>
      <c r="E74" s="5" t="s">
        <v>596</v>
      </c>
      <c r="F74" s="5">
        <v>381</v>
      </c>
    </row>
    <row r="75" spans="1:6" x14ac:dyDescent="0.25">
      <c r="A75" s="5" t="s">
        <v>296</v>
      </c>
      <c r="B75" s="5" t="s">
        <v>867</v>
      </c>
      <c r="C75" s="5" t="s">
        <v>868</v>
      </c>
      <c r="D75" s="5" t="s">
        <v>597</v>
      </c>
      <c r="E75" s="5" t="s">
        <v>598</v>
      </c>
      <c r="F75" s="5">
        <v>19033</v>
      </c>
    </row>
    <row r="76" spans="1:6" x14ac:dyDescent="0.25">
      <c r="A76" s="5" t="s">
        <v>287</v>
      </c>
      <c r="B76" s="5" t="s">
        <v>749</v>
      </c>
      <c r="C76" s="5" t="s">
        <v>869</v>
      </c>
      <c r="D76" s="5" t="s">
        <v>424</v>
      </c>
      <c r="E76" s="5" t="s">
        <v>599</v>
      </c>
      <c r="F76" s="5">
        <v>339</v>
      </c>
    </row>
    <row r="77" spans="1:6" x14ac:dyDescent="0.25">
      <c r="A77" s="5" t="s">
        <v>163</v>
      </c>
      <c r="B77" s="5" t="s">
        <v>870</v>
      </c>
      <c r="C77" s="5" t="s">
        <v>600</v>
      </c>
      <c r="D77" s="5" t="s">
        <v>383</v>
      </c>
      <c r="E77" s="5" t="s">
        <v>600</v>
      </c>
      <c r="F77" s="5">
        <v>137</v>
      </c>
    </row>
    <row r="78" spans="1:6" x14ac:dyDescent="0.25">
      <c r="A78" s="5" t="s">
        <v>68</v>
      </c>
      <c r="B78" s="5" t="s">
        <v>871</v>
      </c>
      <c r="C78" s="5" t="s">
        <v>872</v>
      </c>
      <c r="D78" s="5" t="s">
        <v>413</v>
      </c>
      <c r="E78" s="5" t="s">
        <v>601</v>
      </c>
      <c r="F78" s="5">
        <v>13806</v>
      </c>
    </row>
    <row r="79" spans="1:6" x14ac:dyDescent="0.25">
      <c r="A79" s="5" t="s">
        <v>278</v>
      </c>
      <c r="B79" s="5" t="s">
        <v>602</v>
      </c>
      <c r="C79" s="5" t="s">
        <v>603</v>
      </c>
      <c r="D79" s="5" t="s">
        <v>379</v>
      </c>
      <c r="E79" s="5" t="s">
        <v>604</v>
      </c>
      <c r="F79" s="5">
        <v>100</v>
      </c>
    </row>
    <row r="80" spans="1:6" x14ac:dyDescent="0.25">
      <c r="A80" s="5" t="s">
        <v>295</v>
      </c>
      <c r="B80" s="5" t="s">
        <v>605</v>
      </c>
      <c r="C80" s="5" t="s">
        <v>873</v>
      </c>
      <c r="D80" s="5" t="s">
        <v>480</v>
      </c>
      <c r="E80" s="5" t="s">
        <v>606</v>
      </c>
      <c r="F80" s="5">
        <v>432</v>
      </c>
    </row>
    <row r="81" spans="1:6" x14ac:dyDescent="0.25">
      <c r="A81" s="5" t="s">
        <v>76</v>
      </c>
      <c r="B81" s="5" t="s">
        <v>874</v>
      </c>
      <c r="C81" s="5" t="s">
        <v>875</v>
      </c>
      <c r="D81" s="5" t="s">
        <v>414</v>
      </c>
      <c r="E81" s="5" t="s">
        <v>607</v>
      </c>
      <c r="F81" s="5">
        <v>4435</v>
      </c>
    </row>
    <row r="82" spans="1:6" x14ac:dyDescent="0.25">
      <c r="A82" s="5" t="s">
        <v>260</v>
      </c>
      <c r="B82" s="5" t="s">
        <v>750</v>
      </c>
      <c r="C82" s="5" t="s">
        <v>876</v>
      </c>
      <c r="D82" s="5" t="s">
        <v>482</v>
      </c>
      <c r="E82" s="5" t="s">
        <v>877</v>
      </c>
      <c r="F82" s="5">
        <v>496</v>
      </c>
    </row>
    <row r="83" spans="1:6" x14ac:dyDescent="0.25">
      <c r="A83" s="5" t="s">
        <v>288</v>
      </c>
      <c r="B83" s="5" t="s">
        <v>878</v>
      </c>
      <c r="C83" s="5" t="s">
        <v>593</v>
      </c>
      <c r="D83" s="5" t="s">
        <v>608</v>
      </c>
      <c r="E83" s="5" t="s">
        <v>609</v>
      </c>
      <c r="F83" s="5">
        <v>719</v>
      </c>
    </row>
    <row r="84" spans="1:6" x14ac:dyDescent="0.25">
      <c r="A84" s="5" t="s">
        <v>257</v>
      </c>
      <c r="B84" s="5" t="s">
        <v>879</v>
      </c>
      <c r="C84" s="5" t="s">
        <v>880</v>
      </c>
      <c r="D84" s="5" t="s">
        <v>610</v>
      </c>
      <c r="E84" s="5" t="s">
        <v>611</v>
      </c>
      <c r="F84" s="5">
        <v>523</v>
      </c>
    </row>
    <row r="85" spans="1:6" x14ac:dyDescent="0.25">
      <c r="A85" s="5" t="s">
        <v>253</v>
      </c>
      <c r="B85" s="5" t="s">
        <v>881</v>
      </c>
      <c r="C85" s="5" t="s">
        <v>483</v>
      </c>
      <c r="D85" s="5" t="s">
        <v>612</v>
      </c>
      <c r="E85" s="5" t="s">
        <v>613</v>
      </c>
      <c r="F85" s="5">
        <v>1206</v>
      </c>
    </row>
    <row r="86" spans="1:6" x14ac:dyDescent="0.25">
      <c r="A86" s="5" t="s">
        <v>73</v>
      </c>
      <c r="B86" s="5" t="s">
        <v>751</v>
      </c>
      <c r="C86" s="5" t="s">
        <v>882</v>
      </c>
      <c r="D86" s="5" t="s">
        <v>484</v>
      </c>
      <c r="E86" s="5" t="s">
        <v>485</v>
      </c>
      <c r="F86" s="5">
        <v>202</v>
      </c>
    </row>
    <row r="87" spans="1:6" x14ac:dyDescent="0.25">
      <c r="A87" s="5" t="s">
        <v>275</v>
      </c>
      <c r="B87" s="5" t="s">
        <v>883</v>
      </c>
      <c r="C87" s="5" t="s">
        <v>884</v>
      </c>
      <c r="D87" s="5" t="s">
        <v>615</v>
      </c>
      <c r="E87" s="5" t="s">
        <v>753</v>
      </c>
      <c r="F87" s="5">
        <v>3400</v>
      </c>
    </row>
    <row r="88" spans="1:6" x14ac:dyDescent="0.25">
      <c r="A88" s="5" t="s">
        <v>297</v>
      </c>
      <c r="B88" s="5" t="s">
        <v>885</v>
      </c>
      <c r="C88" s="5" t="s">
        <v>886</v>
      </c>
      <c r="D88" s="5" t="s">
        <v>415</v>
      </c>
      <c r="E88" s="5" t="s">
        <v>416</v>
      </c>
      <c r="F88" s="5">
        <v>4480</v>
      </c>
    </row>
    <row r="89" spans="1:6" x14ac:dyDescent="0.25">
      <c r="A89" s="5" t="s">
        <v>249</v>
      </c>
      <c r="B89" s="5" t="s">
        <v>887</v>
      </c>
      <c r="C89" s="5" t="s">
        <v>752</v>
      </c>
      <c r="D89" s="5" t="s">
        <v>417</v>
      </c>
      <c r="E89" s="5" t="s">
        <v>888</v>
      </c>
      <c r="F89" s="5">
        <v>697</v>
      </c>
    </row>
    <row r="90" spans="1:6" x14ac:dyDescent="0.25">
      <c r="A90" s="5" t="s">
        <v>273</v>
      </c>
      <c r="B90" s="5" t="s">
        <v>889</v>
      </c>
      <c r="C90" s="5" t="s">
        <v>890</v>
      </c>
      <c r="D90" s="5" t="s">
        <v>486</v>
      </c>
      <c r="E90" s="5" t="s">
        <v>616</v>
      </c>
      <c r="F90" s="5">
        <v>2507</v>
      </c>
    </row>
    <row r="91" spans="1:6" x14ac:dyDescent="0.25">
      <c r="A91" s="5" t="s">
        <v>300</v>
      </c>
      <c r="B91" s="5" t="s">
        <v>891</v>
      </c>
      <c r="C91" s="5" t="s">
        <v>892</v>
      </c>
      <c r="D91" s="5" t="s">
        <v>487</v>
      </c>
      <c r="E91" s="5" t="s">
        <v>488</v>
      </c>
      <c r="F91" s="5">
        <v>507</v>
      </c>
    </row>
    <row r="92" spans="1:6" x14ac:dyDescent="0.25">
      <c r="A92" s="5" t="s">
        <v>178</v>
      </c>
      <c r="B92" s="5" t="s">
        <v>893</v>
      </c>
      <c r="C92" s="5" t="s">
        <v>592</v>
      </c>
      <c r="D92" s="5" t="s">
        <v>385</v>
      </c>
      <c r="E92" s="5" t="s">
        <v>617</v>
      </c>
      <c r="F92" s="5">
        <v>1643</v>
      </c>
    </row>
    <row r="93" spans="1:6" x14ac:dyDescent="0.25">
      <c r="A93" s="5" t="s">
        <v>294</v>
      </c>
      <c r="B93" s="5" t="s">
        <v>894</v>
      </c>
      <c r="C93" s="5" t="s">
        <v>895</v>
      </c>
      <c r="D93" s="5" t="s">
        <v>401</v>
      </c>
      <c r="E93" s="5" t="s">
        <v>618</v>
      </c>
      <c r="F93" s="5">
        <v>885</v>
      </c>
    </row>
    <row r="94" spans="1:6" x14ac:dyDescent="0.25">
      <c r="A94" s="5" t="s">
        <v>267</v>
      </c>
      <c r="B94" s="5" t="s">
        <v>896</v>
      </c>
      <c r="C94" s="5" t="s">
        <v>897</v>
      </c>
      <c r="D94" s="5" t="s">
        <v>402</v>
      </c>
      <c r="E94" s="5" t="s">
        <v>494</v>
      </c>
      <c r="F94" s="5">
        <v>702</v>
      </c>
    </row>
    <row r="95" spans="1:6" x14ac:dyDescent="0.25">
      <c r="A95" s="5" t="s">
        <v>75</v>
      </c>
      <c r="B95" s="5" t="s">
        <v>898</v>
      </c>
      <c r="C95" s="5" t="s">
        <v>472</v>
      </c>
      <c r="D95" s="5" t="s">
        <v>619</v>
      </c>
      <c r="E95" s="5" t="s">
        <v>620</v>
      </c>
      <c r="F95" s="5">
        <v>366</v>
      </c>
    </row>
    <row r="96" spans="1:6" x14ac:dyDescent="0.25">
      <c r="A96" s="5" t="s">
        <v>77</v>
      </c>
      <c r="B96" s="5" t="s">
        <v>899</v>
      </c>
      <c r="C96" s="5" t="s">
        <v>900</v>
      </c>
      <c r="D96" s="5" t="s">
        <v>388</v>
      </c>
      <c r="E96" s="5" t="s">
        <v>621</v>
      </c>
      <c r="F96" s="5">
        <v>599</v>
      </c>
    </row>
    <row r="97" spans="1:6" x14ac:dyDescent="0.25">
      <c r="A97" s="5" t="s">
        <v>102</v>
      </c>
      <c r="B97" s="5" t="s">
        <v>901</v>
      </c>
      <c r="C97" s="5" t="s">
        <v>902</v>
      </c>
      <c r="D97" s="5" t="s">
        <v>489</v>
      </c>
      <c r="E97" s="5" t="s">
        <v>622</v>
      </c>
      <c r="F97" s="5">
        <v>357</v>
      </c>
    </row>
    <row r="98" spans="1:6" x14ac:dyDescent="0.25">
      <c r="A98" s="5" t="s">
        <v>80</v>
      </c>
      <c r="B98" s="5" t="s">
        <v>903</v>
      </c>
      <c r="C98" s="5" t="s">
        <v>754</v>
      </c>
      <c r="D98" s="5" t="s">
        <v>380</v>
      </c>
      <c r="E98" s="5" t="s">
        <v>359</v>
      </c>
      <c r="F98" s="5">
        <v>451</v>
      </c>
    </row>
    <row r="99" spans="1:6" x14ac:dyDescent="0.25">
      <c r="A99" s="5" t="s">
        <v>252</v>
      </c>
      <c r="B99" s="5" t="s">
        <v>433</v>
      </c>
      <c r="C99" s="5" t="s">
        <v>904</v>
      </c>
      <c r="D99" s="5" t="s">
        <v>755</v>
      </c>
      <c r="E99" s="5" t="s">
        <v>623</v>
      </c>
      <c r="F99" s="5">
        <v>1953</v>
      </c>
    </row>
    <row r="100" spans="1:6" x14ac:dyDescent="0.25">
      <c r="A100" s="5" t="s">
        <v>59</v>
      </c>
      <c r="B100" s="5" t="s">
        <v>905</v>
      </c>
      <c r="C100" s="5" t="s">
        <v>906</v>
      </c>
      <c r="D100" s="5" t="s">
        <v>624</v>
      </c>
      <c r="E100" s="5" t="s">
        <v>614</v>
      </c>
      <c r="F100" s="5">
        <v>2645</v>
      </c>
    </row>
    <row r="101" spans="1:6" x14ac:dyDescent="0.25">
      <c r="A101" s="5" t="s">
        <v>206</v>
      </c>
      <c r="B101" s="5" t="s">
        <v>907</v>
      </c>
      <c r="C101" s="5" t="s">
        <v>908</v>
      </c>
      <c r="D101" s="5" t="s">
        <v>491</v>
      </c>
      <c r="E101" s="5" t="s">
        <v>418</v>
      </c>
      <c r="F101" s="5">
        <v>2339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sqref="A1:A1048576"/>
    </sheetView>
  </sheetViews>
  <sheetFormatPr defaultRowHeight="15" x14ac:dyDescent="0.25"/>
  <cols>
    <col min="1" max="1" width="18.28515625" bestFit="1" customWidth="1"/>
    <col min="2" max="2" width="23.7109375" bestFit="1" customWidth="1"/>
    <col min="3" max="3" width="19.85546875" bestFit="1" customWidth="1"/>
    <col min="4" max="4" width="15.7109375" bestFit="1" customWidth="1"/>
    <col min="5" max="5" width="15" bestFit="1" customWidth="1"/>
    <col min="6" max="6" width="22.28515625" bestFit="1" customWidth="1"/>
  </cols>
  <sheetData>
    <row r="1" spans="1:6" x14ac:dyDescent="0.25">
      <c r="A1" s="5" t="s">
        <v>13</v>
      </c>
      <c r="B1" s="5" t="s">
        <v>306</v>
      </c>
      <c r="C1" s="5" t="s">
        <v>307</v>
      </c>
      <c r="D1" s="5" t="s">
        <v>308</v>
      </c>
      <c r="E1" s="5" t="s">
        <v>309</v>
      </c>
      <c r="F1" s="5" t="s">
        <v>310</v>
      </c>
    </row>
    <row r="2" spans="1:6" x14ac:dyDescent="0.25">
      <c r="A2" s="5" t="s">
        <v>311</v>
      </c>
      <c r="B2" s="5">
        <v>1.2176999999999999E-3</v>
      </c>
      <c r="C2" s="5">
        <v>935.51281118999998</v>
      </c>
      <c r="D2" s="5">
        <v>1.4960900000000001E-3</v>
      </c>
      <c r="E2" s="5">
        <v>1.2030000000000001E-3</v>
      </c>
      <c r="F2" s="5">
        <v>-0.109</v>
      </c>
    </row>
    <row r="3" spans="1:6" x14ac:dyDescent="0.25">
      <c r="A3" s="5" t="s">
        <v>312</v>
      </c>
      <c r="B3" s="5">
        <v>3.9329999999999998E-5</v>
      </c>
      <c r="C3" s="5">
        <v>674.89424957000006</v>
      </c>
      <c r="D3" s="5">
        <v>4.4100000000000001E-5</v>
      </c>
      <c r="E3" s="5">
        <v>3.8000000000000002E-5</v>
      </c>
      <c r="F3" s="5">
        <v>-6.4699999999999994E-2</v>
      </c>
    </row>
    <row r="4" spans="1:6" x14ac:dyDescent="0.25">
      <c r="A4" s="5" t="s">
        <v>313</v>
      </c>
      <c r="B4" s="5">
        <v>5.3000000000000001E-5</v>
      </c>
      <c r="C4" s="5">
        <v>261.82538669000002</v>
      </c>
      <c r="D4" s="5">
        <v>7.2769999999999996E-5</v>
      </c>
      <c r="E4" s="5">
        <v>5.0000000000000002E-5</v>
      </c>
      <c r="F4" s="5">
        <v>-0.22889999999999999</v>
      </c>
    </row>
    <row r="5" spans="1:6" x14ac:dyDescent="0.25">
      <c r="A5" s="5" t="s">
        <v>314</v>
      </c>
      <c r="B5" s="5">
        <v>1.77495E-3</v>
      </c>
      <c r="C5" s="5">
        <v>823.54412995999996</v>
      </c>
      <c r="D5" s="5">
        <v>1.9090000000000001E-3</v>
      </c>
      <c r="E5" s="5">
        <v>1.6900000000000001E-3</v>
      </c>
      <c r="F5" s="5">
        <v>-2.7400000000000001E-2</v>
      </c>
    </row>
    <row r="6" spans="1:6" x14ac:dyDescent="0.25">
      <c r="A6" s="5" t="s">
        <v>315</v>
      </c>
      <c r="B6" s="5">
        <v>2.1274E-4</v>
      </c>
      <c r="C6" s="5">
        <v>279.71149617999998</v>
      </c>
      <c r="D6" s="5">
        <v>3.0898999999999998E-4</v>
      </c>
      <c r="E6" s="5">
        <v>2.1071999999999999E-4</v>
      </c>
      <c r="F6" s="5">
        <v>-0.18149999999999999</v>
      </c>
    </row>
    <row r="7" spans="1:6" x14ac:dyDescent="0.25">
      <c r="A7" s="5" t="s">
        <v>316</v>
      </c>
      <c r="B7" s="5">
        <v>2.1590000000000002E-5</v>
      </c>
      <c r="C7" s="5">
        <v>637.85647401999995</v>
      </c>
      <c r="D7" s="5">
        <v>2.8799999999999999E-5</v>
      </c>
      <c r="E7" s="5">
        <v>1.9369999999999999E-5</v>
      </c>
      <c r="F7" s="5">
        <v>-0.1537</v>
      </c>
    </row>
    <row r="8" spans="1:6" x14ac:dyDescent="0.25">
      <c r="A8" s="5" t="s">
        <v>270</v>
      </c>
      <c r="B8" s="5">
        <v>2.6279999999999999E-5</v>
      </c>
      <c r="C8" s="5">
        <v>131.87531928000001</v>
      </c>
      <c r="D8" s="5">
        <v>3.2960000000000003E-5</v>
      </c>
      <c r="E8" s="5">
        <v>2.5000000000000001E-5</v>
      </c>
      <c r="F8" s="5">
        <v>-7.7899999999999997E-2</v>
      </c>
    </row>
    <row r="9" spans="1:6" x14ac:dyDescent="0.25">
      <c r="A9" s="5" t="s">
        <v>317</v>
      </c>
      <c r="B9" s="5">
        <v>4.4700000000000004E-6</v>
      </c>
      <c r="C9" s="5">
        <v>264.74470566999997</v>
      </c>
      <c r="D9" s="5">
        <v>5.1399999999999999E-6</v>
      </c>
      <c r="E9" s="5">
        <v>4.4399999999999998E-6</v>
      </c>
      <c r="F9" s="5">
        <v>-0.106</v>
      </c>
    </row>
    <row r="10" spans="1:6" x14ac:dyDescent="0.25">
      <c r="A10" s="5" t="s">
        <v>318</v>
      </c>
      <c r="B10" s="5">
        <v>1.6969999999999998E-5</v>
      </c>
      <c r="C10" s="5">
        <v>197.70907068</v>
      </c>
      <c r="D10" s="5">
        <v>2.02E-5</v>
      </c>
      <c r="E10" s="5">
        <v>1.2E-5</v>
      </c>
      <c r="F10" s="5">
        <v>-4.82E-2</v>
      </c>
    </row>
    <row r="11" spans="1:6" x14ac:dyDescent="0.25">
      <c r="A11" s="5" t="s">
        <v>319</v>
      </c>
      <c r="B11" s="5">
        <v>1.9425000000000001E-4</v>
      </c>
      <c r="C11" s="5">
        <v>288.44028219</v>
      </c>
      <c r="D11" s="5">
        <v>2.5500000000000002E-4</v>
      </c>
      <c r="E11" s="5">
        <v>1.6619000000000001E-4</v>
      </c>
      <c r="F11" s="5">
        <v>-0.13150000000000001</v>
      </c>
    </row>
    <row r="12" spans="1:6" x14ac:dyDescent="0.25">
      <c r="A12" s="5" t="s">
        <v>320</v>
      </c>
      <c r="B12" s="5">
        <v>5.2519999999999999E-5</v>
      </c>
      <c r="C12" s="5">
        <v>233.22925939000001</v>
      </c>
      <c r="D12" s="5">
        <v>7.135E-5</v>
      </c>
      <c r="E12" s="5">
        <v>4.5009999999999998E-5</v>
      </c>
      <c r="F12" s="5">
        <v>-0.2198</v>
      </c>
    </row>
    <row r="13" spans="1:6" x14ac:dyDescent="0.25">
      <c r="A13" s="5" t="s">
        <v>266</v>
      </c>
      <c r="B13" s="5">
        <v>1.007E-5</v>
      </c>
      <c r="C13" s="5">
        <v>41.51643601</v>
      </c>
      <c r="D13" s="5">
        <v>1.1739999999999999E-5</v>
      </c>
      <c r="E13" s="5">
        <v>9.9499999999999996E-6</v>
      </c>
      <c r="F13" s="5">
        <v>-0.1065</v>
      </c>
    </row>
    <row r="14" spans="1:6" x14ac:dyDescent="0.25">
      <c r="A14" s="5" t="s">
        <v>321</v>
      </c>
      <c r="B14" s="5">
        <v>1.8540000000000001E-4</v>
      </c>
      <c r="C14" s="5">
        <v>248.82305045000001</v>
      </c>
      <c r="D14" s="5">
        <v>2.7765999999999999E-4</v>
      </c>
      <c r="E14" s="5">
        <v>1.6000000000000001E-4</v>
      </c>
      <c r="F14" s="5">
        <v>-0.15</v>
      </c>
    </row>
    <row r="15" spans="1:6" x14ac:dyDescent="0.25">
      <c r="A15" s="5" t="s">
        <v>322</v>
      </c>
      <c r="B15" s="5">
        <v>2.2000000000000001E-4</v>
      </c>
      <c r="C15" s="5">
        <v>22.274868909999999</v>
      </c>
      <c r="D15" s="5">
        <v>2.4384999999999999E-4</v>
      </c>
      <c r="E15" s="5">
        <v>1.6615E-4</v>
      </c>
      <c r="F15" s="5">
        <v>-6.5500000000000003E-2</v>
      </c>
    </row>
    <row r="16" spans="1:6" x14ac:dyDescent="0.25">
      <c r="A16" s="5" t="s">
        <v>323</v>
      </c>
      <c r="B16" s="5">
        <v>1.9550000000000001E-3</v>
      </c>
      <c r="C16" s="5">
        <v>89.460739390000001</v>
      </c>
      <c r="D16" s="5">
        <v>3.0000000000000001E-3</v>
      </c>
      <c r="E16" s="5">
        <v>1.7769999999999999E-3</v>
      </c>
      <c r="F16" s="5">
        <v>-0.15040000000000001</v>
      </c>
    </row>
    <row r="17" spans="1:6" x14ac:dyDescent="0.25">
      <c r="A17" s="5" t="s">
        <v>324</v>
      </c>
      <c r="B17" s="5">
        <v>3.9610000000000002E-5</v>
      </c>
      <c r="C17" s="5">
        <v>92.917720700000004</v>
      </c>
      <c r="D17" s="5">
        <v>4.9799999999999998E-5</v>
      </c>
      <c r="E17" s="5">
        <v>3.1999999999999999E-5</v>
      </c>
      <c r="F17" s="5">
        <v>-2.4899999999999999E-2</v>
      </c>
    </row>
    <row r="18" spans="1:6" x14ac:dyDescent="0.25">
      <c r="A18" s="5" t="s">
        <v>325</v>
      </c>
      <c r="B18" s="5">
        <v>2.7612999999999997E-4</v>
      </c>
      <c r="C18" s="5">
        <v>393.49899720000002</v>
      </c>
      <c r="D18" s="5">
        <v>3.2576000000000003E-4</v>
      </c>
      <c r="E18" s="5">
        <v>2.5999999999999998E-4</v>
      </c>
      <c r="F18" s="5">
        <v>-0.12570000000000001</v>
      </c>
    </row>
    <row r="19" spans="1:6" x14ac:dyDescent="0.25">
      <c r="A19" s="5" t="s">
        <v>288</v>
      </c>
      <c r="B19" s="5">
        <v>1.9009999999999999E-5</v>
      </c>
      <c r="C19" s="5">
        <v>35.890173339999997</v>
      </c>
      <c r="D19" s="5">
        <v>2.2480000000000002E-5</v>
      </c>
      <c r="E19" s="5">
        <v>1.9000000000000001E-5</v>
      </c>
      <c r="F19" s="5">
        <v>-0.1109</v>
      </c>
    </row>
    <row r="20" spans="1:6" x14ac:dyDescent="0.25">
      <c r="A20" s="5" t="s">
        <v>326</v>
      </c>
      <c r="B20" s="5">
        <v>7.3620000000000003E-5</v>
      </c>
      <c r="C20" s="5">
        <v>36.461838270000001</v>
      </c>
      <c r="D20" s="5">
        <v>9.2089999999999994E-5</v>
      </c>
      <c r="E20" s="5">
        <v>6.826E-5</v>
      </c>
      <c r="F20" s="5">
        <v>-0.13489999999999999</v>
      </c>
    </row>
    <row r="21" spans="1:6" x14ac:dyDescent="0.25">
      <c r="A21" s="5" t="s">
        <v>327</v>
      </c>
      <c r="B21" s="5">
        <v>7.3750000000000004E-5</v>
      </c>
      <c r="C21" s="5">
        <v>32.23258749</v>
      </c>
      <c r="D21" s="5">
        <v>9.9049999999999995E-5</v>
      </c>
      <c r="E21" s="5">
        <v>6.9999999999999994E-5</v>
      </c>
      <c r="F21" s="5">
        <v>-0.11890000000000001</v>
      </c>
    </row>
    <row r="22" spans="1:6" x14ac:dyDescent="0.25">
      <c r="A22" s="5" t="s">
        <v>300</v>
      </c>
      <c r="B22" s="5">
        <v>5.4876999999999997E-4</v>
      </c>
      <c r="C22" s="5">
        <v>21.914908260000001</v>
      </c>
      <c r="D22" s="5">
        <v>6.5996000000000002E-4</v>
      </c>
      <c r="E22" s="5">
        <v>5.1033000000000003E-4</v>
      </c>
      <c r="F22" s="5">
        <v>-5.3900000000000003E-2</v>
      </c>
    </row>
    <row r="23" spans="1:6" x14ac:dyDescent="0.25">
      <c r="A23" s="5" t="s">
        <v>328</v>
      </c>
      <c r="B23" s="5">
        <v>6.1998000000000001E-4</v>
      </c>
      <c r="C23" s="5">
        <v>23.977629270000001</v>
      </c>
      <c r="D23" s="5">
        <v>6.8000000000000005E-4</v>
      </c>
      <c r="E23" s="5">
        <v>5.1893000000000002E-4</v>
      </c>
      <c r="F23" s="5">
        <v>-1.5900000000000001E-2</v>
      </c>
    </row>
    <row r="24" spans="1:6" x14ac:dyDescent="0.25">
      <c r="A24" s="5" t="s">
        <v>329</v>
      </c>
      <c r="B24" s="5">
        <v>9.6719000000000004E-4</v>
      </c>
      <c r="C24" s="5">
        <v>27.571461889999998</v>
      </c>
      <c r="D24" s="5">
        <v>1.1988000000000001E-3</v>
      </c>
      <c r="E24" s="5">
        <v>9.2301000000000004E-4</v>
      </c>
      <c r="F24" s="5">
        <v>-5.8200000000000002E-2</v>
      </c>
    </row>
    <row r="25" spans="1:6" x14ac:dyDescent="0.25">
      <c r="A25" s="5" t="s">
        <v>330</v>
      </c>
      <c r="B25" s="5">
        <v>6.3529999999999997E-5</v>
      </c>
      <c r="C25" s="5">
        <v>623.15372152999998</v>
      </c>
      <c r="D25" s="5">
        <v>9.4980000000000002E-5</v>
      </c>
      <c r="E25" s="5">
        <v>5.4500000000000003E-5</v>
      </c>
      <c r="F25" s="5">
        <v>-0.1585</v>
      </c>
    </row>
    <row r="26" spans="1:6" x14ac:dyDescent="0.25">
      <c r="A26" s="5" t="s">
        <v>65</v>
      </c>
      <c r="B26" s="5">
        <v>2.6200400000000001E-3</v>
      </c>
      <c r="C26" s="5">
        <v>53.543369249999998</v>
      </c>
      <c r="D26" s="5">
        <v>2.699E-3</v>
      </c>
      <c r="E26" s="5">
        <v>2.3800000000000002E-3</v>
      </c>
      <c r="F26" s="5">
        <v>-7.4999999999999997E-3</v>
      </c>
    </row>
    <row r="27" spans="1:6" x14ac:dyDescent="0.25">
      <c r="A27" s="5" t="s">
        <v>66</v>
      </c>
      <c r="B27" s="5">
        <v>9.3518249999999997E-2</v>
      </c>
      <c r="C27" s="5">
        <v>952.25887968999996</v>
      </c>
      <c r="D27" s="5">
        <v>9.5890009999999998E-2</v>
      </c>
      <c r="E27" s="5">
        <v>8.9819999999999997E-2</v>
      </c>
      <c r="F27" s="5">
        <v>2.4199999999999999E-2</v>
      </c>
    </row>
    <row r="28" spans="1:6" x14ac:dyDescent="0.25">
      <c r="A28" s="5" t="s">
        <v>136</v>
      </c>
      <c r="B28" s="5">
        <v>9.5599900000000008E-3</v>
      </c>
      <c r="C28" s="5">
        <v>316.07210314000002</v>
      </c>
      <c r="D28" s="5">
        <v>1.008034E-2</v>
      </c>
      <c r="E28" s="5">
        <v>8.7078799999999994E-3</v>
      </c>
      <c r="F28" s="5">
        <v>2.0999999999999999E-3</v>
      </c>
    </row>
    <row r="29" spans="1:6" x14ac:dyDescent="0.25">
      <c r="A29" s="5" t="s">
        <v>284</v>
      </c>
      <c r="B29" s="5">
        <v>4.0650000000000001E-4</v>
      </c>
      <c r="C29" s="5">
        <v>230.01181051</v>
      </c>
      <c r="D29" s="5">
        <v>4.8760999999999997E-4</v>
      </c>
      <c r="E29" s="5">
        <v>3.6499999999999998E-4</v>
      </c>
      <c r="F29" s="5">
        <v>-0.1105</v>
      </c>
    </row>
    <row r="30" spans="1:6" x14ac:dyDescent="0.25">
      <c r="A30" s="5" t="s">
        <v>301</v>
      </c>
      <c r="B30" s="5">
        <v>2.15E-3</v>
      </c>
      <c r="C30" s="5">
        <v>275.55342982000002</v>
      </c>
      <c r="D30" s="5">
        <v>3.3E-3</v>
      </c>
      <c r="E30" s="5">
        <v>1.2541099999999999E-3</v>
      </c>
      <c r="F30" s="5">
        <v>0.21490000000000001</v>
      </c>
    </row>
    <row r="31" spans="1:6" x14ac:dyDescent="0.25">
      <c r="A31" s="5" t="s">
        <v>331</v>
      </c>
      <c r="B31" s="5">
        <v>1E-4</v>
      </c>
      <c r="C31" s="5">
        <v>10.565305410000001</v>
      </c>
      <c r="D31" s="5">
        <v>1.1072E-4</v>
      </c>
      <c r="E31" s="5">
        <v>9.98E-5</v>
      </c>
      <c r="F31" s="5">
        <v>-9.4100000000000003E-2</v>
      </c>
    </row>
    <row r="32" spans="1:6" x14ac:dyDescent="0.25">
      <c r="A32" s="5" t="s">
        <v>168</v>
      </c>
      <c r="B32" s="5">
        <v>1.0603E-4</v>
      </c>
      <c r="C32" s="5">
        <v>36.915661550000003</v>
      </c>
      <c r="D32" s="5">
        <v>1.1796E-4</v>
      </c>
      <c r="E32" s="5">
        <v>1.054E-4</v>
      </c>
      <c r="F32" s="5">
        <v>-7.8600000000000003E-2</v>
      </c>
    </row>
    <row r="33" spans="1:6" x14ac:dyDescent="0.25">
      <c r="A33" s="5" t="s">
        <v>332</v>
      </c>
      <c r="B33" s="5">
        <v>0.18600945999999999</v>
      </c>
      <c r="C33" s="5">
        <v>168.64274591</v>
      </c>
      <c r="D33" s="5">
        <v>0.19813391999999999</v>
      </c>
      <c r="E33" s="5">
        <v>0.18100005</v>
      </c>
      <c r="F33" s="5">
        <v>-1.06E-2</v>
      </c>
    </row>
    <row r="34" spans="1:6" x14ac:dyDescent="0.25">
      <c r="A34" s="5" t="s">
        <v>302</v>
      </c>
      <c r="B34">
        <v>4.0450000000000001E-5</v>
      </c>
      <c r="C34">
        <v>12.536761390000001</v>
      </c>
      <c r="D34">
        <v>4.0989999999999999E-5</v>
      </c>
      <c r="E34">
        <v>3.57E-5</v>
      </c>
      <c r="F34">
        <v>0.12330000000000001</v>
      </c>
    </row>
    <row r="35" spans="1:6" x14ac:dyDescent="0.25">
      <c r="A35" s="5" t="s">
        <v>333</v>
      </c>
      <c r="B35">
        <v>3.8250000000000001E-5</v>
      </c>
      <c r="C35">
        <v>49.629149429999998</v>
      </c>
      <c r="D35">
        <v>4.6980000000000001E-5</v>
      </c>
      <c r="E35">
        <v>2.9159999999999999E-5</v>
      </c>
      <c r="F35">
        <v>-0.14979999999999999</v>
      </c>
    </row>
    <row r="36" spans="1:6" x14ac:dyDescent="0.25">
      <c r="A36" s="5" t="s">
        <v>263</v>
      </c>
      <c r="B36">
        <v>6.7670999999999996E-4</v>
      </c>
      <c r="C36">
        <v>14.91456647</v>
      </c>
      <c r="D36">
        <v>7.6999000000000002E-4</v>
      </c>
      <c r="E36">
        <v>6.5001000000000002E-4</v>
      </c>
      <c r="F36">
        <v>-4.82E-2</v>
      </c>
    </row>
    <row r="37" spans="1:6" x14ac:dyDescent="0.25">
      <c r="A37" s="5" t="s">
        <v>298</v>
      </c>
      <c r="B37">
        <v>3.8349999999999997E-5</v>
      </c>
      <c r="C37">
        <v>27.424184260000001</v>
      </c>
      <c r="D37">
        <v>4.6E-5</v>
      </c>
      <c r="E37">
        <v>3.8349999999999997E-5</v>
      </c>
      <c r="F37">
        <v>-0.13289999999999999</v>
      </c>
    </row>
    <row r="38" spans="1:6" x14ac:dyDescent="0.25">
      <c r="A38" s="5" t="s">
        <v>258</v>
      </c>
      <c r="B38">
        <v>1.5315000000000001E-4</v>
      </c>
      <c r="C38">
        <v>41.556466069999999</v>
      </c>
      <c r="D38">
        <v>1.7896000000000001E-4</v>
      </c>
      <c r="E38">
        <v>1.45E-4</v>
      </c>
      <c r="F38">
        <v>-0.1308</v>
      </c>
    </row>
    <row r="39" spans="1:6" x14ac:dyDescent="0.25">
      <c r="A39" s="5" t="s">
        <v>304</v>
      </c>
      <c r="B39">
        <v>7.9010000000000004E-5</v>
      </c>
      <c r="C39">
        <v>9.1412121099999997</v>
      </c>
      <c r="D39">
        <v>8.4489999999999999E-5</v>
      </c>
      <c r="E39">
        <v>7.0879999999999999E-5</v>
      </c>
      <c r="F39">
        <v>4.2500000000000003E-2</v>
      </c>
    </row>
    <row r="40" spans="1:6" x14ac:dyDescent="0.25">
      <c r="A40" s="5" t="s">
        <v>334</v>
      </c>
      <c r="B40">
        <v>1.9888999999999999E-4</v>
      </c>
      <c r="C40">
        <v>30.332013320000001</v>
      </c>
      <c r="D40">
        <v>2.809E-4</v>
      </c>
      <c r="E40">
        <v>1.85E-4</v>
      </c>
      <c r="F40">
        <v>-0.20549999999999999</v>
      </c>
    </row>
    <row r="41" spans="1:6" x14ac:dyDescent="0.25">
      <c r="A41" s="5" t="s">
        <v>61</v>
      </c>
      <c r="B41">
        <v>1.7249980000000002E-2</v>
      </c>
      <c r="C41">
        <v>368.46728542</v>
      </c>
      <c r="D41">
        <v>1.7497849999999999E-2</v>
      </c>
      <c r="E41">
        <v>1.6500000000000001E-2</v>
      </c>
      <c r="F41">
        <v>1.6799999999999999E-2</v>
      </c>
    </row>
    <row r="42" spans="1:6" x14ac:dyDescent="0.25">
      <c r="A42" s="5" t="s">
        <v>335</v>
      </c>
      <c r="B42">
        <v>1.5312E-4</v>
      </c>
      <c r="C42">
        <v>28.756444299999998</v>
      </c>
      <c r="D42">
        <v>2.0000000000000001E-4</v>
      </c>
      <c r="E42">
        <v>1.4201E-4</v>
      </c>
      <c r="F42">
        <v>-0.14130000000000001</v>
      </c>
    </row>
    <row r="43" spans="1:6" x14ac:dyDescent="0.25">
      <c r="A43" s="5" t="s">
        <v>268</v>
      </c>
      <c r="B43">
        <v>4.7331000000000001E-4</v>
      </c>
      <c r="C43">
        <v>7.7437470700000004</v>
      </c>
      <c r="D43">
        <v>5.3399999999999997E-4</v>
      </c>
      <c r="E43">
        <v>4.7153000000000001E-4</v>
      </c>
      <c r="F43">
        <v>-3.61E-2</v>
      </c>
    </row>
    <row r="44" spans="1:6" x14ac:dyDescent="0.25">
      <c r="A44" s="5" t="s">
        <v>264</v>
      </c>
      <c r="B44">
        <v>5.1069999999999997E-5</v>
      </c>
      <c r="C44">
        <v>31.67740543</v>
      </c>
      <c r="D44">
        <v>5.8990000000000003E-5</v>
      </c>
      <c r="E44">
        <v>5.1E-5</v>
      </c>
      <c r="F44">
        <v>-7.9000000000000001E-2</v>
      </c>
    </row>
    <row r="45" spans="1:6" x14ac:dyDescent="0.25">
      <c r="A45" s="5" t="s">
        <v>95</v>
      </c>
      <c r="B45">
        <v>9.5000000000000005E-5</v>
      </c>
      <c r="C45">
        <v>34.370116009999997</v>
      </c>
      <c r="D45">
        <v>1.12E-4</v>
      </c>
      <c r="E45">
        <v>9.0030000000000004E-5</v>
      </c>
      <c r="F45">
        <v>-0.1244</v>
      </c>
    </row>
    <row r="46" spans="1:6" x14ac:dyDescent="0.25">
      <c r="A46" s="5" t="s">
        <v>60</v>
      </c>
      <c r="B46">
        <v>7.5499999999999998E-2</v>
      </c>
      <c r="C46">
        <v>30.351377079999999</v>
      </c>
      <c r="D46">
        <v>7.8740000000000004E-2</v>
      </c>
      <c r="E46">
        <v>7.3273000000000005E-2</v>
      </c>
      <c r="F46">
        <v>2.3E-3</v>
      </c>
    </row>
    <row r="47" spans="1:6" x14ac:dyDescent="0.25">
      <c r="A47" s="5" t="s">
        <v>336</v>
      </c>
      <c r="B47">
        <v>9.8510000000000004E-5</v>
      </c>
      <c r="C47">
        <v>58.831311849999999</v>
      </c>
      <c r="D47">
        <v>1.2374E-4</v>
      </c>
      <c r="E47">
        <v>7.7999999999999999E-5</v>
      </c>
      <c r="F47">
        <v>-7.9299999999999995E-2</v>
      </c>
    </row>
    <row r="48" spans="1:6" x14ac:dyDescent="0.25">
      <c r="A48" s="5" t="s">
        <v>337</v>
      </c>
      <c r="B48">
        <v>1.8497000000000001E-4</v>
      </c>
      <c r="C48">
        <v>65.212017470000006</v>
      </c>
      <c r="D48">
        <v>1.8814999999999999E-4</v>
      </c>
      <c r="E48">
        <v>1.6780000000000001E-4</v>
      </c>
      <c r="F48">
        <v>2.2599999999999999E-2</v>
      </c>
    </row>
    <row r="49" spans="1:6" x14ac:dyDescent="0.25">
      <c r="A49" s="5" t="s">
        <v>338</v>
      </c>
      <c r="B49">
        <v>8.051E-5</v>
      </c>
      <c r="C49">
        <v>3.5249229199999998</v>
      </c>
      <c r="D49">
        <v>8.0870000000000003E-5</v>
      </c>
      <c r="E49">
        <v>4.0500000000000002E-5</v>
      </c>
      <c r="F49">
        <v>8.0999999999999996E-3</v>
      </c>
    </row>
    <row r="50" spans="1:6" x14ac:dyDescent="0.25">
      <c r="A50" s="5" t="s">
        <v>161</v>
      </c>
      <c r="B50">
        <v>7.1099999999999997E-6</v>
      </c>
      <c r="C50">
        <v>64.085830560000005</v>
      </c>
      <c r="D50">
        <v>7.5900000000000002E-6</v>
      </c>
      <c r="E50">
        <v>6.9999999999999999E-6</v>
      </c>
      <c r="F50">
        <v>-2.87E-2</v>
      </c>
    </row>
    <row r="51" spans="1:6" x14ac:dyDescent="0.25">
      <c r="A51" s="5" t="s">
        <v>274</v>
      </c>
      <c r="B51">
        <v>1.0663199999999999E-3</v>
      </c>
      <c r="C51">
        <v>279.03645349999999</v>
      </c>
      <c r="D51">
        <v>1.5778599999999999E-3</v>
      </c>
      <c r="E51">
        <v>9.4895000000000005E-4</v>
      </c>
      <c r="F51">
        <v>6.6500000000000004E-2</v>
      </c>
    </row>
    <row r="52" spans="1:6" x14ac:dyDescent="0.25">
      <c r="A52" s="5" t="s">
        <v>285</v>
      </c>
      <c r="B52">
        <v>1.3199900000000001E-3</v>
      </c>
      <c r="C52">
        <v>8.0477437399999996</v>
      </c>
      <c r="D52">
        <v>1.39978E-3</v>
      </c>
      <c r="E52">
        <v>1.26001E-3</v>
      </c>
      <c r="F52">
        <v>-8.9999999999999993E-3</v>
      </c>
    </row>
    <row r="53" spans="1:6" x14ac:dyDescent="0.25">
      <c r="A53" s="5" t="s">
        <v>299</v>
      </c>
      <c r="B53">
        <v>3.1504999999999999E-4</v>
      </c>
      <c r="C53">
        <v>10.30660037</v>
      </c>
      <c r="D53">
        <v>3.5753E-4</v>
      </c>
      <c r="E53">
        <v>3.1503999999999999E-4</v>
      </c>
      <c r="F53">
        <v>-5.9900000000000002E-2</v>
      </c>
    </row>
    <row r="54" spans="1:6" x14ac:dyDescent="0.25">
      <c r="A54" s="5" t="s">
        <v>74</v>
      </c>
      <c r="B54">
        <v>1.7842999999999999E-3</v>
      </c>
      <c r="C54">
        <v>38.70738403</v>
      </c>
      <c r="D54">
        <v>1.83E-3</v>
      </c>
      <c r="E54">
        <v>1.61203E-3</v>
      </c>
      <c r="F54">
        <v>7.4899999999999994E-2</v>
      </c>
    </row>
    <row r="55" spans="1:6" x14ac:dyDescent="0.25">
      <c r="A55" s="5" t="s">
        <v>278</v>
      </c>
      <c r="B55">
        <v>3.7112199999999999E-3</v>
      </c>
      <c r="C55">
        <v>2.46070564</v>
      </c>
      <c r="D55">
        <v>3.9372799999999996E-3</v>
      </c>
      <c r="E55">
        <v>3.3370000000000001E-3</v>
      </c>
      <c r="F55">
        <v>-2.5999999999999999E-3</v>
      </c>
    </row>
    <row r="56" spans="1:6" x14ac:dyDescent="0.25">
      <c r="A56" s="5" t="s">
        <v>178</v>
      </c>
      <c r="B56">
        <v>2.2699999999999999E-3</v>
      </c>
      <c r="C56">
        <v>37.800132290000001</v>
      </c>
      <c r="D56">
        <v>3.01213E-3</v>
      </c>
      <c r="E56">
        <v>2.16855E-3</v>
      </c>
      <c r="F56">
        <v>-0.1482</v>
      </c>
    </row>
    <row r="57" spans="1:6" x14ac:dyDescent="0.25">
      <c r="A57" s="5" t="s">
        <v>339</v>
      </c>
      <c r="B57">
        <v>3.8399999999999998E-5</v>
      </c>
      <c r="C57">
        <v>9.2482447299999997</v>
      </c>
      <c r="D57">
        <v>4.1E-5</v>
      </c>
      <c r="E57">
        <v>3.6220000000000002E-5</v>
      </c>
      <c r="F57">
        <v>5.7999999999999996E-3</v>
      </c>
    </row>
    <row r="58" spans="1:6" x14ac:dyDescent="0.25">
      <c r="A58" s="5" t="s">
        <v>63</v>
      </c>
      <c r="B58">
        <v>3.0000200000000001E-2</v>
      </c>
      <c r="C58">
        <v>111.53654868</v>
      </c>
      <c r="D58">
        <v>6.8500000000000005E-2</v>
      </c>
      <c r="E58">
        <v>1.7010000000000001E-2</v>
      </c>
      <c r="F58">
        <v>0.76160000000000005</v>
      </c>
    </row>
    <row r="59" spans="1:6" x14ac:dyDescent="0.25">
      <c r="A59" s="5" t="s">
        <v>290</v>
      </c>
      <c r="B59">
        <v>3.7499000000000001E-4</v>
      </c>
      <c r="C59">
        <v>15.002949060000001</v>
      </c>
      <c r="D59">
        <v>4.0999999999999999E-4</v>
      </c>
      <c r="E59">
        <v>2.8001000000000002E-4</v>
      </c>
      <c r="F59">
        <v>0.2545</v>
      </c>
    </row>
    <row r="60" spans="1:6" x14ac:dyDescent="0.25">
      <c r="A60" s="5" t="s">
        <v>296</v>
      </c>
      <c r="B60">
        <v>3.9387999999999999E-2</v>
      </c>
      <c r="C60">
        <v>329.48647561000001</v>
      </c>
      <c r="D60">
        <v>0.1</v>
      </c>
      <c r="E60">
        <v>3.6000099999999998E-3</v>
      </c>
      <c r="F60">
        <v>9.9411000000000005</v>
      </c>
    </row>
    <row r="61" spans="1:6" x14ac:dyDescent="0.25">
      <c r="A61" s="5" t="s">
        <v>291</v>
      </c>
      <c r="B61">
        <v>3.9995500000000002E-3</v>
      </c>
      <c r="C61">
        <v>22.94132669</v>
      </c>
      <c r="D61">
        <v>4.2199999999999998E-3</v>
      </c>
      <c r="E61">
        <v>3.6704400000000001E-3</v>
      </c>
      <c r="F61">
        <v>-2.4500000000000001E-2</v>
      </c>
    </row>
    <row r="62" spans="1:6" x14ac:dyDescent="0.25">
      <c r="A62" s="5" t="s">
        <v>305</v>
      </c>
      <c r="B62">
        <v>2.33913E-3</v>
      </c>
      <c r="C62">
        <v>18.36207168</v>
      </c>
      <c r="D62">
        <v>2.7000000000000001E-3</v>
      </c>
      <c r="E62">
        <v>1.9E-3</v>
      </c>
      <c r="F62">
        <v>3.9600000000000003E-2</v>
      </c>
    </row>
    <row r="63" spans="1:6" x14ac:dyDescent="0.25">
      <c r="A63" s="5" t="s">
        <v>292</v>
      </c>
      <c r="B63">
        <v>3.4E-5</v>
      </c>
      <c r="C63">
        <v>9.9530732000000004</v>
      </c>
      <c r="D63">
        <v>3.879E-5</v>
      </c>
      <c r="E63">
        <v>3.3000000000000003E-5</v>
      </c>
      <c r="F63">
        <v>-8.1299999999999997E-2</v>
      </c>
    </row>
    <row r="64" spans="1:6" x14ac:dyDescent="0.25">
      <c r="A64" s="5" t="s">
        <v>259</v>
      </c>
      <c r="B64">
        <v>4.5713999999999998E-4</v>
      </c>
      <c r="C64">
        <v>11.082804810000001</v>
      </c>
      <c r="D64">
        <v>5.3403000000000001E-4</v>
      </c>
      <c r="E64">
        <v>4.3900999999999999E-4</v>
      </c>
      <c r="F64">
        <v>-8.3699999999999997E-2</v>
      </c>
    </row>
    <row r="65" spans="1:6" x14ac:dyDescent="0.25">
      <c r="A65" s="5" t="s">
        <v>70</v>
      </c>
      <c r="B65">
        <v>3.6689399999999999E-3</v>
      </c>
      <c r="C65">
        <v>35.697093209999998</v>
      </c>
      <c r="D65">
        <v>4.0000000000000001E-3</v>
      </c>
      <c r="E65">
        <v>3.48971E-3</v>
      </c>
      <c r="F65">
        <v>1.0999999999999999E-2</v>
      </c>
    </row>
    <row r="66" spans="1:6" x14ac:dyDescent="0.25">
      <c r="A66" s="5" t="s">
        <v>340</v>
      </c>
      <c r="B66">
        <v>9.9889999999999994E-5</v>
      </c>
      <c r="C66">
        <v>19.14498489</v>
      </c>
      <c r="D66">
        <v>1.02E-4</v>
      </c>
      <c r="E66">
        <v>8.7999999999999998E-5</v>
      </c>
      <c r="F66">
        <v>7.9299999999999995E-2</v>
      </c>
    </row>
    <row r="67" spans="1:6" x14ac:dyDescent="0.25">
      <c r="A67" s="5" t="s">
        <v>262</v>
      </c>
      <c r="B67">
        <v>8.9499999999999994E-5</v>
      </c>
      <c r="C67">
        <v>8.3117190999999995</v>
      </c>
      <c r="D67">
        <v>1.0399999999999999E-4</v>
      </c>
      <c r="E67">
        <v>8.687E-5</v>
      </c>
      <c r="F67">
        <v>-5.0799999999999998E-2</v>
      </c>
    </row>
    <row r="68" spans="1:6" x14ac:dyDescent="0.25">
      <c r="A68" s="5" t="s">
        <v>341</v>
      </c>
      <c r="B68">
        <v>4.8300000000000002E-5</v>
      </c>
      <c r="C68">
        <v>38.665138749999997</v>
      </c>
      <c r="D68">
        <v>5.198E-5</v>
      </c>
      <c r="E68">
        <v>4.401E-5</v>
      </c>
      <c r="F68">
        <v>3.6499999999999998E-2</v>
      </c>
    </row>
    <row r="69" spans="1:6" x14ac:dyDescent="0.25">
      <c r="A69" s="5" t="s">
        <v>240</v>
      </c>
      <c r="B69">
        <v>7.949E-5</v>
      </c>
      <c r="C69">
        <v>25.260135080000001</v>
      </c>
      <c r="D69">
        <v>8.7999999999999998E-5</v>
      </c>
      <c r="E69">
        <v>7.1229999999999994E-5</v>
      </c>
      <c r="F69">
        <v>2.0799999999999999E-2</v>
      </c>
    </row>
    <row r="70" spans="1:6" x14ac:dyDescent="0.25">
      <c r="A70" s="5" t="s">
        <v>119</v>
      </c>
      <c r="B70">
        <v>2.5113000000000002E-4</v>
      </c>
      <c r="C70">
        <v>13.64214482</v>
      </c>
      <c r="D70">
        <v>2.7E-4</v>
      </c>
      <c r="E70">
        <v>2.3525999999999999E-4</v>
      </c>
      <c r="F70">
        <v>-1.1900000000000001E-2</v>
      </c>
    </row>
    <row r="71" spans="1:6" x14ac:dyDescent="0.25">
      <c r="A71" s="5" t="s">
        <v>72</v>
      </c>
      <c r="B71">
        <v>3.2839999999999997E-5</v>
      </c>
      <c r="C71">
        <v>20.348108830000001</v>
      </c>
      <c r="D71">
        <v>3.7249999999999997E-5</v>
      </c>
      <c r="E71">
        <v>3.0630000000000003E-5</v>
      </c>
      <c r="F71">
        <v>8.3000000000000001E-3</v>
      </c>
    </row>
    <row r="72" spans="1:6" x14ac:dyDescent="0.25">
      <c r="A72" s="5" t="s">
        <v>342</v>
      </c>
      <c r="B72">
        <v>5.0499999999999999E-6</v>
      </c>
      <c r="C72">
        <v>0</v>
      </c>
      <c r="F72">
        <v>0</v>
      </c>
    </row>
    <row r="73" spans="1:6" x14ac:dyDescent="0.25">
      <c r="A73" s="5" t="s">
        <v>343</v>
      </c>
      <c r="B73">
        <v>3.1000000000000001E-5</v>
      </c>
      <c r="C73">
        <v>18.84892035</v>
      </c>
      <c r="D73">
        <v>3.8659999999999999E-5</v>
      </c>
      <c r="E73">
        <v>2.1999999999999999E-5</v>
      </c>
      <c r="F73">
        <v>-0.18440000000000001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4 c 8 e 4 a d - 4 7 9 e - 4 1 9 b - a a e 3 - 6 f 4 0 6 d a 9 2 4 7 e "   x m l n s = " h t t p : / / s c h e m a s . m i c r o s o f t . c o m / D a t a M a s h u p " > A A A A A M Y H A A B Q S w M E F A A C A A g A U Y 8 t T I x s P Q 6 n A A A A + A A A A B I A H A B D b 2 5 m a W c v U G F j a 2 F n Z S 5 4 b W w g o h g A K K A U A A A A A A A A A A A A A A A A A A A A A A A A A A A A h Y 9 B D o I w F E S v Q r q n L Y W I I Z + y c C u J U W P c N q V C I x Q D x X I 3 F x 7 J K 0 i i q D u X M 3 m T v H n c 7 p C N T e 1 d V d f r 1 q Q o w B R 5 y s i 2 0 K Z M 0 W B P / h J l H D Z C n k W p v A k 2 f T L 2 O k W V t Z e E E O c c d i F u u 5 I w S g N y z N c 7 W a l G + N r 0 V h i p 0 G d V / F 8 h D o e X D G c 4 W u A o D h m O W Q B k r i H X 5 o u w y R h T I D 8 l r I b a D p 3 i t v P 3 W y B z B P J + w Z 9 Q S w M E F A A C A A g A U Y 8 t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G P L U w q x a C z v Q Q A A E o W A A A T A B w A R m 9 y b X V s Y X M v U 2 V j d G l v b j E u b S C i G A A o o B Q A A A A A A A A A A A A A A A A A A A A A A A A A A A D t m F t P 2 0 g U x 9 + R + A 4 j 9 8 X p u n Y u l L a L o h U E W n a 5 C E G 2 P C B U T Z z T e J T x j D s e Q 7 I o n 4 X P 0 J d 9 4 i 3 0 e + 3 Y j q + J I Y R K 2 7 0 g g T 1 j n / M / c 2 b m d 8 b 4 Y E v C G T q L r 4 2 t 9 b X 1 N d / B A v p o A N L F Y g j S D 1 x 1 Q 8 B H b U R B r q 8 h 9 X O A x w w P V c 9 v P m f m L r c D F 5 j U z 6 F n d j i T 6 t 7 X N U d K z / / Z s n p E S g E j 0 + a u h T 1 i X T X M h u U F P U p s a 1 5 G M 9 D F P u A + C L 9 9 s W 3 b 4 M m 2 J m E k L U e 6 1 M C e p + x w G K 8 1 C n t + G p V 7 X b r 1 p V 0 3 3 x n E x Q O w r q H n z W 6 x x w b G S + t l 9 P y t U v r d B 7 E 9 U O G 2 t S P + B 6 E U W 6 / N O t L P C e v z a x 8 d d 1 G j b t a 3 k O r Y 3 N h C o 8 2 N G t p W Y q C G e k C k 9 b r 1 x m x t I v 1 g v 3 t 0 a C B K h o A + g D 3 k N d R x B H f B 2 m y Z d b P V b L 0 z G / W 3 6 A x / V q O c m W m X l 7 W a E W f 0 h d b F P c r H G O 1 O / 2 T T u 2 + 3 c n o n p n e 0 P 7 3 T V K J P w e a i b 3 Z 5 + B r o 8 Q R k x g f c G 2 O K G V a z O b 2 T A a N Y h G b R 2 + Z u E K c H O p w G L t M f F D O Q 9 h H T A N I b 9 A r N 3 G s 5 Q U z 7 9 1 / F / V e 6 W P I U X H 4 1 0 / P 1 i g C N m z m F S S I R P 2 h X S 9 0 0 J x f R S 5 d L p L C R R f Z e T c s h 8 a U e G R v o T O V G S h B m d L M z P u b S I W y g 1 w z E A k q T v 3 s j K X B k 4 p t 7 Q n C R 5 e I D M P L t V m 0 O Q o G h e M w 5 w b 2 R h 1 k / n s A l J q A R J j 5 x Y q A b 7 S j a I M f Y j a Z k n w y c 8 H r I r 6 M L 9 m V 4 3 c E + f A y N o p d O B F z t 4 r E 2 C e 1 n v s y i n 6 Q 3 8 Z e 0 Z 3 7 T 5 s x / 0 i 7 q J L 2 p X p a U b S r V a p d q 4 t R k o W w O 1 a W 8 S k K N Y 7 0 q j 8 a b + l J e G 1 V u H 4 r E a G W + d + H + V u l L I i L 9 s A m F F e 1 R b E O 0 B B 7 2 q m L W d r q d V + q i G T M z k d h 3 F c q M h Z M y q a 2 v E f Z w N H l E v 9 C a G 0 4 U 4 G p c V i w 2 e 0 T t S B t y b L Y k s Y c g r M j 3 / y x e x O I S R + K k / 3 g g K X P E H 7 s 9 T s N e T 2 3 X D u U + n A h i R x u Z q r 2 S N h y F h O w J v 0 7 v r 9 K N / y X g M u F A A T K Z S N I z L 5 Y 8 K Y g m n Q X x 9 M 1 c E E n f 1 R y F C k G t X q o q M H R T V p 6 s i o 6 K g A z N V L / G o 8 j 4 r g n N D e I 9 o e q c p u J X I 0 j J l g 3 i T D 2 y 5 a n a i n r V g A 0 E 2 H Z Q G K + 5 x / r + O Z G O f l F c G p d h s e p 2 t N o j 2 W t U p m 9 x n M t m r 2 K R l G L o q l 2 U B d A V m P m f u X B j J 9 2 x B 5 V J C F f K Y j U D / c r k 5 o Y Z m k 8 e W z z N y u E v i j S q N 8 u U m 9 n 2 X K L U N A u 1 J i w K z y o 0 w 8 D m h E V 1 R t U Y 7 g G L C s 2 / u M K 0 m t U V p o 8 l V s m L s 3 g R t p Y 5 x C 6 o P a H p P 6 n y h I T a B U z z J S X 9 2 n B m R 1 E a H 0 F t B 7 M B n K r P l s d K z J z X H K l T 7 3 k e l l C Y b + Z V n 4 e H q j p y s 0 j L Q C c g b L U 2 1 c q d I 8 Q z y B z j 4 T t y + c l Y f i q Z V i 0 L F S V J W + o Y v j w X G 6 U z u B t u w V 9 s t 9 + O / 5 G x T e l z j + Q 9 P k p A u c j 7 f x O Z A v x A f X K l 0 I z b K 2 I z N v 7 x w U n 6 E Q h V 5 f y U U c 8 O h A B m j z 8 V s V p J 0 B l m m x v 7 R Y 7 G z l M W F U X S 7 n m x P H W f D N Y S n a O g V g N d B V 5 j 1 G V 0 K w 3 g U j k r c + 6 p H w g V p K v M b C m F f 9 d 3 w 2 r z t d R / J f 4 C U E s B A i 0 A F A A C A A g A U Y 8 t T I x s P Q 6 n A A A A + A A A A B I A A A A A A A A A A A A A A A A A A A A A A E N v b m Z p Z y 9 Q Y W N r Y W d l L n h t b F B L A Q I t A B Q A A g A I A F G P L U w P y u m r p A A A A O k A A A A T A A A A A A A A A A A A A A A A A P M A A A B b Q 2 9 u d G V u d F 9 U e X B l c 1 0 u e G 1 s U E s B A i 0 A F A A C A A g A U Y 8 t T C r F o L O 9 B A A A S h Y A A B M A A A A A A A A A A A A A A A A A 5 A E A A E Z v c m 1 1 b G F z L 1 N l Y 3 R p b 2 4 x L m 1 Q S w U G A A A A A A M A A w D C A A A A 7 g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j 8 A A A A A A A A 0 P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2 V 0 b W F y a 2 V 0 c 3 V t b W F y a W V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5 h d m l n Y X R p b 2 5 T d G V w T m F t Z S I g V m F s d W U 9 I n N H Z X p p b m 1 l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Q 2 9 s d W 1 u T m F t Z X M i I F Z h b H V l P S J z W y Z x d W 9 0 O 0 N v b H V t b j E u T W F y a 2 V 0 T m F t Z S Z x d W 9 0 O y w m c X V v d D t D b 2 x 1 b W 4 x L k h p Z 2 g m c X V v d D s s J n F 1 b 3 Q 7 Q 2 9 s d W 1 u M S 5 M b 3 c m c X V v d D s s J n F 1 b 3 Q 7 Q 2 9 s d W 1 u M S 5 M Y X N 0 J n F 1 b 3 Q 7 L C Z x d W 9 0 O 0 N v b H V t b j E u Q m F z Z V Z v b H V t Z S Z x d W 9 0 O y w m c X V v d D t D b 2 x 1 b W 4 x L l B y Z X Z E Y X k m c X V v d D t d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Y X l m Y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d W 5 0 I i B W Y W x 1 Z T 0 i b D A i I C 8 + P E V u d H J 5 I F R 5 c G U 9 I l F 1 Z X J 5 S U Q i I F Z h b H V l P S J z Y 2 Z j O T k 1 Z G Y t N j M 0 M y 0 0 Y j B i L T k z M z c t Y T d i N 2 U 2 Z T A x Y W Y 2 I i A v P j x F b n R y e S B U e X B l P S J G a W x s Q 2 9 s d W 1 u V H l w Z X M i I F Z h b H V l P S J z Q m d B Q U F B Q U E i I C 8 + P E V u d H J 5 I F R 5 c G U 9 I k Z p b G x D b 3 V u d C I g V m F s d W U 9 I m w x O T M i I C 8 + P E V u d H J 5 I F R 5 c G U 9 I k Z p b G x F c n J v c k N v Z G U i I F Z h b H V l P S J z V W 5 r b m 9 3 b i I g L z 4 8 R W 5 0 c n k g V H l w Z T 0 i R m l s b E x h c 3 R V c G R h d G V k I i B W Y W x 1 Z T 0 i Z D I w M T g t M D E t M T N U M T Q 6 N T c 6 N D M u N T g x O D A 3 O F o i I C 8 + P E V u d H J 5 I F R 5 c G U 9 I k Z p b G x U Y X J n Z X Q i I F Z h b H V l P S J z Z 2 V 0 b W F y a 2 V 0 c 3 V t b W F y a W V z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R t Y X J r Z X R z d W 1 t Y X J p Z X M v R G X E n 2 n F n 3 R p c m l s Z W 4 g R G X E n 2 V y L n t D b 2 x 1 b W 4 x L k 1 h c m t l d E 5 h b W U s M H 0 m c X V v d D s s J n F 1 b 3 Q 7 U 2 V j d G l v b j E v Z 2 V 0 b W F y a 2 V 0 c 3 V t b W F y a W V z L 0 F s d C B T Y X T E s X J s Y X I g S 2 F s Z M S x c s S x b G T E s T E u e 0 N v b H V t b j E u S G l n a C w x f S Z x d W 9 0 O y w m c X V v d D t T Z W N 0 a W 9 u M S 9 n Z X R t Y X J r Z X R z d W 1 t Y X J p Z X M v Q W x 0 I F N h d M S x c m x h c i B L Y W x k x L F y x L F s Z M S x M S 5 7 Q 2 9 s d W 1 u M S 5 M b 3 c s M n 0 m c X V v d D s s J n F 1 b 3 Q 7 U 2 V j d G l v b j E v Z 2 V 0 b W F y a 2 V 0 c 3 V t b W F y a W V z L 0 F s d C B T Y X T E s X J s Y X I g S 2 F s Z M S x c s S x b G T E s T E u e 0 N v b H V t b j E u T G F z d C w z f S Z x d W 9 0 O y w m c X V v d D t T Z W N 0 a W 9 u M S 9 n Z X R t Y X J r Z X R z d W 1 t Y X J p Z X M v Q W x 0 I F N h d M S x c m x h c i B L Y W x k x L F y x L F s Z M S x M S 5 7 Q 2 9 s d W 1 u M S 5 C Y X N l V m 9 s d W 1 l L D R 9 J n F 1 b 3 Q 7 L C Z x d W 9 0 O 1 N l Y 3 R p b 2 4 x L 2 d l d G 1 h c m t l d H N 1 b W 1 h c m l l c y 9 B b H Q g U 2 F 0 x L F y b G F y I E t h b G T E s X L E s W x k x L E x L n t D b 2 x 1 b W 4 x L l B y Z X Z E Y X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2 V 0 b W F y a 2 V 0 c 3 V t b W F y a W V z L 0 R l x J 9 p x Z 9 0 a X J p b G V u I E R l x J 9 l c i 5 7 Q 2 9 s d W 1 u M S 5 N Y X J r Z X R O Y W 1 l L D B 9 J n F 1 b 3 Q 7 L C Z x d W 9 0 O 1 N l Y 3 R p b 2 4 x L 2 d l d G 1 h c m t l d H N 1 b W 1 h c m l l c y 9 B b H Q g U 2 F 0 x L F y b G F y I E t h b G T E s X L E s W x k x L E x L n t D b 2 x 1 b W 4 x L k h p Z 2 g s M X 0 m c X V v d D s s J n F 1 b 3 Q 7 U 2 V j d G l v b j E v Z 2 V 0 b W F y a 2 V 0 c 3 V t b W F y a W V z L 0 F s d C B T Y X T E s X J s Y X I g S 2 F s Z M S x c s S x b G T E s T E u e 0 N v b H V t b j E u T G 9 3 L D J 9 J n F 1 b 3 Q 7 L C Z x d W 9 0 O 1 N l Y 3 R p b 2 4 x L 2 d l d G 1 h c m t l d H N 1 b W 1 h c m l l c y 9 B b H Q g U 2 F 0 x L F y b G F y I E t h b G T E s X L E s W x k x L E x L n t D b 2 x 1 b W 4 x L k x h c 3 Q s M 3 0 m c X V v d D s s J n F 1 b 3 Q 7 U 2 V j d G l v b j E v Z 2 V 0 b W F y a 2 V 0 c 3 V t b W F y a W V z L 0 F s d C B T Y X T E s X J s Y X I g S 2 F s Z M S x c s S x b G T E s T E u e 0 N v b H V t b j E u Q m F z Z V Z v b H V t Z S w 0 f S Z x d W 9 0 O y w m c X V v d D t T Z W N 0 a W 9 u M S 9 n Z X R t Y X J r Z X R z d W 1 t Y X J p Z X M v Q W x 0 I F N h d M S x c m x h c i B L Y W x k x L F y x L F s Z M S x M S 5 7 Q 2 9 s d W 1 u M S 5 Q c m V 2 R G F 5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R t Y X J r Z X R z d W 1 t Y X J p Z X M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b W F y a 2 V 0 c 3 V t b W F y a W V z L 1 R h Y m x v e W E l M j B E J U M z J U I 2 b i V D M y V C Q y V D N S U 5 R n Q l Q z M l Q k N y J U M z J U J D b G Q l Q z M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t Y X J r Z X R z d W 1 t Y X J p Z X M v S 2 9 w e W F s Y W 5 h b i U y M F M l Q z M l Q k N 0 d W 5 s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t Y X J r Z X R z d W 1 t Y X J p Z X M v S 2 F s Z C V D N C V C M X I l Q z Q l Q j F s Y W 4 l M j B T J U M z J U J D d H V u b G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b W F y a 2 V 0 c 3 V t b W F y a W V z L 1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b W F y a 2 V 0 c 3 V t b W F y a W V z L 1 R h Y m x v e W E l M j B E J U M z J U I 2 b i V D M y V C Q y V D N S U 5 R n Q l Q z M l Q k N y J U M z J U J D b G Q l Q z M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b W F y a 2 V 0 c 3 V t b W F y a W V z L 0 d l b m k l Q z U l O U Z s Z X R p b G V u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G 1 h c m t l d H N 1 b W 1 h c m l l c y 9 B b H Q l M j B T Y X Q l Q z Q l Q j F y b G F y J T I w S 2 F s Z C V D N C V C M X I l Q z Q l Q j F s Z C V D N C V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G 1 h c m t l d H N 1 b W 1 h c m l l c y 9 B b H Q l M j B T Y X Q l Q z Q l Q j F y b G F y J T I w S 2 F s Z C V D N C V C M X I l Q z Q l Q j F s Z C V D N C V C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G h y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5 h d m l n Y X R p b 2 5 T d G V w T m F t Z S I g V m F s d W U 9 I n N H Z X p p b m 1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Q 2 9 1 b n Q i I F Z h b H V l P S J s M T A w I i A v P j x F b n R y e S B U e X B l P S J G a W x s V G F y Z 2 V 0 I i B W Y W x 1 Z T 0 i c 1 8 y N G h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N G h y L 0 R l x J 9 p x Z 9 0 a X J p b G V u I E R l x J 9 l c j I u e 0 N v b H V t b j E u c 3 l t Y m 9 s L D B 9 J n F 1 b 3 Q 7 L C Z x d W 9 0 O 1 N l Y 3 R p b 2 4 x L z I 0 a H I v R G X E n 2 n F n 3 R p c m l s Z W 4 g R G X E n 2 V y L n t D b 2 x 1 b W 4 x L n B y Z X Z D b G 9 z Z V B y a W N l L D F 9 J n F 1 b 3 Q 7 L C Z x d W 9 0 O 1 N l Y 3 R p b 2 4 x L z I 0 a H I v R G X E n 2 n F n 3 R p c m l s Z W 4 g R G X E n 2 V y L n t D b 2 x 1 b W 4 x L m x h c 3 R Q c m l j Z S w y f S Z x d W 9 0 O y w m c X V v d D t T Z W N 0 a W 9 u M S 8 y N G h y L 0 R l x J 9 p x Z 9 0 a X J p b G V u I E R l x J 9 l c i 5 7 Q 2 9 s d W 1 u M S 5 o a W d o U H J p Y 2 U s M 3 0 m c X V v d D s s J n F 1 b 3 Q 7 U 2 V j d G l v b j E v M j R o c i 9 E Z c S f a c W f d G l y a W x l b i B E Z c S f Z X I u e 0 N v b H V t b j E u b G 9 3 U H J p Y 2 U s N H 0 m c X V v d D s s J n F 1 b 3 Q 7 U 2 V j d G l v b j E v M j R o c i 9 E Z c S f a c W f d G l y a W x l b i B U w 7 x y L n t D b 2 x 1 b W 4 x L n F 1 b 3 R l V m 9 s d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I 0 a H I v R G X E n 2 n F n 3 R p c m l s Z W 4 g R G X E n 2 V y M i 5 7 Q 2 9 s d W 1 u M S 5 z e W 1 i b 2 w s M H 0 m c X V v d D s s J n F 1 b 3 Q 7 U 2 V j d G l v b j E v M j R o c i 9 E Z c S f a c W f d G l y a W x l b i B E Z c S f Z X I u e 0 N v b H V t b j E u c H J l d k N s b 3 N l U H J p Y 2 U s M X 0 m c X V v d D s s J n F 1 b 3 Q 7 U 2 V j d G l v b j E v M j R o c i 9 E Z c S f a c W f d G l y a W x l b i B E Z c S f Z X I u e 0 N v b H V t b j E u b G F z d F B y a W N l L D J 9 J n F 1 b 3 Q 7 L C Z x d W 9 0 O 1 N l Y 3 R p b 2 4 x L z I 0 a H I v R G X E n 2 n F n 3 R p c m l s Z W 4 g R G X E n 2 V y L n t D b 2 x 1 b W 4 x L m h p Z 2 h Q c m l j Z S w z f S Z x d W 9 0 O y w m c X V v d D t T Z W N 0 a W 9 u M S 8 y N G h y L 0 R l x J 9 p x Z 9 0 a X J p b G V u I E R l x J 9 l c i 5 7 Q 2 9 s d W 1 u M S 5 s b 3 d Q c m l j Z S w 0 f S Z x d W 9 0 O y w m c X V v d D t T Z W N 0 a W 9 u M S 8 y N G h y L 0 R l x J 9 p x Z 9 0 a X J p b G V u I F T D v H I u e 0 N v b H V t b j E u c X V v d G V W b 2 x 1 b W U s N X 0 m c X V v d D t d L C Z x d W 9 0 O 1 J l b G F 0 a W 9 u c 2 h p c E l u Z m 8 m c X V v d D s 6 W 1 1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Y X l m Y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Y W N k N z Q 4 Z m Y t N m Q w Z C 0 0 Z W Q y L W J i N D M t O W E 2 N j Q 1 Z j Q 0 N z N l I i A v P j x F b n R y e S B U e X B l P S J G a W x s Q 2 9 s d W 1 u V H l w Z X M i I F Z h b H V l P S J z Q m d Z R 0 J n W U Q i I C 8 + P E V u d H J 5 I F R 5 c G U 9 I k Z p b G x F c n J v c k N v d W 5 0 I i B W Y W x 1 Z T 0 i b D A i I C 8 + P E V u d H J 5 I F R 5 c G U 9 I k Z p b G x M Y X N 0 V X B k Y X R l Z C I g V m F s d W U 9 I m Q y M D E 4 L T A x L T E z V D E 0 O j U 3 O j Q 0 L j c w N D U 1 N T N a I i A v P j x F b n R y e S B U e X B l P S J G a W x s R X J y b 3 J D b 2 R l I i B W Y W x 1 Z T 0 i c 1 V u a 2 5 v d 2 4 i I C 8 + P E V u d H J 5 I F R 5 c G U 9 I k Z p b G x D b 2 x 1 b W 5 O Y W 1 l c y I g V m F s d W U 9 I n N b J n F 1 b 3 Q 7 Q 2 9 s d W 1 u M S 5 z e W 1 i b 2 w m c X V v d D s s J n F 1 b 3 Q 7 Q 2 9 s d W 1 u M S 5 w c m V 2 Q 2 x v c 2 V Q c m l j Z S Z x d W 9 0 O y w m c X V v d D t D b 2 x 1 b W 4 x L m x h c 3 R Q c m l j Z S Z x d W 9 0 O y w m c X V v d D t D b 2 x 1 b W 4 x L m h p Z 2 h Q c m l j Z S Z x d W 9 0 O y w m c X V v d D t D b 2 x 1 b W 4 x L m x v d 1 B y a W N l J n F 1 b 3 Q 7 L C Z x d W 9 0 O 0 N v b H V t b j E u c X V v d G V W b 2 x 1 b W U m c X V v d D t d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z I 0 a H I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R o c i 9 U Y W J s b 3 l h J T I w R C V D M y V C N m 4 l Q z M l Q k M l Q z U l O U Z 0 J U M z J U J D c i V D M y V C Q 2 x k J U M z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R o c i 9 H Z W 5 p J U M 1 J T l G b G V 0 a W x l b i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G h y L 0 t h b G Q l Q z Q l Q j F y J U M 0 J U I x b G F u J T I w U y V D M y V C Q 3 R 1 b m x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0 a H I v R G U l Q z Q l O U Z p J U M 1 J T l G d G l y a W x l b i U y M E R l J U M 0 J T l G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G h y L 0 Z p b H R y Z W x l b m V u J T I w U 2 F 0 J U M 0 J U I x c m x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0 a H I v R G U l Q z Q l O U Z p J U M 1 J T l G d G l y a W x l b i U y M E R l J U M 0 J T l G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R o c i 9 E Z S V D N C U 5 R m k l Q z U l O U Z 0 a X J p b G V u J T I w V C V D M y V C Q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G h y L 0 R l J U M 0 J T l G a S V D N S U 5 R n R p c m l s Z W 4 l M j B E Z S V D N C U 5 R m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G 1 h c m t l d H N 1 b W 1 h c m l l c y 9 E Z S V D N C U 5 R m k l Q z U l O U Z 0 a X J p b G V u J T I w R G U l Q z Q l O U Z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Y 2 s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T m F 2 a W d h d G l v b l N 0 Z X B O Y W 1 l I i B W Y W x 1 Z T 0 i c 0 d l e m l u b W U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F c n J v c k N v Z G U i I F Z h b H V l P S J z V W 5 r b m 9 3 b i I g L z 4 8 R W 5 0 c n k g V H l w Z T 0 i R m l s b E N v b H V t b l R 5 c G V z I i B W Y W x 1 Z T 0 i c 0 J n Q U F B Q U F F I i A v P j x F b n R y e S B U e X B l P S J G a W x s R X J y b 3 J D b 3 V u d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Y X l m Y T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Y 2 M x M z g y Y j U t O W E w N C 0 0 M j N h L W F j Y W Y t O G F j M z F h O T c z N W N l I i A v P j x F b n R y e S B U e X B l P S J G a W x s V G F y Z 2 V 0 I i B W Y W x 1 Z T 0 i c 3 R p Y 2 s i I C 8 + P E V u d H J 5 I F R 5 c G U 9 I k Z p b G x D b 2 x 1 b W 5 O Y W 1 l c y I g V m F s d W U 9 I n N b J n F 1 b 3 Q 7 Q 2 9 s d W 1 u M S 5 z e W 1 i b 2 w m c X V v d D s s J n F 1 b 3 Q 7 Q 2 9 s d W 1 u M S 5 s Y X N 0 R G V h b F B y a W N l J n F 1 b 3 Q 7 L C Z x d W 9 0 O 0 N v b H V t b j E u d m 9 s V m F s d W U m c X V v d D s s J n F 1 b 3 Q 7 Q 2 9 s d W 1 u M S 5 o a W d o J n F 1 b 3 Q 7 L C Z x d W 9 0 O 0 N v b H V t b j E u b G 9 3 J n F 1 b 3 Q 7 L C Z x d W 9 0 O 0 N v b H V t b j E u Y 2 h h b m d l U m F 0 Z S Z x d W 9 0 O 1 0 i I C 8 + P E V u d H J 5 I F R 5 c G U 9 I k Z p b G x T d G F 0 d X M i I F Z h b H V l P S J z Q 2 9 t c G x l d G U i I C 8 + P E V u d H J 5 I F R 5 c G U 9 I k Z p b G x M Y X N 0 V X B k Y X R l Z C I g V m F s d W U 9 I m Q y M D E 4 L T A x L T E z V D E 0 O j U 3 O j U w L j k 5 N j E z M j J a I i A v P j x F b n R y e S B U e X B l P S J G a W x s Q 2 9 1 b n Q i I F Z h b H V l P S J s N z I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Y 2 s v R G X E n 2 n F n 3 R p c m l s Z W 4 g R G X E n 2 V y M S 5 7 Q 2 9 s d W 1 u M S 5 z e W 1 i b 2 w s M H 0 m c X V v d D s s J n F 1 b 3 Q 7 U 2 V j d G l v b j E v d G l j a y 9 H Z W 5 p x Z 9 s Z X R p b G V u I E N v b H V t b j E u e 0 N v b H V t b j E u b G F z d E R l Y W x Q c m l j Z S w x f S Z x d W 9 0 O y w m c X V v d D t T Z W N 0 a W 9 u M S 9 0 a W N r L 0 d l b m n F n 2 x l d G l s Z W 4 g Q 2 9 s d W 1 u M S 5 7 Q 2 9 s d W 1 u M S 5 2 b 2 x W Y W x 1 Z S w y f S Z x d W 9 0 O y w m c X V v d D t T Z W N 0 a W 9 u M S 9 0 a W N r L 0 d l b m n F n 2 x l d G l s Z W 4 g Q 2 9 s d W 1 u M S 5 7 Q 2 9 s d W 1 u M S 5 o a W d o L D N 9 J n F 1 b 3 Q 7 L C Z x d W 9 0 O 1 N l Y 3 R p b 2 4 x L 3 R p Y 2 s v R 2 V u a c W f b G V 0 a W x l b i B D b 2 x 1 b W 4 x L n t D b 2 x 1 b W 4 x L m x v d y w 0 f S Z x d W 9 0 O y w m c X V v d D t T Z W N 0 a W 9 u M S 9 0 a W N r L 0 R l x J 9 p x Z 9 0 a X J p b G V u I F T D v H I u e 0 N v b H V t b j E u Y 2 h h b m d l U m F 0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a W N r L 0 R l x J 9 p x Z 9 0 a X J p b G V u I E R l x J 9 l c j E u e 0 N v b H V t b j E u c 3 l t Y m 9 s L D B 9 J n F 1 b 3 Q 7 L C Z x d W 9 0 O 1 N l Y 3 R p b 2 4 x L 3 R p Y 2 s v R 2 V u a c W f b G V 0 a W x l b i B D b 2 x 1 b W 4 x L n t D b 2 x 1 b W 4 x L m x h c 3 R E Z W F s U H J p Y 2 U s M X 0 m c X V v d D s s J n F 1 b 3 Q 7 U 2 V j d G l v b j E v d G l j a y 9 H Z W 5 p x Z 9 s Z X R p b G V u I E N v b H V t b j E u e 0 N v b H V t b j E u d m 9 s V m F s d W U s M n 0 m c X V v d D s s J n F 1 b 3 Q 7 U 2 V j d G l v b j E v d G l j a y 9 H Z W 5 p x Z 9 s Z X R p b G V u I E N v b H V t b j E u e 0 N v b H V t b j E u a G l n a C w z f S Z x d W 9 0 O y w m c X V v d D t T Z W N 0 a W 9 u M S 9 0 a W N r L 0 d l b m n F n 2 x l d G l s Z W 4 g Q 2 9 s d W 1 u M S 5 7 Q 2 9 s d W 1 u M S 5 s b 3 c s N H 0 m c X V v d D s s J n F 1 b 3 Q 7 U 2 V j d G l v b j E v d G l j a y 9 E Z c S f a c W f d G l y a W x l b i B U w 7 x y L n t D b 2 x 1 b W 4 x L m N o Y W 5 n Z V J h d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Y 2 s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j a y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j a y 9 U Y W J s b 3 l h J T I w R C V D M y V C N m 4 l Q z M l Q k M l Q z U l O U Z 0 J U M z J U J D c i V D M y V C Q 2 x k J U M z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j a y 9 H Z W 5 p J U M 1 J T l G b G V 0 a W x l b i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N r L 0 R l J U M 0 J T l G a S V D N S U 5 R n R p c m l s Z W 4 l M j B U J U M z J U J D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Y 2 s v R m l s d H J l b G V u Z W 4 l M j B T Y X Q l Q z Q l Q j F y b G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j a y 9 E Z S V D N C U 5 R m k l Q z U l O U Z 0 a X J p b G V u J T I w R G U l Q z Q l O U Z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Y 2 s v R G U l Q z Q l O U Z p J U M 1 J T l G d G l y a W x l b i U y M E R l J U M 0 J T l G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R h d G E l M 0 Z j b W Q l M 0 R t Y X J r Z X R B b G w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T m F 2 a W d h d G l v b l N 0 Z X B O Y W 1 l I i B W Y W x 1 Z T 0 i c 0 d l e m l u b W U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D b 3 V u d C I g V m F s d W U 9 I m w y N y I g L z 4 8 R W 5 0 c n k g V H l w Z T 0 i R m l s b E V y c m 9 y Q 2 9 1 b n Q i I F Z h b H V l P S J s M C I g L z 4 8 R W 5 0 c n k g V H l w Z T 0 i R m l s b E N v b H V t b l R 5 c G V z I i B W Y W x 1 Z T 0 i c 0 F B W U d C Z 1 l B I i A v P j x F b n R y e S B U e X B l P S J G a W x s Q 2 9 s d W 1 u T m F t Z X M i I F Z h b H V l P S J z W y Z x d W 9 0 O 0 N v b H V t b j E u Y 2 9 p b l 9 z e W 1 i b 2 w m c X V v d D s s J n F 1 b 3 Q 7 Q 2 9 s d W 1 u M S 5 s Y X N 0 J n F 1 b 3 Q 7 L C Z x d W 9 0 O 0 N v b H V t b j E u a G l n a C Z x d W 9 0 O y w m c X V v d D t D b 2 x 1 b W 4 x L m x v d y Z x d W 9 0 O y w m c X V v d D t D b 2 x 1 b W 4 x L m N o Y W 5 n Z S Z x d W 9 0 O y w m c X V v d D t D b 2 x 1 b W 4 x L n Z v b D I 0 S C Z x d W 9 0 O 1 0 i I C 8 + P E V u d H J 5 I F R 5 c G U 9 I k Z p b G x M Y X N 0 V X B k Y X R l Z C I g V m F s d W U 9 I m Q y M D E 4 L T A x L T E z V D E 0 O j U 3 O j U x L j A 3 M z E 4 N D B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Y X l m Y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N z Y 5 Z m I 2 N W U t N D h j N i 0 0 N D k 4 L T h i Z W Y t Y z M 3 N D E y M W N m N T V i I i A v P j x F b n R y e S B U e X B l P S J G a W x s V G F y Z 2 V 0 I i B W Y W x 1 Z T 0 i c 2 1 k Y X R h X 2 N t Z F 9 t Y X J r Z X R B b G w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k Y X R h P 2 N t Z D 1 t Y X J r Z X R B b G w v R 2 V u a c W f b G V 0 a W x l b i B D b 2 x 1 b W 4 x L n t D b 2 x 1 b W 4 x L m N v a W 5 f c 3 l t Y m 9 s L D F 9 J n F 1 b 3 Q 7 L C Z x d W 9 0 O 1 N l Y 3 R p b 2 4 x L 2 1 k Y X R h P 2 N t Z D 1 t Y X J r Z X R B b G w v R G X E n 2 n F n 3 R p c m l s Z W 4 g R G X E n 2 V y L n t D b 2 x 1 b W 4 x L m x h c 3 Q s M X 0 m c X V v d D s s J n F 1 b 3 Q 7 U 2 V j d G l v b j E v b W R h d G E / Y 2 1 k P W 1 h c m t l d E F s b C 9 E Z c S f a c W f d G l y a W x l b i B E Z c S f Z X I u e 0 N v b H V t b j E u a G l n a C w y f S Z x d W 9 0 O y w m c X V v d D t T Z W N 0 a W 9 u M S 9 t Z G F 0 Y T 9 j b W Q 9 b W F y a 2 V 0 Q W x s L 0 R l x J 9 p x Z 9 0 a X J p b G V u I E R l x J 9 l c i 5 7 Q 2 9 s d W 1 u M S 5 s b 3 c s M 3 0 m c X V v d D s s J n F 1 b 3 Q 7 U 2 V j d G l v b j E v b W R h d G E / Y 2 1 k P W 1 h c m t l d E F s b C 9 E Z c S f a c W f d G l y a W x l b i B E Z c S f Z X I u e 0 N v b H V t b j E u Y 2 h h b m d l L D R 9 J n F 1 b 3 Q 7 L C Z x d W 9 0 O 1 N l Y 3 R p b 2 4 x L 2 1 k Y X R h P 2 N t Z D 1 t Y X J r Z X R B b G w v R 2 V u a c W f b G V 0 a W x l b i B D b 2 x 1 b W 4 x L n t D b 2 x 1 b W 4 x L n Z v b D I 0 S C w 3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G F 0 Y T 9 j b W Q 9 b W F y a 2 V 0 Q W x s L 0 d l b m n F n 2 x l d G l s Z W 4 g Q 2 9 s d W 1 u M S 5 7 Q 2 9 s d W 1 u M S 5 j b 2 l u X 3 N 5 b W J v b C w x f S Z x d W 9 0 O y w m c X V v d D t T Z W N 0 a W 9 u M S 9 t Z G F 0 Y T 9 j b W Q 9 b W F y a 2 V 0 Q W x s L 0 R l x J 9 p x Z 9 0 a X J p b G V u I E R l x J 9 l c i 5 7 Q 2 9 s d W 1 u M S 5 s Y X N 0 L D F 9 J n F 1 b 3 Q 7 L C Z x d W 9 0 O 1 N l Y 3 R p b 2 4 x L 2 1 k Y X R h P 2 N t Z D 1 t Y X J r Z X R B b G w v R G X E n 2 n F n 3 R p c m l s Z W 4 g R G X E n 2 V y L n t D b 2 x 1 b W 4 x L m h p Z 2 g s M n 0 m c X V v d D s s J n F 1 b 3 Q 7 U 2 V j d G l v b j E v b W R h d G E / Y 2 1 k P W 1 h c m t l d E F s b C 9 E Z c S f a c W f d G l y a W x l b i B E Z c S f Z X I u e 0 N v b H V t b j E u b G 9 3 L D N 9 J n F 1 b 3 Q 7 L C Z x d W 9 0 O 1 N l Y 3 R p b 2 4 x L 2 1 k Y X R h P 2 N t Z D 1 t Y X J r Z X R B b G w v R G X E n 2 n F n 3 R p c m l s Z W 4 g R G X E n 2 V y L n t D b 2 x 1 b W 4 x L m N o Y W 5 n Z S w 0 f S Z x d W 9 0 O y w m c X V v d D t T Z W N 0 a W 9 u M S 9 t Z G F 0 Y T 9 j b W Q 9 b W F y a 2 V 0 Q W x s L 0 d l b m n F n 2 x l d G l s Z W 4 g Q 2 9 s d W 1 u M S 5 7 Q 2 9 s d W 1 u M S 5 2 b 2 w y N E g s N 3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b W R h d G E l M 0 Z j b W Q l M 0 R t Y X J r Z X R B b G w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R h d G E l M 0 Z j b W Q l M 0 R t Y X J r Z X R B b G w v c m V z d W x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R h d G E l M 0 Z j b W Q l M 0 R t Y X J r Z X R B b G w v V G F i b G 9 5 Y S U y M E Q l Q z M l Q j Z u J U M z J U J D J U M 1 J T l G d C V D M y V C Q 3 I l Q z M l Q k N s Z C V D M y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k Y X R h J T N G Y 2 1 k J T N E b W F y a 2 V 0 Q W x s L 0 d l b m k l Q z U l O U Z s Z X R p b G V u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k Y X R h J T N G Y 2 1 k J T N E b W F y a 2 V 0 Q W x s L 0 Z p b H R y Z W x l b m V u J T I w U 2 F 0 J U M 0 J U I x c m x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k Y X R h J T N G Y 2 1 k J T N E b W F y a 2 V 0 Q W x s L 0 t h b G Q l Q z Q l Q j F y J U M 0 J U I x b G F u J T I w U y V D M y V C Q 3 R 1 b m x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k Y X R h J T N G Y 2 1 k J T N E b W F y a 2 V 0 Q W x s L 0 R l J U M 0 J T l G a S V D N S U 5 R n R p c m l s Z W 4 l M j B E Z S V D N C U 5 R m V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+ j l L b J 7 E 1 N l i Q U F E L 0 w v g A A A A A A g A A A A A A E G Y A A A A B A A A g A A A A e h b d k E q b 4 X t b 4 I k 3 P e B D 1 h E C 2 R b Z V p v j S 4 J j e A 1 m a u 8 A A A A A D o A A A A A C A A A g A A A A L w n z g + o / v z A F 2 y M l S l o G y 9 T 7 M t S r o k x 7 H 2 w W 5 A D 8 H q d Q A A A A E 1 z W / c c Y a Q P Q b D i B R p o W 6 s 7 X J k G Q n f x N 3 j 9 p D K J l 8 m D H K W 4 i y R n G I Z P t 7 b X f s k L N + 5 r 6 r r w 3 G n j B 1 P Y 3 i L w V z I Y y g Y 8 q Z x b N A Y v i n i Y O W q Z A A A A A e U 4 n 8 Q g F u M b i / 0 S f / 0 8 f o O Z M / T v 8 r O E i L b f v S H r B p Y Q E I f V u 6 d I r 7 H r l e H 3 7 k Z o w j W U + V i U T 9 i d Q o F + J y 6 8 J S Q = = < / D a t a M a s h u p > 
</file>

<file path=customXml/itemProps1.xml><?xml version="1.0" encoding="utf-8"?>
<ds:datastoreItem xmlns:ds="http://schemas.openxmlformats.org/officeDocument/2006/customXml" ds:itemID="{70E0ACA0-C9B9-4355-B910-0DAE97E776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BITTREX</vt:lpstr>
      <vt:lpstr>BINANCE</vt:lpstr>
      <vt:lpstr>KUCOIN</vt:lpstr>
      <vt:lpstr>BIBOX</vt:lpstr>
      <vt:lpstr>ARBITRAJ</vt:lpstr>
      <vt:lpstr>KAR-ZARAR</vt:lpstr>
      <vt:lpstr>Sayfa3</vt:lpstr>
      <vt:lpstr>Sayfa4</vt:lpstr>
      <vt:lpstr>Sayfa5</vt:lpstr>
      <vt:lpstr>Sayfa6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Coin Tracker</dc:title>
  <dc:creator/>
  <cp:keywords>bitcoin,altcoin,token</cp:keywords>
  <cp:lastModifiedBy/>
  <dcterms:created xsi:type="dcterms:W3CDTF">2015-06-05T18:19:34Z</dcterms:created>
  <dcterms:modified xsi:type="dcterms:W3CDTF">2018-01-13T14:58:35Z</dcterms:modified>
  <cp:category>Bitcoin</cp:category>
</cp:coreProperties>
</file>