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ire\Desktop\Parallel Programming\HW4-735\HW4-735\Table and Logs\"/>
    </mc:Choice>
  </mc:AlternateContent>
  <xr:revisionPtr revIDLastSave="0" documentId="13_ncr:1_{81C191E6-F377-4B70-8845-567D74E2BBD2}" xr6:coauthVersionLast="45" xr6:coauthVersionMax="45" xr10:uidLastSave="{00000000-0000-0000-0000-000000000000}"/>
  <bookViews>
    <workbookView xWindow="-253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11" i="1"/>
  <c r="I12" i="1"/>
  <c r="I13" i="1"/>
  <c r="J13" i="1" s="1"/>
  <c r="I14" i="1"/>
  <c r="J14" i="1" s="1"/>
  <c r="I15" i="1"/>
  <c r="J11" i="1"/>
  <c r="J12" i="1"/>
  <c r="J15" i="1"/>
  <c r="H4" i="1"/>
  <c r="H5" i="1"/>
  <c r="H6" i="1"/>
  <c r="H7" i="1"/>
  <c r="H3" i="1"/>
  <c r="G10" i="1"/>
  <c r="G11" i="1"/>
  <c r="G12" i="1"/>
  <c r="G13" i="1"/>
  <c r="G14" i="1"/>
  <c r="G15" i="1"/>
  <c r="H8" i="1" s="1"/>
  <c r="K3" i="1"/>
  <c r="K4" i="1"/>
  <c r="K5" i="1"/>
  <c r="K6" i="1"/>
  <c r="K7" i="1"/>
  <c r="K8" i="1"/>
  <c r="K2" i="1"/>
  <c r="J3" i="1" l="1"/>
  <c r="J4" i="1"/>
  <c r="J5" i="1"/>
  <c r="J6" i="1"/>
  <c r="J7" i="1"/>
  <c r="J8" i="1"/>
  <c r="J2" i="1"/>
  <c r="I2" i="1"/>
  <c r="I4" i="1"/>
  <c r="I5" i="1"/>
  <c r="I6" i="1"/>
  <c r="I7" i="1"/>
  <c r="I8" i="1"/>
  <c r="I3" i="1"/>
  <c r="H2" i="1"/>
  <c r="G3" i="1"/>
  <c r="G4" i="1"/>
  <c r="G5" i="1"/>
  <c r="G6" i="1"/>
  <c r="G7" i="1"/>
  <c r="G8" i="1"/>
  <c r="G2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<sst xmlns="http://schemas.openxmlformats.org/spreadsheetml/2006/main" count="11" uniqueCount="11">
  <si>
    <t>Number of Processes</t>
  </si>
  <si>
    <t>Test 1 (s)</t>
  </si>
  <si>
    <t>Test 2 (s)</t>
  </si>
  <si>
    <t>Test 3 (s)</t>
  </si>
  <si>
    <t>Test 4 (s)</t>
  </si>
  <si>
    <t>Test 5 (s)</t>
  </si>
  <si>
    <t>Average Time (s)</t>
  </si>
  <si>
    <t>Speedup</t>
  </si>
  <si>
    <t>Ideal Speedup</t>
  </si>
  <si>
    <t>Efficiency</t>
  </si>
  <si>
    <t>#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</si>
</sst>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Time Taken, Speedup, and Efficiency Vs Number of Processors </a:t>
            </a:r>
            <a:r>
              <a:rPr lang="en-US"/>
              <a:t>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Sheet1!$G$2:$G$8</c:f>
              <c:numCache>
                <c:formatCode>0.000</c:formatCode>
                <c:ptCount val="7"/>
                <c:pt idx="0">
                  <c:v>2.6917786000000001</c:v>
                </c:pt>
                <c:pt idx="1">
                  <c:v>2.7829931999999999</c:v>
                </c:pt>
                <c:pt idx="2">
                  <c:v>2.8751325999999997</c:v>
                </c:pt>
                <c:pt idx="3">
                  <c:v>2.9683897999999997</c:v>
                </c:pt>
                <c:pt idx="4">
                  <c:v>3.1041117999999996</c:v>
                </c:pt>
                <c:pt idx="5">
                  <c:v>3.6410449999999996</c:v>
                </c:pt>
                <c:pt idx="6">
                  <c:v>4.2636371999999998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4-409F-8775-65D57A0A616D}"/>
            </c:ext>
          </c:extLst>
        </c:ser>
        <c:ser>
          <c:idx val="2"/>
          <c:order val="2"/>
          <c:tx>
            <c:v>Efficiency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Sheet1!$J$2:$J$8</c:f>
              <c:numCache>
                <c:formatCode>0.00</c:formatCode>
                <c:ptCount val="7"/>
                <c:pt idx="0">
                  <c:v>1</c:v>
                </c:pt>
                <c:pt idx="1">
                  <c:v>0.99651802958052493</c:v>
                </c:pt>
                <c:pt idx="2">
                  <c:v>0.99455804229690159</c:v>
                </c:pt>
                <c:pt idx="3">
                  <c:v>0.9922780862540358</c:v>
                </c:pt>
                <c:pt idx="4">
                  <c:v>0.9772289210072912</c:v>
                </c:pt>
                <c:pt idx="5">
                  <c:v>0.85677157759654177</c:v>
                </c:pt>
                <c:pt idx="6">
                  <c:v>0.76900541851332938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4-409F-8775-65D57A0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3824"/>
        <c:axId val="900323600"/>
      </c:scatterChart>
      <c:scatterChart>
        <c:scatterStyle val="smoothMarker"/>
        <c:varyColors val="0"/>
        <c:ser>
          <c:idx val="1"/>
          <c:order val="1"/>
          <c:tx>
            <c:v>Speedup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Sheet1!$H$2:$H$8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1.9930360591610499</c:v>
                </c:pt>
                <c:pt idx="2">
                  <c:v>3.9782321691876064</c:v>
                </c:pt>
                <c:pt idx="3">
                  <c:v>7.9382246900322864</c:v>
                </c:pt>
                <c:pt idx="4">
                  <c:v>15.635662736116659</c:v>
                </c:pt>
                <c:pt idx="5">
                  <c:v>27.416690483089337</c:v>
                </c:pt>
                <c:pt idx="6">
                  <c:v>49.21634678485308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4-409F-8775-65D57A0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1119"/>
        <c:axId val="1376049039"/>
      </c:scatterChart>
      <c:valAx>
        <c:axId val="899533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Processors (Logarithmic Scale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3600"/>
        <c:crosses val="autoZero"/>
        <c:crossBetween val="midCat"/>
      </c:valAx>
      <c:valAx>
        <c:axId val="900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/>
                    </a:solidFill>
                  </a:rPr>
                  <a:t>Time Taken in Seconds (s)</a:t>
                </a:r>
              </a:p>
              <a:p>
                <a:pPr>
                  <a:defRPr sz="1100">
                    <a:solidFill>
                      <a:schemeClr val="accent1"/>
                    </a:solidFill>
                  </a:defRPr>
                </a:pPr>
                <a:r>
                  <a:rPr lang="en-US" sz="1100">
                    <a:solidFill>
                      <a:schemeClr val="accent3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3824"/>
        <c:crosses val="autoZero"/>
        <c:crossBetween val="midCat"/>
      </c:valAx>
      <c:valAx>
        <c:axId val="1376049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2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1119"/>
        <c:crosses val="max"/>
        <c:crossBetween val="midCat"/>
      </c:valAx>
      <c:valAx>
        <c:axId val="137605111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04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874059</xdr:colOff>
      <xdr:row>20</xdr:row>
      <xdr:rowOff>95249</xdr:rowOff>
    </xdr:from>
    <xdr:to>
      <xdr:col>11</xdr:col>
      <xdr:colOff>364191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54AF3-513E-4941-A035-2F516FD6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85" zoomScaleNormal="85" workbookViewId="0">
      <selection activeCell="B10" sqref="B10:K15"/>
    </sheetView>
  </sheetViews>
  <sheetFormatPr defaultRowHeight="15" x14ac:dyDescent="0.25"/>
  <cols>
    <col min="1" max="1" width="20" customWidth="1"/>
    <col min="2" max="6" width="9.7109375" customWidth="1"/>
    <col min="7" max="7" width="16.42578125" customWidth="1"/>
    <col min="9" max="9" width="14.5703125" customWidth="1"/>
    <col min="10" max="10" width="10.5703125" customWidth="1"/>
    <col min="11" max="11" width="12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f>POWER(2,ROW()-2)</f>
        <v>1</v>
      </c>
      <c r="B2" s="2">
        <v>2.6846679999999998</v>
      </c>
      <c r="C2" s="2">
        <v>2.6894070000000001</v>
      </c>
      <c r="D2" s="2">
        <v>2.6820339999999998</v>
      </c>
      <c r="E2" s="2">
        <v>2.6842239999999999</v>
      </c>
      <c r="F2" s="2">
        <v>2.7185600000000001</v>
      </c>
      <c r="G2" s="2">
        <f>AVERAGE(B2:F2)</f>
        <v>2.6917786000000001</v>
      </c>
      <c r="H2">
        <f>$G$2/(G2/A2)</f>
        <v>1</v>
      </c>
      <c r="I2">
        <f>A2</f>
        <v>1</v>
      </c>
      <c r="J2" s="3">
        <f>H2/I2</f>
        <v>1</v>
      </c>
      <c r="K2">
        <f>20480000*A2</f>
        <v>20480000</v>
      </c>
    </row>
    <row r="3" spans="1:11" x14ac:dyDescent="0.25">
      <c r="A3">
        <f t="shared" ref="A3:A8" si="0">POWER(2,ROW()-2)</f>
        <v>2</v>
      </c>
      <c r="B3" s="2">
        <v>2.774931</v>
      </c>
      <c r="C3" s="2">
        <v>2.7951519999999999</v>
      </c>
      <c r="D3" s="2">
        <v>2.7908059999999999</v>
      </c>
      <c r="E3" s="2">
        <v>2.7608299999999999</v>
      </c>
      <c r="F3" s="2">
        <v>2.793247</v>
      </c>
      <c r="G3" s="2">
        <f t="shared" ref="G3:G15" si="1">AVERAGE(B3:F3)</f>
        <v>2.7829931999999999</v>
      </c>
      <c r="H3" s="3">
        <f>G10/(G3)</f>
        <v>1.9930360591610499</v>
      </c>
      <c r="I3">
        <f>A3</f>
        <v>2</v>
      </c>
      <c r="J3" s="3">
        <f t="shared" ref="J3:J15" si="2">H3/I3</f>
        <v>0.99651802958052493</v>
      </c>
      <c r="K3">
        <f t="shared" ref="K3:K15" si="3">20480000*A3</f>
        <v>40960000</v>
      </c>
    </row>
    <row r="4" spans="1:11" x14ac:dyDescent="0.25">
      <c r="A4">
        <f t="shared" si="0"/>
        <v>4</v>
      </c>
      <c r="B4" s="2">
        <v>2.8773960000000001</v>
      </c>
      <c r="C4" s="2">
        <v>2.878714</v>
      </c>
      <c r="D4" s="2">
        <v>2.8716020000000002</v>
      </c>
      <c r="E4" s="2">
        <v>2.8863889999999999</v>
      </c>
      <c r="F4" s="2">
        <v>2.8615620000000002</v>
      </c>
      <c r="G4" s="2">
        <f t="shared" si="1"/>
        <v>2.8751325999999997</v>
      </c>
      <c r="H4" s="3">
        <f t="shared" ref="H4:H8" si="4">G11/(G4)</f>
        <v>3.9782321691876064</v>
      </c>
      <c r="I4">
        <f t="shared" ref="I4:I15" si="5">A4</f>
        <v>4</v>
      </c>
      <c r="J4" s="3">
        <f t="shared" si="2"/>
        <v>0.99455804229690159</v>
      </c>
      <c r="K4">
        <f t="shared" si="3"/>
        <v>81920000</v>
      </c>
    </row>
    <row r="5" spans="1:11" x14ac:dyDescent="0.25">
      <c r="A5">
        <f t="shared" si="0"/>
        <v>8</v>
      </c>
      <c r="B5" s="2">
        <v>2.982739</v>
      </c>
      <c r="C5" s="2">
        <v>2.970577</v>
      </c>
      <c r="D5" s="2">
        <v>2.9547219999999998</v>
      </c>
      <c r="E5" s="2">
        <v>2.965487</v>
      </c>
      <c r="F5" s="2">
        <v>2.9684240000000002</v>
      </c>
      <c r="G5" s="2">
        <f t="shared" si="1"/>
        <v>2.9683897999999997</v>
      </c>
      <c r="H5" s="3">
        <f t="shared" si="4"/>
        <v>7.9382246900322864</v>
      </c>
      <c r="I5">
        <f t="shared" si="5"/>
        <v>8</v>
      </c>
      <c r="J5" s="3">
        <f t="shared" si="2"/>
        <v>0.9922780862540358</v>
      </c>
      <c r="K5">
        <f t="shared" si="3"/>
        <v>163840000</v>
      </c>
    </row>
    <row r="6" spans="1:11" x14ac:dyDescent="0.25">
      <c r="A6">
        <f t="shared" si="0"/>
        <v>16</v>
      </c>
      <c r="B6" s="2">
        <v>3.1133299999999999</v>
      </c>
      <c r="C6" s="2">
        <v>3.1039629999999998</v>
      </c>
      <c r="D6" s="2">
        <v>3.1035080000000002</v>
      </c>
      <c r="E6" s="2">
        <v>3.1018870000000001</v>
      </c>
      <c r="F6" s="2">
        <v>3.097871</v>
      </c>
      <c r="G6" s="2">
        <f t="shared" si="1"/>
        <v>3.1041117999999996</v>
      </c>
      <c r="H6" s="3">
        <f t="shared" si="4"/>
        <v>15.635662736116659</v>
      </c>
      <c r="I6">
        <f t="shared" si="5"/>
        <v>16</v>
      </c>
      <c r="J6" s="3">
        <f t="shared" si="2"/>
        <v>0.9772289210072912</v>
      </c>
      <c r="K6">
        <f t="shared" si="3"/>
        <v>327680000</v>
      </c>
    </row>
    <row r="7" spans="1:11" x14ac:dyDescent="0.25">
      <c r="A7">
        <f t="shared" si="0"/>
        <v>32</v>
      </c>
      <c r="B7" s="2">
        <v>3.632873</v>
      </c>
      <c r="C7" s="2">
        <v>3.6374019999999998</v>
      </c>
      <c r="D7" s="2">
        <v>3.6491289999999998</v>
      </c>
      <c r="E7" s="2">
        <v>3.6506729999999998</v>
      </c>
      <c r="F7" s="2">
        <v>3.635148</v>
      </c>
      <c r="G7" s="2">
        <f t="shared" si="1"/>
        <v>3.6410449999999996</v>
      </c>
      <c r="H7" s="3">
        <f t="shared" si="4"/>
        <v>27.416690483089337</v>
      </c>
      <c r="I7">
        <f t="shared" si="5"/>
        <v>32</v>
      </c>
      <c r="J7" s="3">
        <f t="shared" si="2"/>
        <v>0.85677157759654177</v>
      </c>
      <c r="K7">
        <f t="shared" si="3"/>
        <v>655360000</v>
      </c>
    </row>
    <row r="8" spans="1:11" x14ac:dyDescent="0.25">
      <c r="A8">
        <f t="shared" si="0"/>
        <v>64</v>
      </c>
      <c r="B8" s="2">
        <v>4.2882090000000002</v>
      </c>
      <c r="C8" s="2">
        <v>4.2566639999999998</v>
      </c>
      <c r="D8" s="2">
        <v>4.2435539999999996</v>
      </c>
      <c r="E8" s="2">
        <v>4.289676</v>
      </c>
      <c r="F8" s="2">
        <v>4.2400830000000003</v>
      </c>
      <c r="G8" s="2">
        <f t="shared" si="1"/>
        <v>4.2636371999999998</v>
      </c>
      <c r="H8" s="3">
        <f t="shared" si="4"/>
        <v>49.21634678485308</v>
      </c>
      <c r="I8">
        <f t="shared" si="5"/>
        <v>64</v>
      </c>
      <c r="J8" s="3">
        <f t="shared" si="2"/>
        <v>0.76900541851332938</v>
      </c>
      <c r="K8">
        <f t="shared" si="3"/>
        <v>1310720000</v>
      </c>
    </row>
    <row r="9" spans="1:11" x14ac:dyDescent="0.25">
      <c r="G9" s="2"/>
      <c r="J9" s="3"/>
    </row>
    <row r="10" spans="1:11" x14ac:dyDescent="0.25">
      <c r="A10">
        <v>1</v>
      </c>
      <c r="B10" s="2">
        <v>5.5650839999999997</v>
      </c>
      <c r="C10" s="2">
        <v>5.544117</v>
      </c>
      <c r="D10" s="2">
        <v>5.5493430000000004</v>
      </c>
      <c r="E10" s="2">
        <v>5.5377349999999996</v>
      </c>
      <c r="F10" s="2">
        <v>5.5367499999999996</v>
      </c>
      <c r="G10" s="2">
        <f t="shared" si="1"/>
        <v>5.5466057999999991</v>
      </c>
      <c r="H10">
        <v>1</v>
      </c>
      <c r="I10">
        <f t="shared" si="5"/>
        <v>1</v>
      </c>
      <c r="J10" s="3">
        <f t="shared" si="2"/>
        <v>1</v>
      </c>
      <c r="K10">
        <v>40960000</v>
      </c>
    </row>
    <row r="11" spans="1:11" x14ac:dyDescent="0.25">
      <c r="A11">
        <v>1</v>
      </c>
      <c r="B11" s="2">
        <v>11.429473</v>
      </c>
      <c r="C11" s="2">
        <v>11.433464000000001</v>
      </c>
      <c r="D11" s="2">
        <v>11.431974</v>
      </c>
      <c r="E11" s="2">
        <v>11.428046</v>
      </c>
      <c r="F11" s="2">
        <v>11.466768</v>
      </c>
      <c r="G11" s="2">
        <f t="shared" si="1"/>
        <v>11.437945000000001</v>
      </c>
      <c r="H11">
        <v>1</v>
      </c>
      <c r="I11">
        <f t="shared" si="5"/>
        <v>1</v>
      </c>
      <c r="J11" s="3">
        <f t="shared" si="2"/>
        <v>1</v>
      </c>
      <c r="K11">
        <v>81920000</v>
      </c>
    </row>
    <row r="12" spans="1:11" x14ac:dyDescent="0.25">
      <c r="A12">
        <v>1</v>
      </c>
      <c r="B12" s="2">
        <v>23.587178999999999</v>
      </c>
      <c r="C12" s="2">
        <v>23.538855999999999</v>
      </c>
      <c r="D12" s="2">
        <v>23.561525</v>
      </c>
      <c r="E12" s="2">
        <v>23.565449999999998</v>
      </c>
      <c r="F12" s="2">
        <v>23.565715999999998</v>
      </c>
      <c r="G12" s="2">
        <f t="shared" si="1"/>
        <v>23.5637452</v>
      </c>
      <c r="H12">
        <v>1</v>
      </c>
      <c r="I12">
        <f t="shared" si="5"/>
        <v>1</v>
      </c>
      <c r="J12" s="3">
        <f t="shared" si="2"/>
        <v>1</v>
      </c>
      <c r="K12">
        <v>163840000</v>
      </c>
    </row>
    <row r="13" spans="1:11" x14ac:dyDescent="0.25">
      <c r="A13">
        <v>1</v>
      </c>
      <c r="B13" s="2">
        <v>48.674495</v>
      </c>
      <c r="C13" s="2">
        <v>48.563670999999999</v>
      </c>
      <c r="D13" s="2">
        <v>48.466830999999999</v>
      </c>
      <c r="E13" s="2">
        <v>48.490304999999999</v>
      </c>
      <c r="F13" s="2">
        <v>48.478923999999999</v>
      </c>
      <c r="G13" s="2">
        <f t="shared" si="1"/>
        <v>48.534845199999999</v>
      </c>
      <c r="H13">
        <v>1</v>
      </c>
      <c r="I13">
        <f t="shared" si="5"/>
        <v>1</v>
      </c>
      <c r="J13" s="3">
        <f t="shared" si="2"/>
        <v>1</v>
      </c>
      <c r="K13">
        <v>327680000</v>
      </c>
    </row>
    <row r="14" spans="1:11" x14ac:dyDescent="0.25">
      <c r="A14">
        <v>1</v>
      </c>
      <c r="B14" s="2">
        <v>100.00071199999999</v>
      </c>
      <c r="C14" s="2">
        <v>99.704019000000002</v>
      </c>
      <c r="D14" s="2">
        <v>99.787053999999998</v>
      </c>
      <c r="E14" s="2">
        <v>99.817182000000003</v>
      </c>
      <c r="F14" s="2">
        <v>99.818051999999994</v>
      </c>
      <c r="G14" s="2">
        <f t="shared" si="1"/>
        <v>99.825403800000004</v>
      </c>
      <c r="H14">
        <v>1</v>
      </c>
      <c r="I14">
        <f t="shared" si="5"/>
        <v>1</v>
      </c>
      <c r="J14" s="3">
        <f t="shared" si="2"/>
        <v>1</v>
      </c>
      <c r="K14">
        <v>655360000</v>
      </c>
    </row>
    <row r="15" spans="1:11" x14ac:dyDescent="0.25">
      <c r="A15">
        <v>1</v>
      </c>
      <c r="B15" s="2">
        <v>205.08724900000001</v>
      </c>
      <c r="C15" s="2">
        <v>205.28406200000001</v>
      </c>
      <c r="D15" s="2">
        <v>216.534592</v>
      </c>
      <c r="E15" s="2">
        <v>213.104241</v>
      </c>
      <c r="F15" s="2">
        <v>209.19309100000001</v>
      </c>
      <c r="G15" s="2">
        <f t="shared" si="1"/>
        <v>209.84064699999999</v>
      </c>
      <c r="H15">
        <v>1</v>
      </c>
      <c r="I15">
        <f t="shared" si="5"/>
        <v>1</v>
      </c>
      <c r="J15" s="3">
        <f t="shared" si="2"/>
        <v>1</v>
      </c>
      <c r="K15">
        <v>1310720000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2015-06-05T18:17:20Z</dcterms:created>
  <dcterms:modified xsi:type="dcterms:W3CDTF">2020-11-19T09:14:17Z</dcterms:modified>
</cp:coreProperties>
</file>