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PCB-Project-Template\Step 2 - Board Assembly\"/>
    </mc:Choice>
  </mc:AlternateContent>
  <bookViews>
    <workbookView xWindow="0" yWindow="0" windowWidth="23040" windowHeight="8835"/>
  </bookViews>
  <sheets>
    <sheet name="Part List Report" sheetId="3" r:id="rId1"/>
    <sheet name="Sheet2" sheetId="6" r:id="rId2"/>
    <sheet name="Sheet1" sheetId="5" r:id="rId3"/>
    <sheet name="Project Information" sheetId="4" r:id="rId4"/>
  </sheets>
  <calcPr calcId="152511"/>
</workbook>
</file>

<file path=xl/calcChain.xml><?xml version="1.0" encoding="utf-8"?>
<calcChain xmlns="http://schemas.openxmlformats.org/spreadsheetml/2006/main">
  <c r="A7" i="6" l="1"/>
  <c r="A6" i="6"/>
  <c r="A5" i="6"/>
  <c r="A4" i="6"/>
  <c r="A3" i="6"/>
  <c r="A2" i="6"/>
  <c r="E8" i="3"/>
  <c r="G8" i="3"/>
</calcChain>
</file>

<file path=xl/sharedStrings.xml><?xml version="1.0" encoding="utf-8"?>
<sst xmlns="http://schemas.openxmlformats.org/spreadsheetml/2006/main" count="122" uniqueCount="103">
  <si>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</si>
  <si>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</si>
  <si>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</si>
  <si>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</si>
  <si>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</si>
  <si>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</si>
  <si>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</si>
  <si>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</si>
  <si>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</si>
  <si>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</si>
  <si>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</si>
  <si>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</si>
  <si>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</si>
  <si>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</si>
  <si>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</si>
  <si>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</si>
  <si>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</si>
  <si>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</si>
  <si>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</si>
  <si>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</si>
  <si>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</si>
  <si>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</si>
  <si>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</si>
  <si>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 Actual Price</t>
  </si>
  <si>
    <t>Total Target Price</t>
  </si>
  <si>
    <t>Bill of Materials for Project [Energy and Power Quality Monitoring.PrjPcb] (No PCB Document Selected)</t>
  </si>
  <si>
    <t>Energy and Power Quality Monitoring.PrjPcb</t>
  </si>
  <si>
    <t>None</t>
  </si>
  <si>
    <t>3/3/2024</t>
  </si>
  <si>
    <t>9:45 AM</t>
  </si>
  <si>
    <t>139</t>
  </si>
  <si>
    <t>LibRef</t>
  </si>
  <si>
    <t>AAF-03</t>
  </si>
  <si>
    <t>ISO1410BDWR</t>
  </si>
  <si>
    <t>AP7362A-33SP-13</t>
  </si>
  <si>
    <t>MMBD4148SE RFG</t>
  </si>
  <si>
    <t>ADE9000ACPZ</t>
  </si>
  <si>
    <t>ECS-245.7-12-33Q-JES-TR</t>
  </si>
  <si>
    <t>Manufacturer Part Number 1</t>
  </si>
  <si>
    <t>AAF-03S05</t>
  </si>
  <si>
    <t>Description</t>
  </si>
  <si>
    <t>AC-DC Power Module 3W</t>
  </si>
  <si>
    <t>RS-422/RS-485 Interface IC EMC protected, 500-Kbps, half-duplex, 5-kVrms isolated RS-485 &amp; RS-422 transceiver 16-SOIC -40 to 125</t>
  </si>
  <si>
    <t>LDO Voltage Regulators LDO CMOS HiCurr SO-8 1.5A LowQ Adj 190mV</t>
  </si>
  <si>
    <t>Crystals 24.576MHz 12pF 20ppm -40C +125C AEC-Q200</t>
  </si>
  <si>
    <t>SOT_8SE RFG_TWS</t>
  </si>
  <si>
    <t>ADE9000ACPZRL</t>
  </si>
  <si>
    <t>ECS24571233QJESTR</t>
  </si>
  <si>
    <t>Quantity</t>
  </si>
  <si>
    <t>D:\GitHub\EandGmeter\PCB\Energy and Power Quality Monitoring.PrjPcb</t>
  </si>
  <si>
    <t>3/3/2024 9:45 AM</t>
  </si>
  <si>
    <t>Bill of Materials</t>
  </si>
  <si>
    <t>BOM_PartType</t>
  </si>
  <si>
    <t>BOM</t>
  </si>
  <si>
    <t>&lt;Parameter TotalActualPrice not found&gt;</t>
  </si>
  <si>
    <t>&lt;Parameter TotalTargetPrice not found&gt;</t>
  </si>
  <si>
    <t>AC1</t>
  </si>
  <si>
    <t>B1</t>
  </si>
  <si>
    <t>U1</t>
  </si>
  <si>
    <t>U2, U3, U4, U5, U6, U7, U8, U9</t>
  </si>
  <si>
    <t>U14</t>
  </si>
  <si>
    <t>X1</t>
  </si>
  <si>
    <t>Designator</t>
  </si>
  <si>
    <t>Package / Case</t>
  </si>
  <si>
    <t>Comment</t>
  </si>
  <si>
    <t xml:space="preserve">Supplier </t>
  </si>
  <si>
    <t>Supplier Part Number</t>
  </si>
  <si>
    <t>Link</t>
  </si>
  <si>
    <t>Mouser</t>
  </si>
  <si>
    <t>621-AP7362A-33SP-13</t>
  </si>
  <si>
    <t>Reel</t>
  </si>
  <si>
    <t xml:space="preserve">0,474 € </t>
  </si>
  <si>
    <t>https://www.mouser.it/ProductDetail/Diodes-Incorporated/AP7362A-33SP-13?qs=M%2FOdCRO8QQ3CiX1oDLy5Bg%3D%3D</t>
  </si>
  <si>
    <t xml:space="preserve">0,186 € </t>
  </si>
  <si>
    <t>821-MMBD4148SERFG</t>
  </si>
  <si>
    <t>https://www.mouser.it/ProductDetail/Taiwan-Semiconductor/MMBD4148SE-RFG?qs=Mv7BduZupUh7nYphToljuA%3D%3D</t>
  </si>
  <si>
    <t>Farnell</t>
  </si>
  <si>
    <t>https://it.farnell.com/ecs-inc-international/ecs-245-7-12-33q-jes/crist-aec-q200-24-576mhz-3-2x2/dp/3649628?st=ECS-245.7-12-33Q-JES-TR</t>
  </si>
  <si>
    <t>584-ADE9000ACPZ</t>
  </si>
  <si>
    <t>https://www.mouser.it/ProductDetail/Analog-Devices/ADE9000ACPZ?qs=OpCP5Wdiozdy7qaFsotrPg%3D%3D</t>
  </si>
  <si>
    <t xml:space="preserve">
Current &amp; Power Monitors &amp; Regulators High Performance, Multiphase Energy, and Power Quality Measurement IC</t>
  </si>
  <si>
    <t>Diodes - General Purpose, Power, Switching 100V, 0.2A, Switching Diode &amp; Array</t>
  </si>
  <si>
    <t>595-ISO1410BDWR</t>
  </si>
  <si>
    <t>https://www.mouser.it/ProductDetail/Texas-Instruments/ISO1410BDWR?qs=w%2Fv1CP2dgqpcxRBPfgAJ0Q%3D%3D</t>
  </si>
  <si>
    <t>In Stock</t>
  </si>
  <si>
    <t>MINMAX</t>
  </si>
  <si>
    <t>https://www.minmaxpower.com/en/product/AAF-03</t>
  </si>
  <si>
    <t>AAF-03 SERIES</t>
  </si>
  <si>
    <t xml:space="preserve">4,50 </t>
  </si>
  <si>
    <t>Price(€)</t>
  </si>
  <si>
    <t xml:space="preserve">16,57 € </t>
  </si>
  <si>
    <t>Column=Comment</t>
  </si>
  <si>
    <t>Column=Value</t>
  </si>
  <si>
    <t>Column=Part Number</t>
  </si>
  <si>
    <t>Column=Description</t>
  </si>
  <si>
    <t>Column=Designator</t>
  </si>
  <si>
    <t>Column=Footprint</t>
  </si>
  <si>
    <t>Column=Package</t>
  </si>
  <si>
    <t>Column=Quntity</t>
  </si>
  <si>
    <t>Column=Supplier Stock 1</t>
  </si>
  <si>
    <t xml:space="preserve">Column=Supplier </t>
  </si>
  <si>
    <t>Column=Supplier Part Number</t>
  </si>
  <si>
    <t>Field=  Tiltle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</si>
</sst>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\-mmm\-yy;@"/>
    <numFmt numFmtId="165" formatCode="[$-409]h:mm:ss\ AM/PM;@"/>
    <numFmt numFmtId="170" formatCode="[$€-2]\ #,##0.00;[Red]\-[$€-2]\ #,##0.00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b/>
      <sz val="12"/>
      <color indexed="13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 applyAlignment="1"/>
    <xf numFmtId="0" fontId="9" fillId="4" borderId="5" xfId="0" applyFont="1" applyFill="1" applyBorder="1" applyAlignment="1"/>
    <xf numFmtId="0" fontId="9" fillId="4" borderId="12" xfId="0" applyFont="1" applyFill="1" applyBorder="1" applyAlignment="1"/>
    <xf numFmtId="0" fontId="8" fillId="4" borderId="13" xfId="0" applyFont="1" applyFill="1" applyBorder="1" applyAlignment="1">
      <alignment horizontal="left"/>
    </xf>
    <xf numFmtId="0" fontId="9" fillId="4" borderId="13" xfId="0" applyFont="1" applyFill="1" applyBorder="1" applyAlignment="1"/>
    <xf numFmtId="0" fontId="8" fillId="4" borderId="13" xfId="0" applyFont="1" applyFill="1" applyBorder="1" applyAlignment="1"/>
    <xf numFmtId="0" fontId="9" fillId="4" borderId="13" xfId="0" applyFont="1" applyFill="1" applyBorder="1" applyAlignment="1">
      <alignment horizontal="left"/>
    </xf>
    <xf numFmtId="0" fontId="10" fillId="4" borderId="0" xfId="0" applyFont="1" applyFill="1" applyBorder="1" applyAlignment="1"/>
    <xf numFmtId="164" fontId="9" fillId="4" borderId="13" xfId="0" applyNumberFormat="1" applyFont="1" applyFill="1" applyBorder="1" applyAlignment="1">
      <alignment horizontal="left"/>
    </xf>
    <xf numFmtId="165" fontId="9" fillId="4" borderId="13" xfId="0" applyNumberFormat="1" applyFont="1" applyFill="1" applyBorder="1" applyAlignment="1">
      <alignment horizontal="left"/>
    </xf>
    <xf numFmtId="0" fontId="11" fillId="4" borderId="14" xfId="0" applyFont="1" applyFill="1" applyBorder="1" applyAlignment="1">
      <alignment vertical="center"/>
    </xf>
    <xf numFmtId="0" fontId="11" fillId="4" borderId="15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0" fontId="15" fillId="0" borderId="13" xfId="0" applyNumberFormat="1" applyFont="1" applyFill="1" applyBorder="1" applyAlignment="1" applyProtection="1">
      <alignment horizontal="left" vertical="top"/>
      <protection locked="0"/>
    </xf>
    <xf numFmtId="0" fontId="6" fillId="2" borderId="7" xfId="0" quotePrefix="1" applyFont="1" applyFill="1" applyBorder="1" applyAlignment="1">
      <alignment vertical="center"/>
    </xf>
    <xf numFmtId="0" fontId="8" fillId="4" borderId="0" xfId="0" quotePrefix="1" applyFont="1" applyFill="1" applyBorder="1" applyAlignment="1">
      <alignment horizontal="left"/>
    </xf>
    <xf numFmtId="0" fontId="8" fillId="4" borderId="12" xfId="0" quotePrefix="1" applyFont="1" applyFill="1" applyBorder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4" fillId="4" borderId="26" xfId="0" quotePrefix="1" applyFont="1" applyFill="1" applyBorder="1" applyAlignment="1">
      <alignment horizontal="center" vertical="center" wrapText="1"/>
    </xf>
    <xf numFmtId="0" fontId="13" fillId="5" borderId="27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5" borderId="0" xfId="0" quotePrefix="1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18" fillId="6" borderId="19" xfId="1" applyFill="1" applyBorder="1" applyAlignment="1">
      <alignment horizontal="center" vertical="center" wrapText="1"/>
    </xf>
    <xf numFmtId="0" fontId="18" fillId="5" borderId="20" xfId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170" fontId="7" fillId="5" borderId="24" xfId="0" applyNumberFormat="1" applyFont="1" applyFill="1" applyBorder="1" applyAlignment="1">
      <alignment horizontal="center" vertical="center" wrapText="1"/>
    </xf>
    <xf numFmtId="0" fontId="9" fillId="4" borderId="31" xfId="0" applyFont="1" applyFill="1" applyBorder="1" applyAlignment="1"/>
    <xf numFmtId="0" fontId="9" fillId="4" borderId="27" xfId="0" applyFont="1" applyFill="1" applyBorder="1" applyAlignment="1"/>
    <xf numFmtId="0" fontId="9" fillId="4" borderId="32" xfId="0" applyFont="1" applyFill="1" applyBorder="1" applyAlignment="1"/>
    <xf numFmtId="0" fontId="9" fillId="4" borderId="33" xfId="0" applyFont="1" applyFill="1" applyBorder="1" applyAlignment="1"/>
    <xf numFmtId="0" fontId="9" fillId="4" borderId="28" xfId="0" applyFont="1" applyFill="1" applyBorder="1" applyAlignment="1"/>
    <xf numFmtId="0" fontId="9" fillId="4" borderId="34" xfId="0" applyFont="1" applyFill="1" applyBorder="1" applyAlignment="1"/>
    <xf numFmtId="0" fontId="7" fillId="6" borderId="35" xfId="0" applyFont="1" applyFill="1" applyBorder="1" applyAlignment="1">
      <alignment vertical="center" wrapText="1"/>
    </xf>
    <xf numFmtId="0" fontId="7" fillId="5" borderId="36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/>
    </xf>
    <xf numFmtId="0" fontId="15" fillId="0" borderId="28" xfId="0" applyNumberFormat="1" applyFont="1" applyFill="1" applyBorder="1" applyAlignment="1" applyProtection="1">
      <alignment horizontal="left" vertical="top"/>
      <protection locked="0"/>
    </xf>
    <xf numFmtId="0" fontId="15" fillId="0" borderId="13" xfId="0" applyNumberFormat="1" applyFont="1" applyFill="1" applyBorder="1" applyAlignment="1" applyProtection="1">
      <alignment horizontal="left" vertical="top"/>
      <protection locked="0"/>
    </xf>
    <xf numFmtId="0" fontId="6" fillId="2" borderId="0" xfId="0" applyFont="1" applyFill="1" applyBorder="1" applyAlignment="1">
      <alignment vertical="center"/>
    </xf>
    <xf numFmtId="0" fontId="7" fillId="6" borderId="38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farnell.com/ecs-inc-international/ecs-245-7-12-33q-jes/crist-aec-q200-24-576mhz-3-2x2/dp/3649628?st=ECS-245.7-12-33Q-JES-TR" TargetMode="External"/><Relationship Id="rId2" Type="http://schemas.openxmlformats.org/officeDocument/2006/relationships/hyperlink" Target="https://www.mouser.it/ProductDetail/Taiwan-Semiconductor/MMBD4148SE-RFG?qs=Mv7BduZupUh7nYphToljuA%3D%3D" TargetMode="External"/><Relationship Id="rId1" Type="http://schemas.openxmlformats.org/officeDocument/2006/relationships/hyperlink" Target="https://www.mouser.it/ProductDetail/Diodes-Incorporated/AP7362A-33SP-13?qs=M%2FOdCRO8QQ3CiX1oDLy5Bg%3D%3D" TargetMode="External"/><Relationship Id="rId6" Type="http://schemas.openxmlformats.org/officeDocument/2006/relationships/hyperlink" Target="https://www.minmaxpower.com/en/product/AAF-03" TargetMode="External"/><Relationship Id="rId5" Type="http://schemas.openxmlformats.org/officeDocument/2006/relationships/hyperlink" Target="https://www.mouser.it/ProductDetail/Texas-Instruments/ISO1410BDWR?qs=w%2Fv1CP2dgqpcxRBPfgAJ0Q%3D%3D" TargetMode="External"/><Relationship Id="rId4" Type="http://schemas.openxmlformats.org/officeDocument/2006/relationships/hyperlink" Target="https://www.mouser.it/ProductDetail/Analog-Devices/ADE9000ACPZ?qs=OpCP5Wdiozdy7qaFsotrP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"/>
  <sheetViews>
    <sheetView showGridLines="0" tabSelected="1" zoomScaleNormal="100" workbookViewId="0">
      <selection activeCell="F47" sqref="F4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6" style="4" bestFit="1" customWidth="1"/>
    <col min="4" max="4" width="18.28515625" style="4" customWidth="1"/>
    <col min="5" max="5" width="18.140625" style="4" bestFit="1" customWidth="1"/>
    <col min="6" max="6" width="17.28515625" style="1" bestFit="1" customWidth="1"/>
    <col min="7" max="7" width="16.7109375" style="1" bestFit="1" customWidth="1"/>
    <col min="8" max="8" width="15.28515625" style="1" bestFit="1" customWidth="1"/>
    <col min="9" max="9" width="14.7109375" style="1" bestFit="1" customWidth="1"/>
    <col min="10" max="10" width="13.7109375" style="1" bestFit="1" customWidth="1"/>
    <col min="11" max="11" width="20.5703125" style="1" customWidth="1"/>
    <col min="12" max="12" width="25" style="1" customWidth="1"/>
    <col min="13" max="13" width="30.28515625" style="1" customWidth="1"/>
    <col min="14" max="14" width="23.140625" style="1" customWidth="1"/>
    <col min="15" max="16384" width="9.140625" style="1"/>
  </cols>
  <sheetData>
    <row r="1" spans="1:14" ht="16.5" thickBot="1" x14ac:dyDescent="0.25">
      <c r="A1" s="14"/>
      <c r="B1" s="14"/>
      <c r="C1" s="5"/>
      <c r="D1" s="5"/>
      <c r="E1" s="5"/>
      <c r="F1" s="6"/>
      <c r="G1" s="6"/>
      <c r="H1" s="6"/>
      <c r="I1" s="6"/>
      <c r="J1" s="6"/>
      <c r="K1" s="6"/>
      <c r="L1" s="80"/>
      <c r="M1" s="80"/>
      <c r="N1" s="80"/>
    </row>
    <row r="2" spans="1:14" ht="37.5" customHeight="1" thickBot="1" x14ac:dyDescent="0.25">
      <c r="A2" s="15"/>
      <c r="B2" s="37"/>
      <c r="C2" s="37" t="s">
        <v>19</v>
      </c>
      <c r="D2" s="37"/>
      <c r="E2" s="38"/>
      <c r="F2" s="77" t="s">
        <v>102</v>
      </c>
      <c r="G2" s="53"/>
      <c r="H2" s="22"/>
      <c r="I2" s="22"/>
      <c r="J2" s="22"/>
      <c r="K2" s="22"/>
      <c r="L2" s="22"/>
      <c r="M2" s="22"/>
      <c r="N2" s="22"/>
    </row>
    <row r="3" spans="1:14" ht="23.25" customHeight="1" x14ac:dyDescent="0.2">
      <c r="A3" s="15"/>
      <c r="B3" s="25"/>
      <c r="C3" s="25" t="s">
        <v>14</v>
      </c>
      <c r="D3" s="25"/>
      <c r="E3" s="26"/>
      <c r="F3" s="25"/>
      <c r="G3" s="54"/>
      <c r="H3" s="25"/>
      <c r="I3" s="25"/>
      <c r="J3" s="25"/>
      <c r="K3" s="25"/>
      <c r="L3" s="69"/>
      <c r="M3" s="70"/>
      <c r="N3" s="71"/>
    </row>
    <row r="4" spans="1:14" ht="17.25" customHeight="1" x14ac:dyDescent="0.2">
      <c r="A4" s="15"/>
      <c r="B4" s="25"/>
      <c r="C4" s="25" t="s">
        <v>15</v>
      </c>
      <c r="D4" s="25"/>
      <c r="E4" s="26"/>
      <c r="F4" s="27"/>
      <c r="G4" s="55"/>
      <c r="H4" s="29"/>
      <c r="I4" s="27"/>
      <c r="J4" s="27"/>
      <c r="K4" s="27"/>
      <c r="L4" s="72"/>
      <c r="M4" s="27"/>
      <c r="N4" s="28"/>
    </row>
    <row r="5" spans="1:14" ht="17.25" customHeight="1" x14ac:dyDescent="0.2">
      <c r="A5" s="15"/>
      <c r="B5" s="25"/>
      <c r="C5" s="25" t="s">
        <v>16</v>
      </c>
      <c r="D5" s="25"/>
      <c r="E5" s="26"/>
      <c r="F5" s="27"/>
      <c r="G5" s="56"/>
      <c r="H5" s="31"/>
      <c r="I5" s="27"/>
      <c r="J5" s="27"/>
      <c r="K5" s="27"/>
      <c r="L5" s="72"/>
      <c r="M5" s="27"/>
      <c r="N5" s="28"/>
    </row>
    <row r="6" spans="1:14" x14ac:dyDescent="0.2">
      <c r="A6" s="15"/>
      <c r="B6" s="32"/>
      <c r="C6" s="32"/>
      <c r="D6" s="32"/>
      <c r="E6" s="30"/>
      <c r="F6" s="27"/>
      <c r="G6" s="33"/>
      <c r="H6" s="31"/>
      <c r="I6" s="27"/>
      <c r="J6" s="27"/>
      <c r="K6" s="27"/>
      <c r="L6" s="72"/>
      <c r="M6" s="27"/>
      <c r="N6" s="28"/>
    </row>
    <row r="7" spans="1:14" ht="15.75" customHeight="1" x14ac:dyDescent="0.2">
      <c r="A7" s="15"/>
      <c r="B7" s="34"/>
      <c r="C7" s="34" t="s">
        <v>18</v>
      </c>
      <c r="D7" s="34"/>
      <c r="E7" s="57" t="s">
        <v>28</v>
      </c>
      <c r="F7" s="34"/>
      <c r="G7" s="57" t="s">
        <v>29</v>
      </c>
      <c r="H7" s="34"/>
      <c r="I7" s="34"/>
      <c r="J7" s="34"/>
      <c r="K7" s="34"/>
      <c r="L7" s="72"/>
      <c r="M7" s="27"/>
      <c r="N7" s="28"/>
    </row>
    <row r="8" spans="1:14" ht="15.75" customHeight="1" x14ac:dyDescent="0.2">
      <c r="A8" s="15"/>
      <c r="B8" s="31"/>
      <c r="C8" s="31" t="s">
        <v>17</v>
      </c>
      <c r="D8" s="31"/>
      <c r="E8" s="35">
        <f ca="1">TODAY()</f>
        <v>45354</v>
      </c>
      <c r="F8" s="34"/>
      <c r="G8" s="36">
        <f ca="1">NOW()</f>
        <v>45354.66350289352</v>
      </c>
      <c r="H8" s="34"/>
      <c r="I8" s="34"/>
      <c r="J8" s="34"/>
      <c r="K8" s="34"/>
      <c r="L8" s="73"/>
      <c r="M8" s="31"/>
      <c r="N8" s="74"/>
    </row>
    <row r="9" spans="1:14" s="2" customFormat="1" ht="18" customHeight="1" x14ac:dyDescent="0.2">
      <c r="A9" s="15"/>
      <c r="B9" s="43" t="s">
        <v>22</v>
      </c>
      <c r="C9" s="23" t="s">
        <v>91</v>
      </c>
      <c r="D9" s="62" t="s">
        <v>92</v>
      </c>
      <c r="E9" s="23" t="s">
        <v>93</v>
      </c>
      <c r="F9" s="63" t="s">
        <v>94</v>
      </c>
      <c r="G9" s="23" t="s">
        <v>95</v>
      </c>
      <c r="H9" s="23" t="s">
        <v>96</v>
      </c>
      <c r="I9" s="23" t="s">
        <v>97</v>
      </c>
      <c r="J9" s="23" t="s">
        <v>98</v>
      </c>
      <c r="K9" s="23" t="s">
        <v>99</v>
      </c>
      <c r="L9" s="24" t="s">
        <v>100</v>
      </c>
      <c r="M9" s="24" t="s">
        <v>101</v>
      </c>
      <c r="N9" s="24" t="s">
        <v>67</v>
      </c>
    </row>
    <row r="10" spans="1:14" s="3" customFormat="1" ht="21.75" customHeight="1" x14ac:dyDescent="0.2">
      <c r="A10" s="15"/>
      <c r="B10" s="47"/>
      <c r="C10" s="49"/>
      <c r="D10" s="49"/>
      <c r="E10" s="51"/>
      <c r="F10" s="51"/>
      <c r="G10" s="51"/>
      <c r="H10" s="51"/>
      <c r="I10" s="75"/>
      <c r="J10" s="75"/>
      <c r="K10" s="75"/>
      <c r="L10" s="83"/>
      <c r="M10" s="81"/>
      <c r="N10" s="64"/>
    </row>
    <row r="11" spans="1:14" s="3" customFormat="1" ht="33.75" customHeight="1" x14ac:dyDescent="0.2">
      <c r="A11" s="15"/>
      <c r="B11" s="48"/>
      <c r="C11" s="50"/>
      <c r="D11" s="50"/>
      <c r="E11" s="50"/>
      <c r="F11" s="50"/>
      <c r="G11" s="50"/>
      <c r="H11" s="50"/>
      <c r="I11" s="76"/>
      <c r="J11" s="76"/>
      <c r="K11" s="76"/>
      <c r="L11" s="67"/>
      <c r="M11" s="82"/>
      <c r="N11" s="65"/>
    </row>
    <row r="12" spans="1:14" s="3" customFormat="1" ht="26.25" customHeight="1" x14ac:dyDescent="0.2">
      <c r="A12" s="15"/>
      <c r="B12" s="47"/>
      <c r="C12" s="49"/>
      <c r="D12" s="49"/>
      <c r="E12" s="51"/>
      <c r="F12" s="51"/>
      <c r="G12" s="51"/>
      <c r="H12" s="51"/>
      <c r="I12" s="75"/>
      <c r="J12" s="75"/>
      <c r="K12" s="75"/>
      <c r="L12" s="66"/>
      <c r="M12" s="81"/>
      <c r="N12" s="64"/>
    </row>
    <row r="13" spans="1:14" s="3" customFormat="1" ht="27.75" customHeight="1" x14ac:dyDescent="0.2">
      <c r="A13" s="15"/>
      <c r="B13" s="48"/>
      <c r="C13" s="50"/>
      <c r="D13" s="50"/>
      <c r="E13" s="50"/>
      <c r="F13" s="50"/>
      <c r="G13" s="50"/>
      <c r="H13" s="50"/>
      <c r="I13" s="76"/>
      <c r="J13" s="76"/>
      <c r="K13" s="76"/>
      <c r="L13" s="67"/>
      <c r="M13" s="82"/>
      <c r="N13" s="65"/>
    </row>
    <row r="14" spans="1:14" s="3" customFormat="1" x14ac:dyDescent="0.2">
      <c r="A14" s="15"/>
      <c r="B14" s="47"/>
      <c r="C14" s="49"/>
      <c r="D14" s="49"/>
      <c r="E14" s="51"/>
      <c r="F14" s="51"/>
      <c r="G14" s="51"/>
      <c r="H14" s="51"/>
      <c r="I14" s="75"/>
      <c r="J14" s="75"/>
      <c r="K14" s="75"/>
      <c r="L14" s="66"/>
      <c r="M14" s="81"/>
      <c r="N14" s="64"/>
    </row>
    <row r="15" spans="1:14" s="3" customFormat="1" x14ac:dyDescent="0.2">
      <c r="A15" s="15"/>
      <c r="B15" s="48"/>
      <c r="C15" s="50"/>
      <c r="D15" s="50"/>
      <c r="E15" s="50"/>
      <c r="F15" s="50"/>
      <c r="G15" s="50"/>
      <c r="H15" s="50"/>
      <c r="I15" s="76"/>
      <c r="J15" s="76"/>
      <c r="K15" s="76"/>
      <c r="L15" s="67"/>
      <c r="M15" s="82"/>
      <c r="N15" s="65"/>
    </row>
    <row r="16" spans="1:14" s="3" customFormat="1" x14ac:dyDescent="0.2">
      <c r="A16" s="15"/>
      <c r="B16" s="47"/>
      <c r="C16" s="49"/>
      <c r="D16" s="49"/>
      <c r="E16" s="51"/>
      <c r="F16" s="51"/>
      <c r="G16" s="51"/>
      <c r="H16" s="51"/>
      <c r="I16" s="75"/>
      <c r="J16" s="75"/>
      <c r="K16" s="75"/>
      <c r="L16" s="66"/>
      <c r="M16" s="81"/>
      <c r="N16" s="45"/>
    </row>
    <row r="17" spans="1:14" s="3" customFormat="1" x14ac:dyDescent="0.2">
      <c r="A17" s="15"/>
      <c r="B17" s="48"/>
      <c r="C17" s="50"/>
      <c r="D17" s="50"/>
      <c r="E17" s="50"/>
      <c r="F17" s="50"/>
      <c r="G17" s="50"/>
      <c r="H17" s="50"/>
      <c r="I17" s="76"/>
      <c r="J17" s="76"/>
      <c r="K17" s="76"/>
      <c r="L17" s="67"/>
      <c r="M17" s="82"/>
      <c r="N17" s="46"/>
    </row>
    <row r="18" spans="1:14" s="3" customFormat="1" x14ac:dyDescent="0.2">
      <c r="A18" s="15"/>
      <c r="B18" s="47"/>
      <c r="C18" s="49"/>
      <c r="D18" s="49"/>
      <c r="E18" s="51"/>
      <c r="F18" s="51"/>
      <c r="G18" s="51"/>
      <c r="H18" s="51"/>
      <c r="I18" s="75"/>
      <c r="J18" s="75"/>
      <c r="K18" s="75"/>
      <c r="L18" s="66"/>
      <c r="M18" s="81"/>
      <c r="N18" s="45"/>
    </row>
    <row r="19" spans="1:14" s="3" customFormat="1" x14ac:dyDescent="0.2">
      <c r="A19" s="15"/>
      <c r="B19" s="48"/>
      <c r="C19" s="50"/>
      <c r="D19" s="50"/>
      <c r="E19" s="50"/>
      <c r="F19" s="50"/>
      <c r="G19" s="50"/>
      <c r="H19" s="50"/>
      <c r="I19" s="76"/>
      <c r="J19" s="76"/>
      <c r="K19" s="76"/>
      <c r="L19" s="67"/>
      <c r="M19" s="82"/>
      <c r="N19" s="46"/>
    </row>
    <row r="20" spans="1:14" s="3" customFormat="1" x14ac:dyDescent="0.2">
      <c r="A20" s="15"/>
      <c r="B20" s="47"/>
      <c r="C20" s="49"/>
      <c r="D20" s="49"/>
      <c r="E20" s="51"/>
      <c r="F20" s="51"/>
      <c r="G20" s="51"/>
      <c r="H20" s="51"/>
      <c r="I20" s="75"/>
      <c r="J20" s="75"/>
      <c r="K20" s="75"/>
      <c r="L20" s="66"/>
      <c r="M20" s="81"/>
      <c r="N20" s="45"/>
    </row>
    <row r="21" spans="1:14" s="3" customFormat="1" x14ac:dyDescent="0.2">
      <c r="A21" s="15"/>
      <c r="B21" s="48"/>
      <c r="C21" s="50"/>
      <c r="D21" s="50"/>
      <c r="E21" s="50"/>
      <c r="F21" s="50"/>
      <c r="G21" s="50"/>
      <c r="H21" s="50"/>
      <c r="I21" s="76"/>
      <c r="J21" s="76"/>
      <c r="K21" s="76"/>
      <c r="L21" s="67"/>
      <c r="M21" s="82"/>
      <c r="N21" s="46"/>
    </row>
    <row r="22" spans="1:14" s="3" customFormat="1" x14ac:dyDescent="0.2">
      <c r="A22" s="15"/>
      <c r="B22" s="47"/>
      <c r="C22" s="49"/>
      <c r="D22" s="49"/>
      <c r="E22" s="51"/>
      <c r="F22" s="51"/>
      <c r="G22" s="51"/>
      <c r="H22" s="51"/>
      <c r="I22" s="75"/>
      <c r="J22" s="75"/>
      <c r="K22" s="75"/>
      <c r="L22" s="66"/>
      <c r="M22" s="81"/>
      <c r="N22" s="45"/>
    </row>
    <row r="23" spans="1:14" s="3" customFormat="1" x14ac:dyDescent="0.2">
      <c r="A23" s="15"/>
      <c r="B23" s="48"/>
      <c r="C23" s="50"/>
      <c r="D23" s="50"/>
      <c r="E23" s="50"/>
      <c r="F23" s="50"/>
      <c r="G23" s="50"/>
      <c r="H23" s="50"/>
      <c r="I23" s="76"/>
      <c r="J23" s="76"/>
      <c r="K23" s="76"/>
      <c r="L23" s="67"/>
      <c r="M23" s="82"/>
      <c r="N23" s="46"/>
    </row>
    <row r="24" spans="1:14" s="3" customFormat="1" x14ac:dyDescent="0.2">
      <c r="A24" s="15"/>
      <c r="B24" s="47"/>
      <c r="C24" s="49"/>
      <c r="D24" s="49"/>
      <c r="E24" s="51"/>
      <c r="F24" s="51"/>
      <c r="G24" s="51"/>
      <c r="H24" s="51"/>
      <c r="I24" s="75"/>
      <c r="J24" s="75"/>
      <c r="K24" s="75"/>
      <c r="L24" s="66"/>
      <c r="M24" s="81"/>
      <c r="N24" s="45"/>
    </row>
    <row r="25" spans="1:14" s="3" customFormat="1" x14ac:dyDescent="0.2">
      <c r="A25" s="15"/>
      <c r="B25" s="48"/>
      <c r="C25" s="50"/>
      <c r="D25" s="50"/>
      <c r="E25" s="50"/>
      <c r="F25" s="50"/>
      <c r="G25" s="50"/>
      <c r="H25" s="50"/>
      <c r="I25" s="76"/>
      <c r="J25" s="76"/>
      <c r="K25" s="76"/>
      <c r="L25" s="67"/>
      <c r="M25" s="82"/>
      <c r="N25" s="46"/>
    </row>
    <row r="26" spans="1:14" s="3" customFormat="1" x14ac:dyDescent="0.2">
      <c r="A26" s="15"/>
      <c r="B26" s="47"/>
      <c r="C26" s="49"/>
      <c r="D26" s="49"/>
      <c r="E26" s="51"/>
      <c r="F26" s="51"/>
      <c r="G26" s="51"/>
      <c r="H26" s="51"/>
      <c r="I26" s="75"/>
      <c r="J26" s="75"/>
      <c r="K26" s="75"/>
      <c r="L26" s="66"/>
      <c r="M26" s="81"/>
      <c r="N26" s="45"/>
    </row>
    <row r="27" spans="1:14" s="3" customFormat="1" x14ac:dyDescent="0.2">
      <c r="A27" s="15"/>
      <c r="B27" s="48"/>
      <c r="C27" s="50"/>
      <c r="D27" s="50"/>
      <c r="E27" s="50"/>
      <c r="F27" s="50"/>
      <c r="G27" s="50"/>
      <c r="H27" s="50"/>
      <c r="I27" s="76"/>
      <c r="J27" s="76"/>
      <c r="K27" s="76"/>
      <c r="L27" s="67"/>
      <c r="M27" s="82"/>
      <c r="N27" s="46"/>
    </row>
    <row r="28" spans="1:14" s="3" customFormat="1" x14ac:dyDescent="0.2">
      <c r="A28" s="15"/>
      <c r="B28" s="47"/>
      <c r="C28" s="49"/>
      <c r="D28" s="49"/>
      <c r="E28" s="51"/>
      <c r="F28" s="51"/>
      <c r="G28" s="51"/>
      <c r="H28" s="51"/>
      <c r="I28" s="75"/>
      <c r="J28" s="75"/>
      <c r="K28" s="75"/>
      <c r="L28" s="66"/>
      <c r="M28" s="81"/>
      <c r="N28" s="45"/>
    </row>
    <row r="29" spans="1:14" s="3" customFormat="1" x14ac:dyDescent="0.2">
      <c r="A29" s="15"/>
      <c r="B29" s="48"/>
      <c r="C29" s="50"/>
      <c r="D29" s="50"/>
      <c r="E29" s="50"/>
      <c r="F29" s="50"/>
      <c r="G29" s="50"/>
      <c r="H29" s="50"/>
      <c r="I29" s="76"/>
      <c r="J29" s="76"/>
      <c r="K29" s="76"/>
      <c r="L29" s="67"/>
      <c r="M29" s="82"/>
      <c r="N29" s="46"/>
    </row>
    <row r="30" spans="1:14" s="3" customFormat="1" x14ac:dyDescent="0.2">
      <c r="A30" s="15"/>
      <c r="B30" s="47"/>
      <c r="C30" s="49"/>
      <c r="D30" s="49"/>
      <c r="E30" s="51"/>
      <c r="F30" s="51"/>
      <c r="G30" s="51"/>
      <c r="H30" s="51"/>
      <c r="I30" s="75"/>
      <c r="J30" s="75"/>
      <c r="K30" s="75"/>
      <c r="L30" s="66"/>
      <c r="M30" s="81"/>
      <c r="N30" s="45"/>
    </row>
    <row r="31" spans="1:14" s="3" customFormat="1" x14ac:dyDescent="0.2">
      <c r="A31" s="15"/>
      <c r="B31" s="48"/>
      <c r="C31" s="50"/>
      <c r="D31" s="50"/>
      <c r="E31" s="50"/>
      <c r="F31" s="50"/>
      <c r="G31" s="50"/>
      <c r="H31" s="50"/>
      <c r="I31" s="76"/>
      <c r="J31" s="76"/>
      <c r="K31" s="76"/>
      <c r="L31" s="67"/>
      <c r="M31" s="82"/>
      <c r="N31" s="46"/>
    </row>
    <row r="32" spans="1:14" s="3" customFormat="1" x14ac:dyDescent="0.2">
      <c r="A32" s="15"/>
      <c r="B32" s="47"/>
      <c r="C32" s="49"/>
      <c r="D32" s="49"/>
      <c r="E32" s="51"/>
      <c r="F32" s="51"/>
      <c r="G32" s="51"/>
      <c r="H32" s="51"/>
      <c r="I32" s="75"/>
      <c r="J32" s="75"/>
      <c r="K32" s="75"/>
      <c r="L32" s="66"/>
      <c r="M32" s="81"/>
      <c r="N32" s="45"/>
    </row>
    <row r="33" spans="1:14" s="3" customFormat="1" x14ac:dyDescent="0.2">
      <c r="A33" s="15"/>
      <c r="B33" s="48"/>
      <c r="C33" s="50"/>
      <c r="D33" s="50"/>
      <c r="E33" s="50"/>
      <c r="F33" s="50"/>
      <c r="G33" s="50"/>
      <c r="H33" s="50"/>
      <c r="I33" s="76"/>
      <c r="J33" s="76"/>
      <c r="K33" s="76"/>
      <c r="L33" s="67"/>
      <c r="M33" s="82"/>
      <c r="N33" s="46"/>
    </row>
    <row r="34" spans="1:14" s="3" customFormat="1" x14ac:dyDescent="0.2">
      <c r="A34" s="15"/>
      <c r="B34" s="47"/>
      <c r="C34" s="49"/>
      <c r="D34" s="49"/>
      <c r="E34" s="51"/>
      <c r="F34" s="51"/>
      <c r="G34" s="51"/>
      <c r="H34" s="51"/>
      <c r="I34" s="75"/>
      <c r="J34" s="75"/>
      <c r="K34" s="75"/>
      <c r="L34" s="66"/>
      <c r="M34" s="81"/>
      <c r="N34" s="45"/>
    </row>
    <row r="35" spans="1:14" s="3" customFormat="1" x14ac:dyDescent="0.2">
      <c r="A35" s="15"/>
      <c r="B35" s="48"/>
      <c r="C35" s="50"/>
      <c r="D35" s="50"/>
      <c r="E35" s="50"/>
      <c r="F35" s="50"/>
      <c r="G35" s="50"/>
      <c r="H35" s="50"/>
      <c r="I35" s="76"/>
      <c r="J35" s="76"/>
      <c r="K35" s="76"/>
      <c r="L35" s="67"/>
      <c r="M35" s="82"/>
      <c r="N35" s="46"/>
    </row>
    <row r="36" spans="1:14" s="3" customFormat="1" x14ac:dyDescent="0.2">
      <c r="A36" s="15"/>
      <c r="B36" s="47"/>
      <c r="C36" s="49"/>
      <c r="D36" s="49"/>
      <c r="E36" s="51"/>
      <c r="F36" s="51"/>
      <c r="G36" s="51"/>
      <c r="H36" s="51"/>
      <c r="I36" s="75"/>
      <c r="J36" s="75"/>
      <c r="K36" s="75"/>
      <c r="L36" s="66"/>
      <c r="M36" s="81"/>
      <c r="N36" s="45"/>
    </row>
    <row r="37" spans="1:14" s="3" customFormat="1" x14ac:dyDescent="0.2">
      <c r="A37" s="15"/>
      <c r="B37" s="48"/>
      <c r="C37" s="50"/>
      <c r="D37" s="50"/>
      <c r="E37" s="50"/>
      <c r="F37" s="50"/>
      <c r="G37" s="50"/>
      <c r="H37" s="50"/>
      <c r="I37" s="76"/>
      <c r="J37" s="76"/>
      <c r="K37" s="76"/>
      <c r="L37" s="67"/>
      <c r="M37" s="82"/>
      <c r="N37" s="46"/>
    </row>
    <row r="38" spans="1:14" s="3" customFormat="1" x14ac:dyDescent="0.2">
      <c r="A38" s="15"/>
      <c r="B38" s="47"/>
      <c r="C38" s="49"/>
      <c r="D38" s="49"/>
      <c r="E38" s="51"/>
      <c r="F38" s="51"/>
      <c r="G38" s="51"/>
      <c r="H38" s="51"/>
      <c r="I38" s="75"/>
      <c r="J38" s="75"/>
      <c r="K38" s="75"/>
      <c r="L38" s="66"/>
      <c r="M38" s="81"/>
      <c r="N38" s="45"/>
    </row>
    <row r="39" spans="1:14" s="3" customFormat="1" x14ac:dyDescent="0.2">
      <c r="A39" s="15"/>
      <c r="B39" s="48"/>
      <c r="C39" s="50"/>
      <c r="D39" s="50"/>
      <c r="E39" s="50"/>
      <c r="F39" s="50"/>
      <c r="G39" s="50"/>
      <c r="H39" s="50"/>
      <c r="I39" s="76"/>
      <c r="J39" s="76"/>
      <c r="K39" s="76"/>
      <c r="L39" s="67"/>
      <c r="M39" s="82"/>
      <c r="N39" s="46"/>
    </row>
    <row r="40" spans="1:14" s="3" customFormat="1" x14ac:dyDescent="0.2">
      <c r="A40" s="15"/>
      <c r="B40" s="47"/>
      <c r="C40" s="49"/>
      <c r="D40" s="49"/>
      <c r="E40" s="51"/>
      <c r="F40" s="51"/>
      <c r="G40" s="51"/>
      <c r="H40" s="51"/>
      <c r="I40" s="75"/>
      <c r="J40" s="75"/>
      <c r="K40" s="75"/>
      <c r="L40" s="66"/>
      <c r="M40" s="81"/>
      <c r="N40" s="45"/>
    </row>
    <row r="41" spans="1:14" s="3" customFormat="1" x14ac:dyDescent="0.2">
      <c r="A41" s="15"/>
      <c r="B41" s="48"/>
      <c r="C41" s="50"/>
      <c r="D41" s="50"/>
      <c r="E41" s="50"/>
      <c r="F41" s="50"/>
      <c r="G41" s="50"/>
      <c r="H41" s="50"/>
      <c r="I41" s="76"/>
      <c r="J41" s="76"/>
      <c r="K41" s="76"/>
      <c r="L41" s="67"/>
      <c r="M41" s="82"/>
      <c r="N41" s="46"/>
    </row>
    <row r="42" spans="1:14" s="3" customFormat="1" x14ac:dyDescent="0.2">
      <c r="A42" s="15"/>
      <c r="B42" s="47"/>
      <c r="C42" s="49"/>
      <c r="D42" s="49"/>
      <c r="E42" s="51"/>
      <c r="F42" s="51"/>
      <c r="G42" s="51"/>
      <c r="H42" s="51"/>
      <c r="I42" s="75"/>
      <c r="J42" s="75"/>
      <c r="K42" s="75"/>
      <c r="L42" s="66"/>
      <c r="M42" s="81"/>
      <c r="N42" s="45"/>
    </row>
    <row r="43" spans="1:14" s="3" customFormat="1" x14ac:dyDescent="0.2">
      <c r="A43" s="15"/>
      <c r="B43" s="48"/>
      <c r="C43" s="50"/>
      <c r="D43" s="50"/>
      <c r="E43" s="50"/>
      <c r="F43" s="50"/>
      <c r="G43" s="50"/>
      <c r="H43" s="50"/>
      <c r="I43" s="76"/>
      <c r="J43" s="76"/>
      <c r="K43" s="76"/>
      <c r="L43" s="67"/>
      <c r="M43" s="82"/>
      <c r="N43" s="46"/>
    </row>
    <row r="44" spans="1:14" x14ac:dyDescent="0.2">
      <c r="A44" s="15"/>
      <c r="B44" s="78" t="s">
        <v>20</v>
      </c>
      <c r="C44" s="79"/>
      <c r="D44" s="52"/>
      <c r="E44" s="44"/>
      <c r="G44" s="8" t="s">
        <v>21</v>
      </c>
      <c r="L44" s="58"/>
      <c r="M44" s="58"/>
      <c r="N44" s="58"/>
    </row>
    <row r="45" spans="1:14" x14ac:dyDescent="0.2">
      <c r="A45" s="15"/>
      <c r="B45" s="11"/>
      <c r="C45" s="11"/>
      <c r="D45" s="11"/>
      <c r="E45" s="12"/>
      <c r="F45" s="9"/>
      <c r="G45" s="9"/>
      <c r="H45" s="9"/>
      <c r="I45" s="9"/>
      <c r="J45" s="9"/>
      <c r="K45" s="9"/>
      <c r="L45" s="19"/>
      <c r="M45" s="19"/>
      <c r="N45" s="19"/>
    </row>
    <row r="46" spans="1:14" x14ac:dyDescent="0.2">
      <c r="A46" s="15"/>
      <c r="B46" s="11"/>
      <c r="C46" s="11"/>
      <c r="D46" s="11"/>
      <c r="E46" s="13"/>
      <c r="F46" s="10"/>
      <c r="G46" s="10"/>
      <c r="H46" s="10"/>
      <c r="I46" s="10"/>
      <c r="J46" s="10"/>
      <c r="K46" s="10"/>
      <c r="L46" s="20"/>
      <c r="M46" s="20"/>
      <c r="N46" s="20"/>
    </row>
    <row r="47" spans="1:14" x14ac:dyDescent="0.2">
      <c r="A47" s="15"/>
      <c r="B47" s="11"/>
      <c r="C47" s="11"/>
      <c r="D47" s="11"/>
      <c r="E47" s="13"/>
      <c r="F47" s="10"/>
      <c r="G47" s="10"/>
      <c r="H47" s="10"/>
      <c r="I47" s="10"/>
      <c r="J47" s="10"/>
      <c r="K47" s="10"/>
      <c r="L47" s="20"/>
      <c r="M47" s="20"/>
      <c r="N47" s="20"/>
    </row>
    <row r="48" spans="1:14" ht="13.5" thickBot="1" x14ac:dyDescent="0.25">
      <c r="A48" s="15"/>
      <c r="B48" s="42"/>
      <c r="C48" s="18"/>
      <c r="D48" s="18"/>
      <c r="E48" s="16"/>
      <c r="F48" s="17"/>
      <c r="G48" s="17"/>
      <c r="H48" s="17"/>
      <c r="I48" s="17"/>
      <c r="J48" s="17"/>
      <c r="K48" s="17"/>
      <c r="L48" s="21"/>
      <c r="M48" s="21"/>
      <c r="N48" s="21"/>
    </row>
  </sheetData>
  <mergeCells count="1">
    <mergeCell ref="B44:C4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M7"/>
    </sheetView>
  </sheetViews>
  <sheetFormatPr defaultRowHeight="12.75" x14ac:dyDescent="0.2"/>
  <sheetData>
    <row r="1" spans="1:13" ht="22.5" x14ac:dyDescent="0.2">
      <c r="A1" s="43" t="s">
        <v>22</v>
      </c>
      <c r="B1" s="23" t="s">
        <v>31</v>
      </c>
      <c r="C1" s="62" t="s">
        <v>62</v>
      </c>
      <c r="D1" s="23" t="s">
        <v>38</v>
      </c>
      <c r="E1" s="63" t="s">
        <v>63</v>
      </c>
      <c r="F1" s="23" t="s">
        <v>64</v>
      </c>
      <c r="G1" s="23" t="s">
        <v>40</v>
      </c>
      <c r="H1" s="24" t="s">
        <v>84</v>
      </c>
      <c r="I1" s="23" t="s">
        <v>89</v>
      </c>
      <c r="J1" s="24" t="s">
        <v>48</v>
      </c>
      <c r="K1" s="24" t="s">
        <v>65</v>
      </c>
      <c r="L1" s="24" t="s">
        <v>66</v>
      </c>
      <c r="M1" s="24" t="s">
        <v>67</v>
      </c>
    </row>
    <row r="2" spans="1:13" ht="76.5" x14ac:dyDescent="0.2">
      <c r="A2" s="47">
        <f t="shared" ref="A2:A7" si="0">ROW(A2) - ROW($B$9)</f>
        <v>-7</v>
      </c>
      <c r="B2" s="49" t="s">
        <v>32</v>
      </c>
      <c r="C2" s="49" t="s">
        <v>56</v>
      </c>
      <c r="D2" s="51"/>
      <c r="E2" s="51" t="s">
        <v>39</v>
      </c>
      <c r="F2" s="51" t="s">
        <v>39</v>
      </c>
      <c r="G2" s="51" t="s">
        <v>41</v>
      </c>
      <c r="H2" s="45"/>
      <c r="I2" s="66">
        <v>9.6</v>
      </c>
      <c r="J2" s="45">
        <v>1</v>
      </c>
      <c r="K2" s="45" t="s">
        <v>85</v>
      </c>
      <c r="L2" s="45" t="s">
        <v>87</v>
      </c>
      <c r="M2" s="64" t="s">
        <v>86</v>
      </c>
    </row>
    <row r="3" spans="1:13" ht="165.75" x14ac:dyDescent="0.2">
      <c r="A3" s="48">
        <f t="shared" si="0"/>
        <v>-6</v>
      </c>
      <c r="B3" s="50" t="s">
        <v>33</v>
      </c>
      <c r="C3" s="50" t="s">
        <v>57</v>
      </c>
      <c r="D3" s="50"/>
      <c r="E3" s="50" t="s">
        <v>33</v>
      </c>
      <c r="F3" s="50" t="s">
        <v>33</v>
      </c>
      <c r="G3" s="50" t="s">
        <v>42</v>
      </c>
      <c r="H3" s="46">
        <v>797</v>
      </c>
      <c r="I3" s="67" t="s">
        <v>88</v>
      </c>
      <c r="J3" s="46">
        <v>1</v>
      </c>
      <c r="K3" s="46" t="s">
        <v>68</v>
      </c>
      <c r="L3" s="46" t="s">
        <v>82</v>
      </c>
      <c r="M3" s="65" t="s">
        <v>83</v>
      </c>
    </row>
    <row r="4" spans="1:13" ht="178.5" x14ac:dyDescent="0.2">
      <c r="A4" s="47">
        <f t="shared" si="0"/>
        <v>-5</v>
      </c>
      <c r="B4" s="49" t="s">
        <v>34</v>
      </c>
      <c r="C4" s="49" t="s">
        <v>58</v>
      </c>
      <c r="D4" s="51" t="s">
        <v>34</v>
      </c>
      <c r="E4" s="51" t="s">
        <v>70</v>
      </c>
      <c r="F4" s="51" t="s">
        <v>34</v>
      </c>
      <c r="G4" s="51" t="s">
        <v>43</v>
      </c>
      <c r="H4" s="45">
        <v>15.673</v>
      </c>
      <c r="I4" s="66" t="s">
        <v>71</v>
      </c>
      <c r="J4" s="45">
        <v>1</v>
      </c>
      <c r="K4" s="45" t="s">
        <v>68</v>
      </c>
      <c r="L4" s="45" t="s">
        <v>69</v>
      </c>
      <c r="M4" s="64" t="s">
        <v>72</v>
      </c>
    </row>
    <row r="5" spans="1:13" ht="178.5" x14ac:dyDescent="0.2">
      <c r="A5" s="48">
        <f t="shared" si="0"/>
        <v>-4</v>
      </c>
      <c r="B5" s="50" t="s">
        <v>35</v>
      </c>
      <c r="C5" s="50" t="s">
        <v>59</v>
      </c>
      <c r="D5" s="50" t="s">
        <v>35</v>
      </c>
      <c r="E5" s="50" t="s">
        <v>45</v>
      </c>
      <c r="F5" s="50" t="s">
        <v>35</v>
      </c>
      <c r="G5" s="50" t="s">
        <v>81</v>
      </c>
      <c r="H5" s="46">
        <v>10.423999999999999</v>
      </c>
      <c r="I5" s="67" t="s">
        <v>73</v>
      </c>
      <c r="J5" s="46">
        <v>8</v>
      </c>
      <c r="K5" s="46" t="s">
        <v>68</v>
      </c>
      <c r="L5" s="46" t="s">
        <v>74</v>
      </c>
      <c r="M5" s="65" t="s">
        <v>75</v>
      </c>
    </row>
    <row r="6" spans="1:13" ht="165.75" x14ac:dyDescent="0.2">
      <c r="A6" s="47">
        <f t="shared" si="0"/>
        <v>-3</v>
      </c>
      <c r="B6" s="49" t="s">
        <v>36</v>
      </c>
      <c r="C6" s="49" t="s">
        <v>60</v>
      </c>
      <c r="D6" s="51"/>
      <c r="E6" s="51" t="s">
        <v>46</v>
      </c>
      <c r="F6" s="51" t="s">
        <v>36</v>
      </c>
      <c r="G6" s="51" t="s">
        <v>80</v>
      </c>
      <c r="H6" s="45">
        <v>8.5830000000000002</v>
      </c>
      <c r="I6" s="66" t="s">
        <v>90</v>
      </c>
      <c r="J6" s="45">
        <v>1</v>
      </c>
      <c r="K6" s="45" t="s">
        <v>68</v>
      </c>
      <c r="L6" s="45" t="s">
        <v>78</v>
      </c>
      <c r="M6" s="64" t="s">
        <v>79</v>
      </c>
    </row>
    <row r="7" spans="1:13" ht="216.75" x14ac:dyDescent="0.2">
      <c r="A7" s="48">
        <f t="shared" si="0"/>
        <v>-2</v>
      </c>
      <c r="B7" s="50" t="s">
        <v>37</v>
      </c>
      <c r="C7" s="50" t="s">
        <v>61</v>
      </c>
      <c r="D7" s="50"/>
      <c r="E7" s="50" t="s">
        <v>47</v>
      </c>
      <c r="F7" s="50" t="s">
        <v>37</v>
      </c>
      <c r="G7" s="50" t="s">
        <v>44</v>
      </c>
      <c r="H7" s="46">
        <v>220</v>
      </c>
      <c r="I7" s="68">
        <v>0.76900000000000002</v>
      </c>
      <c r="J7" s="46">
        <v>1</v>
      </c>
      <c r="K7" s="46" t="s">
        <v>76</v>
      </c>
      <c r="L7" s="46">
        <v>3649628</v>
      </c>
      <c r="M7" s="65" t="s">
        <v>77</v>
      </c>
    </row>
  </sheetData>
  <hyperlinks>
    <hyperlink ref="M4" r:id="rId1"/>
    <hyperlink ref="M5" r:id="rId2"/>
    <hyperlink ref="M7" r:id="rId3"/>
    <hyperlink ref="M6" r:id="rId4"/>
    <hyperlink ref="M3" r:id="rId5"/>
    <hyperlink ref="M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6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0" t="s">
        <v>0</v>
      </c>
      <c r="B1" s="59" t="s">
        <v>49</v>
      </c>
    </row>
    <row r="2" spans="1:2" x14ac:dyDescent="0.2">
      <c r="A2" s="39" t="s">
        <v>1</v>
      </c>
      <c r="B2" s="60" t="s">
        <v>26</v>
      </c>
    </row>
    <row r="3" spans="1:2" x14ac:dyDescent="0.2">
      <c r="A3" s="40" t="s">
        <v>2</v>
      </c>
      <c r="B3" s="61" t="s">
        <v>27</v>
      </c>
    </row>
    <row r="4" spans="1:2" x14ac:dyDescent="0.2">
      <c r="A4" s="39" t="s">
        <v>3</v>
      </c>
      <c r="B4" s="60" t="s">
        <v>26</v>
      </c>
    </row>
    <row r="5" spans="1:2" x14ac:dyDescent="0.2">
      <c r="A5" s="40" t="s">
        <v>4</v>
      </c>
      <c r="B5" s="61" t="s">
        <v>49</v>
      </c>
    </row>
    <row r="6" spans="1:2" x14ac:dyDescent="0.2">
      <c r="A6" s="39" t="s">
        <v>5</v>
      </c>
      <c r="B6" s="60" t="s">
        <v>25</v>
      </c>
    </row>
    <row r="7" spans="1:2" x14ac:dyDescent="0.2">
      <c r="A7" s="40" t="s">
        <v>6</v>
      </c>
      <c r="B7" s="61" t="s">
        <v>30</v>
      </c>
    </row>
    <row r="8" spans="1:2" x14ac:dyDescent="0.2">
      <c r="A8" s="39" t="s">
        <v>7</v>
      </c>
      <c r="B8" s="60" t="s">
        <v>29</v>
      </c>
    </row>
    <row r="9" spans="1:2" x14ac:dyDescent="0.2">
      <c r="A9" s="40" t="s">
        <v>8</v>
      </c>
      <c r="B9" s="61" t="s">
        <v>28</v>
      </c>
    </row>
    <row r="10" spans="1:2" x14ac:dyDescent="0.2">
      <c r="A10" s="39" t="s">
        <v>9</v>
      </c>
      <c r="B10" s="60" t="s">
        <v>50</v>
      </c>
    </row>
    <row r="11" spans="1:2" x14ac:dyDescent="0.2">
      <c r="A11" s="40" t="s">
        <v>10</v>
      </c>
      <c r="B11" s="61" t="s">
        <v>51</v>
      </c>
    </row>
    <row r="12" spans="1:2" x14ac:dyDescent="0.2">
      <c r="A12" s="39" t="s">
        <v>11</v>
      </c>
      <c r="B12" s="60" t="s">
        <v>52</v>
      </c>
    </row>
    <row r="13" spans="1:2" x14ac:dyDescent="0.2">
      <c r="A13" s="40" t="s">
        <v>12</v>
      </c>
      <c r="B13" s="61" t="s">
        <v>53</v>
      </c>
    </row>
    <row r="14" spans="1:2" x14ac:dyDescent="0.2">
      <c r="A14" s="39" t="s">
        <v>13</v>
      </c>
      <c r="B14" s="60" t="s">
        <v>51</v>
      </c>
    </row>
    <row r="15" spans="1:2" x14ac:dyDescent="0.2">
      <c r="A15" s="40" t="s">
        <v>23</v>
      </c>
      <c r="B15" s="41" t="s">
        <v>54</v>
      </c>
    </row>
    <row r="16" spans="1:2" x14ac:dyDescent="0.2">
      <c r="A16" s="39" t="s">
        <v>24</v>
      </c>
      <c r="B16" s="7" t="s">
        <v>55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List Report</vt:lpstr>
      <vt:lpstr>Sheet2</vt:lpstr>
      <vt:lpstr>Sheet1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Hryhorian</dc:creator>
  <cp:lastModifiedBy>admin</cp:lastModifiedBy>
  <cp:lastPrinted>2005-05-16T01:11:50Z</cp:lastPrinted>
  <dcterms:created xsi:type="dcterms:W3CDTF">2002-11-05T15:28:02Z</dcterms:created>
  <dcterms:modified xsi:type="dcterms:W3CDTF">2024-03-03T12:26:19Z</dcterms:modified>
</cp:coreProperties>
</file>