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Y3" i="1" l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<sst xmlns="http://schemas.openxmlformats.org/spreadsheetml/2006/main" count="54" uniqueCount="27">
  <si>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</si>
  <si>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</si>
  <si>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</si>
  <si>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</si>
  <si>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</si>
  <si>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</si>
  <si>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</si>
  <si>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</si>
  <si>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</si>
  <si>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</si>
  <si>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</si>
  <si>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</si>
  <si>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</si>
  <si>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</si>
  <si>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</si>
  <si>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</si>
  <si>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</si>
  <si>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</si>
  <si>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</si>
  <si>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</si>
  <si>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</si>
  <si>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</si>
  <si>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</si>
  <si>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</si>
  <si>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SDA 1</t>
  </si>
  <si>
    <t>SDA 2</t>
  </si>
  <si>
    <t>SDA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</si>
</sst>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H3" sqref="H3"/>
    </sheetView>
  </sheetViews>
  <sheetFormatPr defaultRowHeight="15" x14ac:dyDescent="0.25"/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24</v>
      </c>
      <c r="B2">
        <f>39.2*(0.5)</f>
        <v>19.600000000000001</v>
      </c>
      <c r="C2">
        <f>34.25*(0.5)</f>
        <v>17.125</v>
      </c>
      <c r="D2">
        <f>31.1*(0.5)</f>
        <v>15.550000000000004</v>
      </c>
      <c r="E2">
        <f>29.3*(0.5)</f>
        <v>14.649999999999999</v>
      </c>
      <c r="F2">
        <f>29.75*(0.5)</f>
        <v>14.875</v>
      </c>
      <c r="G2">
        <f>31.55*(0.5)</f>
        <v>15.774999999999999</v>
      </c>
      <c r="H2">
        <f>37.85*(0.5)</f>
        <v>18.925000000000004</v>
      </c>
      <c r="I2">
        <f>39.65*(0.5)</f>
        <v>19.825000000000003</v>
      </c>
      <c r="J2">
        <f>39.65*(0.5)</f>
        <v>19.825000000000003</v>
      </c>
      <c r="K2">
        <f>41.45*(0.5)</f>
        <v>20.725000000000001</v>
      </c>
      <c r="L2">
        <f>44.6*(0.5)</f>
        <v>22.300000000000004</v>
      </c>
      <c r="M2">
        <f>45.5*(0.5)</f>
        <v>22.75</v>
      </c>
      <c r="N2">
        <f>47.75*(0.5)</f>
        <v>23.875</v>
      </c>
      <c r="O2">
        <f>48.2*(0.5)</f>
        <v>24.1</v>
      </c>
      <c r="P2">
        <f>48.65*(0.5)</f>
        <v>24.325000000000003</v>
      </c>
      <c r="Q2">
        <f>58.1*(0.5)</f>
        <v>29.050000000000004</v>
      </c>
      <c r="R2">
        <f>72.05*(0.5)</f>
        <v>36.024999999999999</v>
      </c>
      <c r="S2">
        <f>73.4*(0.5)</f>
        <v>36.700000000000003</v>
      </c>
      <c r="T2">
        <f>69.8*(0.5)</f>
        <v>34.9</v>
      </c>
      <c r="U2">
        <f>66.65*(0.5)</f>
        <v>33.325000000000003</v>
      </c>
      <c r="V2">
        <f>59*(0.5)</f>
        <v>29.5</v>
      </c>
      <c r="W2">
        <f>49.55*(0.5)</f>
        <v>24.774999999999999</v>
      </c>
      <c r="X2">
        <f>48.2*(0.5)</f>
        <v>24.1</v>
      </c>
      <c r="Y2">
        <f>47.75*(0.5)</f>
        <v>23.875</v>
      </c>
    </row>
    <row r="3" spans="1:25" x14ac:dyDescent="0.25">
      <c r="A3" t="s">
        <v>25</v>
      </c>
      <c r="B3">
        <f>32.8*(0.5)</f>
        <v>16.399999999999999</v>
      </c>
      <c r="C3">
        <f>29.5*(0.5)</f>
        <v>14.75</v>
      </c>
      <c r="D3">
        <f>27.4*(0.5)</f>
        <v>13.7</v>
      </c>
      <c r="E3">
        <f>26.2*(0.5)</f>
        <v>13.099999999999998</v>
      </c>
      <c r="F3">
        <f>26.5*(0.5)</f>
        <v>13.25</v>
      </c>
      <c r="G3">
        <f>27.7*(0.5)</f>
        <v>13.849999999999998</v>
      </c>
      <c r="H3">
        <f>31.9*(0.5)</f>
        <v>15.95</v>
      </c>
      <c r="I3">
        <f>33.1*(0.5)</f>
        <v>16.55</v>
      </c>
      <c r="J3">
        <f>33.1*(0.5)</f>
        <v>16.55</v>
      </c>
      <c r="K3">
        <f>34.3*(0.5)</f>
        <v>17.149999999999999</v>
      </c>
      <c r="L3">
        <f>36.4*(0.5)</f>
        <v>18.2</v>
      </c>
      <c r="M3">
        <f>37*(0.5)</f>
        <v>18.5</v>
      </c>
      <c r="N3">
        <f>38.5*(0.5)</f>
        <v>19.25</v>
      </c>
      <c r="O3">
        <f>38.8*(0.5)</f>
        <v>19.399999999999999</v>
      </c>
      <c r="P3">
        <f>39.1*(0.5)</f>
        <v>19.549999999999997</v>
      </c>
      <c r="Q3">
        <f>45.4*(0.5)</f>
        <v>22.699999999999996</v>
      </c>
      <c r="R3">
        <f>54.7*(0.5)</f>
        <v>27.35</v>
      </c>
      <c r="S3">
        <f>55.6*(0.5)</f>
        <v>27.799999999999997</v>
      </c>
      <c r="T3">
        <f>53.2*(0.5)</f>
        <v>26.6</v>
      </c>
      <c r="U3">
        <f>51.1*(0.5)</f>
        <v>25.549999999999997</v>
      </c>
      <c r="V3">
        <f>46*(0.5)</f>
        <v>23</v>
      </c>
      <c r="W3">
        <f>39.7*(0.5)</f>
        <v>19.849999999999998</v>
      </c>
      <c r="X3">
        <f>38.8*(0.5)</f>
        <v>19.399999999999999</v>
      </c>
      <c r="Y3">
        <f>38.5*(0.5)</f>
        <v>19.25</v>
      </c>
    </row>
    <row r="4" spans="1:25" x14ac:dyDescent="0.25">
      <c r="A4" t="s">
        <v>26</v>
      </c>
      <c r="B4">
        <f>35.5136690647482*(0.5)</f>
        <v>17.7568345323741</v>
      </c>
      <c r="C4">
        <f>31.9406474820144*(0.5)</f>
        <v>15.970323741007196</v>
      </c>
      <c r="D4">
        <f>29.6669064748201*(0.5)</f>
        <v>14.833453237410074</v>
      </c>
      <c r="E4">
        <f>28.3676258992806*(0.5)</f>
        <v>14.183812949640288</v>
      </c>
      <c r="F4">
        <f>28.6924460431655*(0.5)</f>
        <v>14.346223021582736</v>
      </c>
      <c r="G4">
        <f>29.991726618705*(0.5)</f>
        <v>14.995863309352517</v>
      </c>
      <c r="H4">
        <f>34.5392086330935*(0.5)</f>
        <v>17.269604316546761</v>
      </c>
      <c r="I4">
        <f>35.8384892086331*(0.5)</f>
        <v>17.91924460431655</v>
      </c>
      <c r="J4">
        <f>35.8384892086331*(0.5)</f>
        <v>17.91924460431655</v>
      </c>
      <c r="K4">
        <f>37.1377697841727*(0.5)</f>
        <v>18.568884892086334</v>
      </c>
      <c r="L4">
        <f>39.4115107913669*(0.5)</f>
        <v>19.705755395683454</v>
      </c>
      <c r="M4">
        <f>40.0611510791367*(0.5)</f>
        <v>20.03057553956835</v>
      </c>
      <c r="N4">
        <f>41.6852517985612*(0.5)</f>
        <v>20.842625899280577</v>
      </c>
      <c r="O4">
        <f>42.010071942446*(0.5)</f>
        <v>21.005035971223023</v>
      </c>
      <c r="P4">
        <f>42.3348920863309*(0.5)</f>
        <v>21.167446043165466</v>
      </c>
      <c r="Q4">
        <f>49.1561151079137*(0.5)</f>
        <v>24.578057553956832</v>
      </c>
      <c r="R4">
        <f>59.2255395683453*(0.5)</f>
        <v>29.612769784172666</v>
      </c>
      <c r="S4">
        <f>60.2*(0.5)</f>
        <v>30.1</v>
      </c>
      <c r="T4">
        <f>57.6014388489209*(0.5)</f>
        <v>28.800719424460439</v>
      </c>
      <c r="U4">
        <f>55.3276978417266*(0.5)</f>
        <v>27.663848920863309</v>
      </c>
      <c r="V4">
        <f>49.8057553956835*(0.5)</f>
        <v>24.902877697841731</v>
      </c>
      <c r="W4">
        <f>42.9845323741007*(0.5)</f>
        <v>21.492266187050362</v>
      </c>
      <c r="X4">
        <f>42.010071942446*(0.5)</f>
        <v>21.005035971223023</v>
      </c>
      <c r="Y4">
        <f>41.6852517985612*(0.5)</f>
        <v>20.842625899280577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>
      <selection activeCell="B4" sqref="B4:Y4"/>
    </sheetView>
  </sheetViews>
  <sheetFormatPr defaultRowHeight="15" x14ac:dyDescent="0.25"/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24</v>
      </c>
      <c r="B2">
        <v>40</v>
      </c>
      <c r="C2">
        <v>40</v>
      </c>
      <c r="D2">
        <v>40</v>
      </c>
      <c r="E2">
        <v>40</v>
      </c>
      <c r="F2">
        <v>40</v>
      </c>
      <c r="G2">
        <v>40</v>
      </c>
      <c r="H2">
        <v>40</v>
      </c>
      <c r="I2">
        <v>40</v>
      </c>
      <c r="J2">
        <v>40</v>
      </c>
      <c r="K2">
        <v>40</v>
      </c>
      <c r="L2">
        <v>40</v>
      </c>
      <c r="M2">
        <v>40</v>
      </c>
      <c r="N2">
        <v>40</v>
      </c>
      <c r="O2">
        <v>40</v>
      </c>
      <c r="P2">
        <v>40</v>
      </c>
      <c r="Q2">
        <v>40</v>
      </c>
      <c r="R2">
        <v>40</v>
      </c>
      <c r="S2">
        <v>40</v>
      </c>
      <c r="T2">
        <v>40</v>
      </c>
      <c r="U2">
        <v>40</v>
      </c>
      <c r="V2">
        <v>40</v>
      </c>
      <c r="W2">
        <v>40</v>
      </c>
      <c r="X2">
        <v>40</v>
      </c>
      <c r="Y2">
        <v>40</v>
      </c>
    </row>
    <row r="3" spans="1:25" x14ac:dyDescent="0.25">
      <c r="A3" t="s">
        <v>25</v>
      </c>
      <c r="B3">
        <v>40</v>
      </c>
      <c r="C3">
        <v>40</v>
      </c>
      <c r="D3">
        <v>40</v>
      </c>
      <c r="E3">
        <v>40</v>
      </c>
      <c r="F3">
        <v>40</v>
      </c>
      <c r="G3">
        <v>40</v>
      </c>
      <c r="H3">
        <v>40</v>
      </c>
      <c r="I3">
        <v>40</v>
      </c>
      <c r="J3">
        <v>40</v>
      </c>
      <c r="K3">
        <v>40</v>
      </c>
      <c r="L3">
        <v>40</v>
      </c>
      <c r="M3">
        <v>40</v>
      </c>
      <c r="N3">
        <v>40</v>
      </c>
      <c r="O3">
        <v>40</v>
      </c>
      <c r="P3">
        <v>40</v>
      </c>
      <c r="Q3">
        <v>40</v>
      </c>
      <c r="R3">
        <v>40</v>
      </c>
      <c r="S3">
        <v>40</v>
      </c>
      <c r="T3">
        <v>40</v>
      </c>
      <c r="U3">
        <v>40</v>
      </c>
      <c r="V3">
        <v>40</v>
      </c>
      <c r="W3">
        <v>40</v>
      </c>
      <c r="X3">
        <v>40</v>
      </c>
      <c r="Y3">
        <v>40</v>
      </c>
    </row>
    <row r="4" spans="1:25" x14ac:dyDescent="0.25">
      <c r="A4" t="s">
        <v>26</v>
      </c>
      <c r="B4">
        <v>40</v>
      </c>
      <c r="C4">
        <v>40</v>
      </c>
      <c r="D4">
        <v>40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  <c r="V4">
        <v>40</v>
      </c>
      <c r="W4">
        <v>40</v>
      </c>
      <c r="X4">
        <v>40</v>
      </c>
      <c r="Y4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2022-07-07T10:49:27Z</dcterms:modified>
</cp:coreProperties>
</file>