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tazer\AppData\Local\Temp\BvSshSftp\Bv002626\Bv002ed0\"/>
    </mc:Choice>
  </mc:AlternateContent>
  <bookViews>
    <workbookView xWindow="0" yWindow="0" windowWidth="16380" windowHeight="8190" tabRatio="985" activeTab="2"/>
  </bookViews>
  <sheets>
    <sheet name="geier" sheetId="1" r:id="rId1"/>
    <sheet name="lalle" sheetId="2" r:id="rId2"/>
    <sheet name="chaves" sheetId="3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1" i="3" l="1"/>
  <c r="E30" i="3"/>
  <c r="E29" i="3"/>
  <c r="B29" i="3"/>
  <c r="E17" i="3"/>
  <c r="B17" i="3"/>
  <c r="E16" i="3"/>
  <c r="F18" i="3"/>
  <c r="E18" i="3"/>
  <c r="B18" i="3"/>
  <c r="E19" i="3"/>
  <c r="B19" i="3"/>
  <c r="E15" i="3"/>
  <c r="F20" i="3"/>
  <c r="E20" i="3"/>
  <c r="E27" i="3"/>
  <c r="B27" i="3"/>
  <c r="E26" i="3"/>
  <c r="B26" i="3"/>
  <c r="E25" i="3"/>
  <c r="E24" i="3"/>
  <c r="F13" i="3"/>
  <c r="E13" i="3"/>
  <c r="B13" i="3"/>
  <c r="F14" i="3"/>
  <c r="E14" i="3"/>
  <c r="F12" i="3"/>
  <c r="E12" i="3"/>
  <c r="B12" i="3"/>
  <c r="E22" i="3"/>
  <c r="B22" i="3"/>
  <c r="E21" i="3"/>
  <c r="F8" i="3"/>
  <c r="E8" i="3"/>
  <c r="F7" i="3"/>
  <c r="E7" i="3"/>
  <c r="B7" i="3"/>
  <c r="E9" i="3"/>
  <c r="F10" i="3"/>
  <c r="E10" i="3"/>
  <c r="E6" i="3"/>
  <c r="B6" i="3"/>
  <c r="E11" i="3"/>
  <c r="B11" i="3"/>
  <c r="E5" i="3"/>
  <c r="I1" i="3"/>
  <c r="B15" i="3" s="1"/>
  <c r="E31" i="2"/>
  <c r="B31" i="2"/>
  <c r="E30" i="2"/>
  <c r="F24" i="2"/>
  <c r="E24" i="2"/>
  <c r="F25" i="2"/>
  <c r="E25" i="2"/>
  <c r="B25" i="2"/>
  <c r="F23" i="2"/>
  <c r="E23" i="2"/>
  <c r="E22" i="2"/>
  <c r="E26" i="2"/>
  <c r="F27" i="2"/>
  <c r="E27" i="2"/>
  <c r="E21" i="2"/>
  <c r="F13" i="2"/>
  <c r="E13" i="2"/>
  <c r="F14" i="2"/>
  <c r="E14" i="2"/>
  <c r="F15" i="2"/>
  <c r="E15" i="2"/>
  <c r="F16" i="2"/>
  <c r="E16" i="2"/>
  <c r="B16" i="2"/>
  <c r="F18" i="2"/>
  <c r="E18" i="2"/>
  <c r="F12" i="2"/>
  <c r="E12" i="2"/>
  <c r="F20" i="2"/>
  <c r="E20" i="2"/>
  <c r="B20" i="2"/>
  <c r="F8" i="2"/>
  <c r="E8" i="2"/>
  <c r="F7" i="2"/>
  <c r="E7" i="2"/>
  <c r="F6" i="2"/>
  <c r="E6" i="2"/>
  <c r="F9" i="2"/>
  <c r="E9" i="2"/>
  <c r="E10" i="2"/>
  <c r="F5" i="2"/>
  <c r="E5" i="2"/>
  <c r="E11" i="2"/>
  <c r="E17" i="2"/>
  <c r="E19" i="2"/>
  <c r="B19" i="2"/>
  <c r="I2" i="2"/>
  <c r="I1" i="2"/>
  <c r="B23" i="2" s="1"/>
  <c r="E72" i="1"/>
  <c r="E71" i="1"/>
  <c r="E70" i="1"/>
  <c r="B70" i="1"/>
  <c r="E69" i="1"/>
  <c r="B69" i="1"/>
  <c r="E68" i="1"/>
  <c r="E67" i="1"/>
  <c r="E66" i="1"/>
  <c r="B66" i="1"/>
  <c r="E65" i="1"/>
  <c r="B65" i="1"/>
  <c r="E64" i="1"/>
  <c r="E63" i="1"/>
  <c r="E62" i="1"/>
  <c r="B62" i="1"/>
  <c r="E61" i="1"/>
  <c r="B61" i="1"/>
  <c r="E60" i="1"/>
  <c r="E59" i="1"/>
  <c r="E58" i="1"/>
  <c r="B58" i="1"/>
  <c r="E57" i="1"/>
  <c r="B57" i="1"/>
  <c r="E56" i="1"/>
  <c r="E55" i="1"/>
  <c r="E54" i="1"/>
  <c r="B54" i="1"/>
  <c r="E53" i="1"/>
  <c r="B53" i="1"/>
  <c r="E52" i="1"/>
  <c r="E51" i="1"/>
  <c r="E50" i="1"/>
  <c r="B50" i="1"/>
  <c r="E49" i="1"/>
  <c r="B49" i="1"/>
  <c r="E48" i="1"/>
  <c r="E47" i="1"/>
  <c r="E46" i="1"/>
  <c r="B46" i="1"/>
  <c r="F34" i="1"/>
  <c r="E34" i="1"/>
  <c r="B34" i="1"/>
  <c r="F33" i="1"/>
  <c r="E33" i="1"/>
  <c r="F31" i="1"/>
  <c r="E31" i="1"/>
  <c r="B31" i="1"/>
  <c r="F30" i="1"/>
  <c r="E30" i="1"/>
  <c r="F32" i="1"/>
  <c r="E32" i="1"/>
  <c r="B32" i="1"/>
  <c r="F35" i="1"/>
  <c r="E35" i="1"/>
  <c r="B35" i="1"/>
  <c r="F36" i="1"/>
  <c r="E36" i="1"/>
  <c r="F38" i="1"/>
  <c r="E38" i="1"/>
  <c r="B38" i="1"/>
  <c r="F45" i="1"/>
  <c r="E45" i="1"/>
  <c r="B45" i="1"/>
  <c r="F44" i="1"/>
  <c r="E44" i="1"/>
  <c r="F43" i="1"/>
  <c r="E43" i="1"/>
  <c r="B43" i="1"/>
  <c r="F42" i="1"/>
  <c r="E42" i="1"/>
  <c r="F41" i="1"/>
  <c r="E41" i="1"/>
  <c r="B41" i="1"/>
  <c r="F40" i="1"/>
  <c r="E40" i="1"/>
  <c r="B40" i="1"/>
  <c r="F39" i="1"/>
  <c r="E39" i="1"/>
  <c r="F37" i="1"/>
  <c r="E37" i="1"/>
  <c r="B37" i="1"/>
  <c r="F29" i="1"/>
  <c r="E29" i="1"/>
  <c r="B29" i="1"/>
  <c r="F28" i="1"/>
  <c r="E28" i="1"/>
  <c r="F27" i="1"/>
  <c r="E27" i="1"/>
  <c r="B27" i="1"/>
  <c r="E26" i="1"/>
  <c r="B26" i="1"/>
  <c r="F24" i="1"/>
  <c r="E24" i="1"/>
  <c r="F17" i="1"/>
  <c r="E17" i="1"/>
  <c r="B17" i="1"/>
  <c r="F18" i="1"/>
  <c r="E18" i="1"/>
  <c r="F20" i="1"/>
  <c r="E20" i="1"/>
  <c r="B20" i="1"/>
  <c r="F21" i="1"/>
  <c r="E21" i="1"/>
  <c r="B21" i="1"/>
  <c r="F25" i="1"/>
  <c r="E25" i="1"/>
  <c r="F23" i="1"/>
  <c r="E23" i="1"/>
  <c r="B23" i="1"/>
  <c r="F19" i="1"/>
  <c r="E19" i="1"/>
  <c r="B19" i="1"/>
  <c r="F14" i="1"/>
  <c r="E14" i="1"/>
  <c r="F13" i="1"/>
  <c r="E13" i="1"/>
  <c r="B13" i="1"/>
  <c r="F11" i="1"/>
  <c r="E11" i="1"/>
  <c r="F10" i="1"/>
  <c r="E10" i="1"/>
  <c r="B10" i="1"/>
  <c r="F7" i="1"/>
  <c r="E7" i="1"/>
  <c r="B7" i="1"/>
  <c r="F6" i="1"/>
  <c r="E6" i="1"/>
  <c r="F5" i="1"/>
  <c r="E5" i="1"/>
  <c r="B5" i="1"/>
  <c r="F12" i="1"/>
  <c r="E12" i="1"/>
  <c r="B12" i="1"/>
  <c r="F9" i="1"/>
  <c r="E9" i="1"/>
  <c r="F16" i="1"/>
  <c r="E16" i="1"/>
  <c r="B16" i="1"/>
  <c r="F15" i="1"/>
  <c r="E15" i="1"/>
  <c r="I1" i="1"/>
  <c r="B72" i="1" s="1"/>
  <c r="B5" i="2" l="1"/>
  <c r="B6" i="2"/>
  <c r="B14" i="2"/>
  <c r="B27" i="2"/>
  <c r="B30" i="2"/>
  <c r="B13" i="2"/>
  <c r="B9" i="1"/>
  <c r="B24" i="1"/>
  <c r="B44" i="1"/>
  <c r="B47" i="1"/>
  <c r="B55" i="1"/>
  <c r="B67" i="1"/>
  <c r="B17" i="2"/>
  <c r="B12" i="2"/>
  <c r="B10" i="3"/>
  <c r="B8" i="3"/>
  <c r="B24" i="3"/>
  <c r="B20" i="3"/>
  <c r="B30" i="3"/>
  <c r="I2" i="1"/>
  <c r="B6" i="1"/>
  <c r="B25" i="1"/>
  <c r="B39" i="1"/>
  <c r="B36" i="1"/>
  <c r="B9" i="2"/>
  <c r="B15" i="2"/>
  <c r="B22" i="2"/>
  <c r="B24" i="2"/>
  <c r="I2" i="3"/>
  <c r="B7" i="2"/>
  <c r="B14" i="1"/>
  <c r="B28" i="1"/>
  <c r="B33" i="1"/>
  <c r="B51" i="1"/>
  <c r="B59" i="1"/>
  <c r="B63" i="1"/>
  <c r="B71" i="1"/>
  <c r="B15" i="1"/>
  <c r="B11" i="1"/>
  <c r="B18" i="1"/>
  <c r="B42" i="1"/>
  <c r="B30" i="1"/>
  <c r="B48" i="1"/>
  <c r="B52" i="1"/>
  <c r="B56" i="1"/>
  <c r="B60" i="1"/>
  <c r="B64" i="1"/>
  <c r="B68" i="1"/>
  <c r="B11" i="2"/>
  <c r="B8" i="2"/>
  <c r="B21" i="2"/>
  <c r="B5" i="3"/>
  <c r="B14" i="3"/>
  <c r="B25" i="3"/>
  <c r="B16" i="3"/>
  <c r="B31" i="3"/>
  <c r="B10" i="2"/>
  <c r="B26" i="2"/>
  <c r="B18" i="2"/>
  <c r="B9" i="3"/>
  <c r="B21" i="3"/>
</calcChain>
</file>

<file path=xl/sharedStrings.xml><?xml version="1.0" encoding="utf-8"?>
<sst xmlns="http://schemas.openxmlformats.org/spreadsheetml/2006/main" count="50" uniqueCount="15">
  <si>
    <t>Simple SRT With Half-way B.B</t>
  </si>
  <si>
    <t>sound speed in Lattice</t>
  </si>
  <si>
    <t>Compressibility Limit</t>
  </si>
  <si>
    <t>Comprisible  Mack Number assumption</t>
  </si>
  <si>
    <t>Uw</t>
  </si>
  <si>
    <t>Muck</t>
  </si>
  <si>
    <t>N</t>
  </si>
  <si>
    <t>Re</t>
  </si>
  <si>
    <t>tau</t>
  </si>
  <si>
    <t>stable?</t>
  </si>
  <si>
    <t>itt</t>
  </si>
  <si>
    <t>time</t>
  </si>
  <si>
    <t>other</t>
  </si>
  <si>
    <t>best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</si>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</sst>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9D18E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00CC00"/>
        <bgColor rgb="FF009900"/>
      </patternFill>
    </fill>
    <fill>
      <patternFill patternType="solid">
        <fgColor rgb="FF009900"/>
        <bgColor rgb="FF00CC0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" borderId="4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3" fontId="1" fillId="4" borderId="0" xfId="0" applyNumberFormat="1" applyFont="1" applyFill="1" applyAlignment="1">
      <alignment horizontal="center" vertical="center"/>
    </xf>
    <xf numFmtId="0" fontId="1" fillId="4" borderId="0" xfId="0" applyFont="1" applyFill="1"/>
    <xf numFmtId="0" fontId="0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5" borderId="0" xfId="0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/>
    <xf numFmtId="0" fontId="0" fillId="6" borderId="0" xfId="0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0" fontId="0" fillId="6" borderId="0" xfId="0" applyFill="1"/>
    <xf numFmtId="164" fontId="0" fillId="6" borderId="0" xfId="0" applyNumberForma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left"/>
    </xf>
    <xf numFmtId="0" fontId="0" fillId="3" borderId="13" xfId="0" applyFill="1" applyBorder="1" applyAlignment="1">
      <alignment horizontal="left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TRUE&quot;;&quot;TRUE&quot;;&quot;FALSE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TRUE&quot;;&quot;TRUE&quot;;&quot;FALSE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20160</xdr:colOff>
      <xdr:row>12</xdr:row>
      <xdr:rowOff>140400</xdr:rowOff>
    </xdr:from>
    <xdr:to>
      <xdr:col>9</xdr:col>
      <xdr:colOff>1646280</xdr:colOff>
      <xdr:row>15</xdr:row>
      <xdr:rowOff>189720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926080" y="2235600"/>
          <a:ext cx="1626120" cy="621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20160</xdr:colOff>
      <xdr:row>10</xdr:row>
      <xdr:rowOff>140040</xdr:rowOff>
    </xdr:from>
    <xdr:to>
      <xdr:col>9</xdr:col>
      <xdr:colOff>1646280</xdr:colOff>
      <xdr:row>15</xdr:row>
      <xdr:rowOff>174960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926080" y="1892520"/>
          <a:ext cx="1626120" cy="911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20160</xdr:colOff>
      <xdr:row>10</xdr:row>
      <xdr:rowOff>140040</xdr:rowOff>
    </xdr:from>
    <xdr:to>
      <xdr:col>9</xdr:col>
      <xdr:colOff>1646280</xdr:colOff>
      <xdr:row>15</xdr:row>
      <xdr:rowOff>174960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926080" y="1892520"/>
          <a:ext cx="1626120" cy="91116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4:I72" totalsRowShown="0">
  <autoFilter ref="A4:I72"/>
  <sortState ref="A5:I70">
    <sortCondition ref="D4:D70"/>
  </sortState>
  <tableColumns count="9">
    <tableColumn id="1" name="Uw"/>
    <tableColumn id="2" name="Muck"/>
    <tableColumn id="3" name="N"/>
    <tableColumn id="4" name="Re"/>
    <tableColumn id="5" name="tau"/>
    <tableColumn id="6" name="stable?"/>
    <tableColumn id="7" name="itt"/>
    <tableColumn id="8" name="time"/>
    <tableColumn id="9" name="othe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I31" totalsRowShown="0" headerRowDxfId="13" dataDxfId="14" headerRowBorderDxfId="24" tableBorderDxfId="25">
  <autoFilter ref="A4:I31"/>
  <sortState ref="A5:I31">
    <sortCondition ref="D4:D31"/>
  </sortState>
  <tableColumns count="9">
    <tableColumn id="1" name="Uw" dataDxfId="23"/>
    <tableColumn id="2" name="Muck" dataDxfId="22">
      <calculatedColumnFormula>A5/$I$1</calculatedColumnFormula>
    </tableColumn>
    <tableColumn id="3" name="N" dataDxfId="21"/>
    <tableColumn id="4" name="Re" dataDxfId="20"/>
    <tableColumn id="5" name="tau" dataDxfId="19">
      <calculatedColumnFormula>3*C5*A5/D5 + 0.5</calculatedColumnFormula>
    </tableColumn>
    <tableColumn id="6" name="stable?" dataDxfId="18"/>
    <tableColumn id="7" name="itt" dataDxfId="17"/>
    <tableColumn id="8" name="time" dataDxfId="16"/>
    <tableColumn id="9" name="other" dataDxfId="1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4:I32" totalsRowShown="0" headerRowDxfId="0" dataDxfId="1" headerRowBorderDxfId="11" tableBorderDxfId="12">
  <autoFilter ref="A4:I32"/>
  <sortState ref="A5:I32">
    <sortCondition ref="D4:D32"/>
  </sortState>
  <tableColumns count="9">
    <tableColumn id="1" name="Uw" dataDxfId="10"/>
    <tableColumn id="2" name="Muck" dataDxfId="9"/>
    <tableColumn id="3" name="N" dataDxfId="8"/>
    <tableColumn id="4" name="Re" dataDxfId="7"/>
    <tableColumn id="5" name="tau" dataDxfId="6"/>
    <tableColumn id="6" name="stable?" dataDxfId="5"/>
    <tableColumn id="7" name="itt" dataDxfId="4"/>
    <tableColumn id="8" name="time" dataDxfId="3"/>
    <tableColumn id="9" name="other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2"/>
  <sheetViews>
    <sheetView topLeftCell="A18" zoomScaleNormal="100" workbookViewId="0">
      <selection activeCell="D32" sqref="D32"/>
    </sheetView>
  </sheetViews>
  <sheetFormatPr defaultRowHeight="15" x14ac:dyDescent="0.25"/>
  <cols>
    <col min="1" max="1" width="7.7109375" style="1"/>
    <col min="2" max="2" width="10.7109375" style="1"/>
    <col min="3" max="3" width="8.42578125" style="1"/>
    <col min="4" max="4" width="10" style="1"/>
    <col min="5" max="5" width="10.28515625" style="1"/>
    <col min="6" max="7" width="13.28515625" style="1"/>
    <col min="8" max="8" width="33.42578125" style="1"/>
    <col min="9" max="9" width="61.85546875" style="1"/>
    <col min="10" max="10" width="34.42578125" style="1"/>
    <col min="11" max="1025" width="10.7109375" style="1"/>
  </cols>
  <sheetData>
    <row r="1" spans="1:1024" x14ac:dyDescent="0.25">
      <c r="A1" s="33" t="s">
        <v>0</v>
      </c>
      <c r="B1" s="33"/>
      <c r="C1" s="33"/>
      <c r="D1" s="33"/>
      <c r="E1" s="33"/>
      <c r="F1" s="33"/>
      <c r="G1" s="33"/>
      <c r="H1" s="2" t="s">
        <v>1</v>
      </c>
      <c r="I1" s="3">
        <f>1/SQRT(3)</f>
        <v>0.57735026918962584</v>
      </c>
      <c r="J1"/>
      <c r="K1" s="4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33"/>
      <c r="B2" s="33"/>
      <c r="C2" s="33"/>
      <c r="D2" s="33"/>
      <c r="E2" s="33"/>
      <c r="F2" s="33"/>
      <c r="G2" s="33"/>
      <c r="H2" s="5" t="s">
        <v>2</v>
      </c>
      <c r="I2" s="6">
        <f>I1*I3</f>
        <v>0.17320508075688776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33"/>
      <c r="B3" s="33"/>
      <c r="C3" s="33"/>
      <c r="D3" s="33"/>
      <c r="E3" s="33"/>
      <c r="F3" s="33"/>
      <c r="G3" s="33"/>
      <c r="H3" s="7" t="s">
        <v>3</v>
      </c>
      <c r="I3" s="8">
        <v>0.3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9" t="s">
        <v>4</v>
      </c>
      <c r="B4" s="10" t="s">
        <v>5</v>
      </c>
      <c r="C4" s="10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1" t="s">
        <v>12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12">
        <v>0.1</v>
      </c>
      <c r="B5" s="12">
        <f>A5/$I$1</f>
        <v>0.1732050807568877</v>
      </c>
      <c r="C5" s="12">
        <v>129</v>
      </c>
      <c r="D5" s="13">
        <v>15000</v>
      </c>
      <c r="E5" s="12">
        <f>3*C5*A5/D5 + 0.5</f>
        <v>0.50258000000000003</v>
      </c>
      <c r="F5" s="12" t="b">
        <f>TRUE()</f>
        <v>1</v>
      </c>
      <c r="G5" s="12">
        <v>501000</v>
      </c>
      <c r="H5" s="12">
        <v>1394.95</v>
      </c>
      <c r="I5" s="12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12">
        <v>0.1</v>
      </c>
      <c r="B6" s="12">
        <f>A6/$I$1</f>
        <v>0.1732050807568877</v>
      </c>
      <c r="C6" s="12">
        <v>129</v>
      </c>
      <c r="D6" s="13">
        <v>17000</v>
      </c>
      <c r="E6" s="12">
        <f>3*C6*A6/D6 + 0.5</f>
        <v>0.50227647058823532</v>
      </c>
      <c r="F6" s="14" t="b">
        <f>TRUE()</f>
        <v>1</v>
      </c>
      <c r="G6" s="12">
        <v>501000</v>
      </c>
      <c r="H6" s="12">
        <v>1324.55</v>
      </c>
      <c r="I6" s="12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15">
        <v>0.1</v>
      </c>
      <c r="B7" s="15">
        <f>A7/$I$1</f>
        <v>0.1732050807568877</v>
      </c>
      <c r="C7" s="15">
        <v>129</v>
      </c>
      <c r="D7" s="16">
        <v>19000</v>
      </c>
      <c r="E7" s="15">
        <f>3*C7*A7/D7 + 0.5</f>
        <v>0.50203684210526311</v>
      </c>
      <c r="F7" s="15" t="b">
        <f>TRUE()</f>
        <v>1</v>
      </c>
      <c r="G7" s="15">
        <v>501000</v>
      </c>
      <c r="H7" s="15">
        <v>1344.73</v>
      </c>
      <c r="I7" s="1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15"/>
      <c r="B8" s="15"/>
      <c r="C8" s="15"/>
      <c r="D8" s="16"/>
      <c r="E8" s="15">
        <v>19500</v>
      </c>
      <c r="F8" s="15" t="s">
        <v>14</v>
      </c>
      <c r="G8" s="15"/>
      <c r="H8" s="15"/>
      <c r="I8" s="15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12">
        <v>0.1</v>
      </c>
      <c r="B9" s="12">
        <f>A9/$I$1</f>
        <v>0.1732050807568877</v>
      </c>
      <c r="C9" s="12">
        <v>129</v>
      </c>
      <c r="D9" s="13">
        <v>20000</v>
      </c>
      <c r="E9" s="12">
        <f>3*C9*A9/D9 + 0.5</f>
        <v>0.50193500000000002</v>
      </c>
      <c r="F9" s="14" t="b">
        <f>FALSE()</f>
        <v>0</v>
      </c>
      <c r="G9" s="12">
        <v>8000</v>
      </c>
      <c r="H9" s="12"/>
      <c r="I9" s="12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12">
        <v>0.1</v>
      </c>
      <c r="B10" s="12">
        <f>A10/$I$1</f>
        <v>0.1732050807568877</v>
      </c>
      <c r="C10" s="12">
        <v>129</v>
      </c>
      <c r="D10" s="13">
        <v>22000</v>
      </c>
      <c r="E10" s="12">
        <f>3*C10*A10/D10 + 0.5</f>
        <v>0.50175909090909088</v>
      </c>
      <c r="F10" s="12" t="b">
        <f>FALSE()</f>
        <v>0</v>
      </c>
      <c r="G10" s="12">
        <v>107000</v>
      </c>
      <c r="H10" s="12"/>
      <c r="I10" s="12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12">
        <v>0.1</v>
      </c>
      <c r="B11" s="12">
        <f>A11/$I$1</f>
        <v>0.1732050807568877</v>
      </c>
      <c r="C11" s="12">
        <v>129</v>
      </c>
      <c r="D11" s="13">
        <v>24000</v>
      </c>
      <c r="E11" s="12">
        <f>3*C11*A11/D11 + 0.5</f>
        <v>0.50161250000000002</v>
      </c>
      <c r="F11" s="12" t="b">
        <f>FALSE()</f>
        <v>0</v>
      </c>
      <c r="G11" s="12"/>
      <c r="H11" s="12"/>
      <c r="I11" s="12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17" customFormat="1" x14ac:dyDescent="0.25">
      <c r="A12" s="12">
        <v>0.1</v>
      </c>
      <c r="B12" s="12">
        <f>A12/$I$1</f>
        <v>0.1732050807568877</v>
      </c>
      <c r="C12" s="12">
        <v>129</v>
      </c>
      <c r="D12" s="13">
        <v>25000</v>
      </c>
      <c r="E12" s="12">
        <f>3*C12*A12/D12 + 0.5</f>
        <v>0.50154799999999999</v>
      </c>
      <c r="F12" s="14" t="b">
        <f>FALSE()</f>
        <v>0</v>
      </c>
      <c r="G12" s="12">
        <v>28000</v>
      </c>
      <c r="H12" s="12"/>
      <c r="I12" s="12"/>
    </row>
    <row r="13" spans="1:1024" x14ac:dyDescent="0.25">
      <c r="A13" s="12">
        <v>0.1</v>
      </c>
      <c r="B13" s="12">
        <f>A13/$I$1</f>
        <v>0.1732050807568877</v>
      </c>
      <c r="C13" s="12">
        <v>129</v>
      </c>
      <c r="D13" s="13">
        <v>27500</v>
      </c>
      <c r="E13" s="12">
        <f>3*C13*A13/D13 + 0.5</f>
        <v>0.5014072727272727</v>
      </c>
      <c r="F13" s="12" t="b">
        <f>FALSE()</f>
        <v>0</v>
      </c>
      <c r="G13" s="12"/>
      <c r="H13" s="12"/>
      <c r="I13" s="1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12">
        <v>0.1</v>
      </c>
      <c r="B14" s="12">
        <f>A14/$I$1</f>
        <v>0.1732050807568877</v>
      </c>
      <c r="C14" s="12">
        <v>129</v>
      </c>
      <c r="D14" s="13">
        <v>29000</v>
      </c>
      <c r="E14" s="12">
        <f>3*C14*A14/D14 + 0.5</f>
        <v>0.50133448275862069</v>
      </c>
      <c r="F14" s="12" t="b">
        <f>FALSE()</f>
        <v>0</v>
      </c>
      <c r="G14" s="12"/>
      <c r="H14" s="12"/>
      <c r="I14" s="12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12">
        <v>0.1</v>
      </c>
      <c r="B15" s="12">
        <f>A15/$I$1</f>
        <v>0.1732050807568877</v>
      </c>
      <c r="C15" s="12">
        <v>101</v>
      </c>
      <c r="D15" s="13">
        <v>30000</v>
      </c>
      <c r="E15" s="12">
        <f>3*C15*A15/D15 + 0.5</f>
        <v>0.50100999999999996</v>
      </c>
      <c r="F15" s="14" t="b">
        <f>FALSE()</f>
        <v>0</v>
      </c>
      <c r="G15" s="12"/>
      <c r="H15" s="12"/>
      <c r="I15" s="12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12">
        <v>0.1</v>
      </c>
      <c r="B16" s="12">
        <f>A16/$I$1</f>
        <v>0.1732050807568877</v>
      </c>
      <c r="C16" s="12">
        <v>129</v>
      </c>
      <c r="D16" s="13">
        <v>30000</v>
      </c>
      <c r="E16" s="12">
        <f>3*C16*A16/D16 + 0.5</f>
        <v>0.50129000000000001</v>
      </c>
      <c r="F16" s="14" t="b">
        <f>FALSE()</f>
        <v>0</v>
      </c>
      <c r="G16" s="12"/>
      <c r="H16" s="12"/>
      <c r="I16" s="12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12">
        <v>0.1</v>
      </c>
      <c r="B17" s="12">
        <f>A17/$I$1</f>
        <v>0.1732050807568877</v>
      </c>
      <c r="C17" s="12">
        <v>201</v>
      </c>
      <c r="D17" s="13">
        <v>30000</v>
      </c>
      <c r="E17" s="12">
        <f>3*C17*A17/D17 + 0.5</f>
        <v>0.50200999999999996</v>
      </c>
      <c r="F17" s="12" t="b">
        <f>TRUE()</f>
        <v>1</v>
      </c>
      <c r="G17" s="12"/>
      <c r="H17" s="12">
        <v>3967.0397889999999</v>
      </c>
      <c r="I17" s="12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12">
        <v>0.1</v>
      </c>
      <c r="B18" s="12">
        <f>A18/$I$1</f>
        <v>0.1732050807568877</v>
      </c>
      <c r="C18" s="12">
        <v>201</v>
      </c>
      <c r="D18" s="13">
        <v>40000</v>
      </c>
      <c r="E18" s="12">
        <f>3*C18*A18/D18 + 0.5</f>
        <v>0.50150749999999999</v>
      </c>
      <c r="F18" s="12" t="b">
        <f>TRUE()</f>
        <v>1</v>
      </c>
      <c r="G18" s="12"/>
      <c r="H18" s="12">
        <v>4082.4442789999998</v>
      </c>
      <c r="I18" s="12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12">
        <v>0.1</v>
      </c>
      <c r="B19" s="12">
        <f>A19/$I$1</f>
        <v>0.1732050807568877</v>
      </c>
      <c r="C19" s="12">
        <v>201</v>
      </c>
      <c r="D19" s="13">
        <v>45000</v>
      </c>
      <c r="E19" s="12">
        <f>3*C19*A19/D19 + 0.5</f>
        <v>0.50134000000000001</v>
      </c>
      <c r="F19" s="12" t="b">
        <f>TRUE()</f>
        <v>1</v>
      </c>
      <c r="G19" s="12"/>
      <c r="H19" s="12">
        <v>4878.7284470000004</v>
      </c>
      <c r="I19" s="12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15">
        <v>0.1</v>
      </c>
      <c r="B20" s="15">
        <f>A20/$I$1</f>
        <v>0.1732050807568877</v>
      </c>
      <c r="C20" s="15">
        <v>201</v>
      </c>
      <c r="D20" s="16">
        <v>45000</v>
      </c>
      <c r="E20" s="15">
        <f>3*C20*A20/D20 + 0.5</f>
        <v>0.50134000000000001</v>
      </c>
      <c r="F20" s="15" t="b">
        <f>TRUE()</f>
        <v>1</v>
      </c>
      <c r="G20" s="15">
        <v>500000</v>
      </c>
      <c r="H20" s="15">
        <v>4878.7284470000004</v>
      </c>
      <c r="I20" s="15" t="s">
        <v>13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17" customFormat="1" x14ac:dyDescent="0.25">
      <c r="A21" s="12">
        <v>0.1</v>
      </c>
      <c r="B21" s="12">
        <f>A21/$I$1</f>
        <v>0.1732050807568877</v>
      </c>
      <c r="C21" s="12">
        <v>201</v>
      </c>
      <c r="D21" s="13">
        <v>50000</v>
      </c>
      <c r="E21" s="12">
        <f>3*C21*A21/D21 + 0.5</f>
        <v>0.50120600000000004</v>
      </c>
      <c r="F21" s="12" t="b">
        <f>FALSE()</f>
        <v>0</v>
      </c>
      <c r="G21" s="12">
        <v>5000</v>
      </c>
      <c r="H21" s="12"/>
      <c r="I21" s="12"/>
    </row>
    <row r="22" spans="1:1024" s="17" customFormat="1" x14ac:dyDescent="0.25">
      <c r="A22" s="12"/>
      <c r="B22" s="12"/>
      <c r="C22" s="12"/>
      <c r="D22" s="13">
        <v>47000</v>
      </c>
      <c r="E22" s="12"/>
      <c r="F22" s="12" t="b">
        <v>0</v>
      </c>
      <c r="G22" s="12"/>
      <c r="H22" s="12"/>
      <c r="I22" s="12"/>
    </row>
    <row r="23" spans="1:1024" x14ac:dyDescent="0.25">
      <c r="A23" s="12">
        <v>0.1</v>
      </c>
      <c r="B23" s="12">
        <f>A23/$I$1</f>
        <v>0.1732050807568877</v>
      </c>
      <c r="C23" s="12">
        <v>201</v>
      </c>
      <c r="D23" s="13">
        <v>60000</v>
      </c>
      <c r="E23" s="12">
        <f>3*C23*A23/D23 + 0.5</f>
        <v>0.50100500000000003</v>
      </c>
      <c r="F23" s="12" t="b">
        <f>FALSE()</f>
        <v>0</v>
      </c>
      <c r="G23" s="12">
        <v>5000</v>
      </c>
      <c r="H23" s="12"/>
      <c r="I23" s="12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12">
        <v>0.1</v>
      </c>
      <c r="B24" s="12">
        <f>A24/$I$1</f>
        <v>0.1732050807568877</v>
      </c>
      <c r="C24" s="12">
        <v>401</v>
      </c>
      <c r="D24" s="13">
        <v>60000</v>
      </c>
      <c r="E24" s="12">
        <f>3*C24*A24/D24 + 0.5</f>
        <v>0.50200500000000003</v>
      </c>
      <c r="F24" s="14" t="b">
        <f>TRUE()</f>
        <v>1</v>
      </c>
      <c r="G24" s="12"/>
      <c r="H24" s="12"/>
      <c r="I24" s="12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12">
        <v>0.1</v>
      </c>
      <c r="B25" s="12">
        <f>A25/$I$1</f>
        <v>0.1732050807568877</v>
      </c>
      <c r="C25" s="12">
        <v>201</v>
      </c>
      <c r="D25" s="13">
        <v>70000</v>
      </c>
      <c r="E25" s="12">
        <f>3*C25*A25/D25 + 0.5</f>
        <v>0.50086142857142857</v>
      </c>
      <c r="F25" s="12" t="b">
        <f>FALSE()</f>
        <v>0</v>
      </c>
      <c r="G25" s="12">
        <v>4000</v>
      </c>
      <c r="H25" s="12"/>
      <c r="I25" s="12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12">
        <v>0.1</v>
      </c>
      <c r="B26" s="12">
        <f>A26/$I$1</f>
        <v>0.1732050807568877</v>
      </c>
      <c r="C26" s="12">
        <v>401</v>
      </c>
      <c r="D26" s="13">
        <v>70000</v>
      </c>
      <c r="E26" s="12">
        <f>3*C26*A26/D26 + 0.5</f>
        <v>0.50171857142857146</v>
      </c>
      <c r="F26" s="12" t="s">
        <v>14</v>
      </c>
      <c r="G26" s="12"/>
      <c r="H26" s="12"/>
      <c r="I26" s="12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12">
        <v>0.1</v>
      </c>
      <c r="B27" s="12">
        <f>A27/$I$1</f>
        <v>0.1732050807568877</v>
      </c>
      <c r="C27" s="12">
        <v>401</v>
      </c>
      <c r="D27" s="13">
        <v>80000</v>
      </c>
      <c r="E27" s="12">
        <f>3*C27*A27/D27 + 0.5</f>
        <v>0.50150375000000003</v>
      </c>
      <c r="F27" s="12" t="b">
        <f>TRUE()</f>
        <v>1</v>
      </c>
      <c r="G27" s="12"/>
      <c r="H27" s="12"/>
      <c r="I27" s="12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 s="12">
        <v>0.1</v>
      </c>
      <c r="B28" s="12">
        <f>A28/$I$1</f>
        <v>0.1732050807568877</v>
      </c>
      <c r="C28" s="12">
        <v>401</v>
      </c>
      <c r="D28" s="13">
        <v>90000</v>
      </c>
      <c r="E28" s="12">
        <f>3*C28*A28/D28 + 0.5</f>
        <v>0.50133666666666665</v>
      </c>
      <c r="F28" s="12" t="b">
        <f>TRUE()</f>
        <v>1</v>
      </c>
      <c r="G28" s="12"/>
      <c r="H28" s="12">
        <v>18456.602845000001</v>
      </c>
      <c r="I28" s="12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12">
        <v>0.1</v>
      </c>
      <c r="B29" s="12">
        <f>A29/$I$1</f>
        <v>0.1732050807568877</v>
      </c>
      <c r="C29" s="12">
        <v>401</v>
      </c>
      <c r="D29" s="13">
        <v>100000</v>
      </c>
      <c r="E29" s="12">
        <f>3*C29*A29/D29 + 0.5</f>
        <v>0.50120299999999995</v>
      </c>
      <c r="F29" s="12" t="b">
        <f>TRUE()</f>
        <v>1</v>
      </c>
      <c r="G29" s="12"/>
      <c r="H29" s="12">
        <v>18432.248799000001</v>
      </c>
      <c r="I29" s="12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12">
        <v>0.1</v>
      </c>
      <c r="B30" s="12">
        <f>A30/$I$1</f>
        <v>0.1732050807568877</v>
      </c>
      <c r="C30" s="12">
        <v>401</v>
      </c>
      <c r="D30" s="13">
        <v>105000</v>
      </c>
      <c r="E30" s="12">
        <f>3*C30*A30/D30 + 0.5</f>
        <v>0.50114571428571431</v>
      </c>
      <c r="F30" s="12" t="b">
        <f>TRUE()</f>
        <v>1</v>
      </c>
      <c r="G30" s="12"/>
      <c r="H30" s="12"/>
      <c r="I30" s="12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18">
        <v>0.1</v>
      </c>
      <c r="B31" s="18">
        <f>A31/$I$1</f>
        <v>0.1732050807568877</v>
      </c>
      <c r="C31" s="18">
        <v>401</v>
      </c>
      <c r="D31" s="19">
        <v>110000</v>
      </c>
      <c r="E31" s="18">
        <f>3*C31*A31/D31 + 0.5</f>
        <v>0.50109363636363635</v>
      </c>
      <c r="F31" s="18" t="b">
        <f>TRUE()</f>
        <v>1</v>
      </c>
      <c r="G31" s="18">
        <v>500000</v>
      </c>
      <c r="H31" s="18">
        <v>18381.646196000002</v>
      </c>
      <c r="I31" s="18" t="s">
        <v>13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12">
        <v>0.1</v>
      </c>
      <c r="B32" s="12">
        <f>A32/$I$1</f>
        <v>0.1732050807568877</v>
      </c>
      <c r="C32" s="12">
        <v>401</v>
      </c>
      <c r="D32" s="13">
        <v>112500</v>
      </c>
      <c r="E32" s="12">
        <f>3*C32*A32/D32 + 0.5</f>
        <v>0.50106933333333337</v>
      </c>
      <c r="F32" s="12" t="b">
        <f>FALSE()</f>
        <v>0</v>
      </c>
      <c r="G32" s="12"/>
      <c r="H32" s="12"/>
      <c r="I32" s="1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12">
        <v>0.1</v>
      </c>
      <c r="B33" s="12">
        <f>A33/$I$1</f>
        <v>0.1732050807568877</v>
      </c>
      <c r="C33" s="12">
        <v>401</v>
      </c>
      <c r="D33" s="13">
        <v>115000</v>
      </c>
      <c r="E33" s="12">
        <f>3*C33*A33/D33 + 0.5</f>
        <v>0.50104608695652175</v>
      </c>
      <c r="F33" s="12" t="b">
        <f>FALSE()</f>
        <v>0</v>
      </c>
      <c r="G33" s="12"/>
      <c r="H33" s="12"/>
      <c r="I33" s="12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 s="12">
        <v>0.1</v>
      </c>
      <c r="B34" s="12">
        <f>A34/$I$1</f>
        <v>0.1732050807568877</v>
      </c>
      <c r="C34" s="12">
        <v>401</v>
      </c>
      <c r="D34" s="13">
        <v>120000</v>
      </c>
      <c r="E34" s="12">
        <f>3*C34*A34/D34 + 0.5</f>
        <v>0.50100250000000002</v>
      </c>
      <c r="F34" s="12" t="b">
        <f>FALSE()</f>
        <v>0</v>
      </c>
      <c r="G34" s="12"/>
      <c r="H34" s="12"/>
      <c r="I34" s="12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5">
      <c r="A35" s="12">
        <v>0.1</v>
      </c>
      <c r="B35" s="12">
        <f>A35/$I$1</f>
        <v>0.1732050807568877</v>
      </c>
      <c r="C35" s="12">
        <v>401</v>
      </c>
      <c r="D35" s="13">
        <v>125000</v>
      </c>
      <c r="E35" s="12">
        <f>3*C35*A35/D35 + 0.5</f>
        <v>0.50096240000000003</v>
      </c>
      <c r="F35" s="12" t="b">
        <f>FALSE()</f>
        <v>0</v>
      </c>
      <c r="G35" s="12"/>
      <c r="H35" s="12"/>
      <c r="I35" s="12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 s="12">
        <v>0.1</v>
      </c>
      <c r="B36" s="12">
        <f>A36/$I$1</f>
        <v>0.1732050807568877</v>
      </c>
      <c r="C36" s="12">
        <v>401</v>
      </c>
      <c r="D36" s="13">
        <v>150000</v>
      </c>
      <c r="E36" s="12">
        <f>3*C36*A36/D36 + 0.5</f>
        <v>0.50080199999999997</v>
      </c>
      <c r="F36" s="12" t="b">
        <f>FALSE()</f>
        <v>0</v>
      </c>
      <c r="G36" s="12"/>
      <c r="H36" s="12"/>
      <c r="I36" s="12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 s="12">
        <v>0.1</v>
      </c>
      <c r="B37" s="12">
        <f>A37/$I$1</f>
        <v>0.1732050807568877</v>
      </c>
      <c r="C37" s="12">
        <v>401</v>
      </c>
      <c r="D37" s="13">
        <v>200000</v>
      </c>
      <c r="E37" s="12">
        <f>3*C37*A37/D37 + 0.5</f>
        <v>0.50060150000000003</v>
      </c>
      <c r="F37" s="12" t="b">
        <f>FALSE()</f>
        <v>0</v>
      </c>
      <c r="G37" s="12"/>
      <c r="H37" s="12"/>
      <c r="I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12">
        <v>0.1</v>
      </c>
      <c r="B38" s="12">
        <f>A38/$I$1</f>
        <v>0.1732050807568877</v>
      </c>
      <c r="C38" s="12">
        <v>401</v>
      </c>
      <c r="D38" s="13">
        <v>212000</v>
      </c>
      <c r="E38" s="12">
        <f>3*C38*A38/D38 + 0.5</f>
        <v>0.50056745283018866</v>
      </c>
      <c r="F38" s="12" t="b">
        <f>FALSE()</f>
        <v>0</v>
      </c>
      <c r="G38" s="12"/>
      <c r="H38" s="12"/>
      <c r="I38" s="12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5">
      <c r="A39" s="12">
        <v>0.1</v>
      </c>
      <c r="B39" s="12">
        <f>A39/$I$1</f>
        <v>0.1732050807568877</v>
      </c>
      <c r="C39" s="12">
        <v>401</v>
      </c>
      <c r="D39" s="13">
        <v>225000</v>
      </c>
      <c r="E39" s="12">
        <f>3*C39*A39/D39 + 0.5</f>
        <v>0.50053466666666668</v>
      </c>
      <c r="F39" s="12" t="b">
        <f>FALSE()</f>
        <v>0</v>
      </c>
      <c r="G39" s="12"/>
      <c r="H39" s="12"/>
      <c r="I39" s="12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 s="12">
        <v>0.1</v>
      </c>
      <c r="B40" s="12">
        <f>A40/$I$1</f>
        <v>0.1732050807568877</v>
      </c>
      <c r="C40" s="12">
        <v>401</v>
      </c>
      <c r="D40" s="13">
        <v>250000</v>
      </c>
      <c r="E40" s="12">
        <f>3*C40*A40/D40 + 0.5</f>
        <v>0.50048119999999996</v>
      </c>
      <c r="F40" s="12" t="b">
        <f>FALSE()</f>
        <v>0</v>
      </c>
      <c r="G40" s="12"/>
      <c r="H40" s="12"/>
      <c r="I40" s="12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12">
        <v>0.1</v>
      </c>
      <c r="B41" s="12">
        <f>A41/$I$1</f>
        <v>0.1732050807568877</v>
      </c>
      <c r="C41" s="12">
        <v>401</v>
      </c>
      <c r="D41" s="13">
        <v>275000</v>
      </c>
      <c r="E41" s="12">
        <f>3*C41*A41/D41 + 0.5</f>
        <v>0.50043745454545452</v>
      </c>
      <c r="F41" s="12" t="b">
        <f>FALSE()</f>
        <v>0</v>
      </c>
      <c r="G41" s="12"/>
      <c r="H41" s="12"/>
      <c r="I41" s="12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12">
        <v>0.1</v>
      </c>
      <c r="B42" s="12">
        <f>A42/$I$1</f>
        <v>0.1732050807568877</v>
      </c>
      <c r="C42" s="12">
        <v>401</v>
      </c>
      <c r="D42" s="13">
        <v>300000</v>
      </c>
      <c r="E42" s="12">
        <f>3*C42*A42/D42 + 0.5</f>
        <v>0.50040099999999998</v>
      </c>
      <c r="F42" s="12" t="b">
        <f>FALSE()</f>
        <v>0</v>
      </c>
      <c r="G42" s="12"/>
      <c r="H42" s="12"/>
      <c r="I42" s="1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s="20" customFormat="1" x14ac:dyDescent="0.25">
      <c r="A43" s="12">
        <v>0.1</v>
      </c>
      <c r="B43" s="12">
        <f>A43/$I$1</f>
        <v>0.1732050807568877</v>
      </c>
      <c r="C43" s="12">
        <v>401</v>
      </c>
      <c r="D43" s="13">
        <v>500000</v>
      </c>
      <c r="E43" s="12">
        <f>3*C43*A43/D43 + 0.5</f>
        <v>0.50024060000000004</v>
      </c>
      <c r="F43" s="12" t="b">
        <f>FALSE()</f>
        <v>0</v>
      </c>
      <c r="G43" s="12"/>
      <c r="H43" s="12"/>
      <c r="I43" s="12"/>
    </row>
    <row r="44" spans="1:1024" x14ac:dyDescent="0.25">
      <c r="A44" s="12">
        <v>0.1</v>
      </c>
      <c r="B44" s="12">
        <f>A44/$I$1</f>
        <v>0.1732050807568877</v>
      </c>
      <c r="C44" s="12">
        <v>401</v>
      </c>
      <c r="D44" s="13">
        <v>1000000</v>
      </c>
      <c r="E44" s="12">
        <f>3*C44*A44/D44 + 0.5</f>
        <v>0.50012029999999996</v>
      </c>
      <c r="F44" s="12" t="b">
        <f>FALSE()</f>
        <v>0</v>
      </c>
      <c r="G44" s="12"/>
      <c r="H44" s="12"/>
      <c r="I44" s="12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12">
        <v>0.1</v>
      </c>
      <c r="B45" s="12">
        <f>A45/$I$1</f>
        <v>0.1732050807568877</v>
      </c>
      <c r="C45" s="12">
        <v>401</v>
      </c>
      <c r="D45" s="13">
        <v>2000000</v>
      </c>
      <c r="E45" s="12">
        <f>3*C45*A45/D45 + 0.5</f>
        <v>0.50006015000000004</v>
      </c>
      <c r="F45" s="12" t="b">
        <f>FALSE()</f>
        <v>0</v>
      </c>
      <c r="G45" s="12"/>
      <c r="H45" s="12"/>
      <c r="I45" s="12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 s="12">
        <v>0.1</v>
      </c>
      <c r="B46" s="12">
        <f>A46/$I$1</f>
        <v>0.1732050807568877</v>
      </c>
      <c r="C46" s="12"/>
      <c r="D46" s="13"/>
      <c r="E46" s="12" t="e">
        <f>3*C46*A46/D46 + 0.5</f>
        <v>#DIV/0!</v>
      </c>
      <c r="F46" s="12"/>
      <c r="G46" s="12"/>
      <c r="H46" s="12"/>
      <c r="I46" s="12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12">
        <v>0.1</v>
      </c>
      <c r="B47" s="12">
        <f>A47/$I$1</f>
        <v>0.1732050807568877</v>
      </c>
      <c r="C47" s="12"/>
      <c r="D47" s="13"/>
      <c r="E47" s="12" t="e">
        <f>3*C47*A47/D47 + 0.5</f>
        <v>#DIV/0!</v>
      </c>
      <c r="F47" s="12"/>
      <c r="G47" s="12"/>
      <c r="H47" s="12"/>
      <c r="I47" s="12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12">
        <v>0.1</v>
      </c>
      <c r="B48" s="12">
        <f>A48/$I$1</f>
        <v>0.1732050807568877</v>
      </c>
      <c r="C48" s="12"/>
      <c r="D48" s="13"/>
      <c r="E48" s="12" t="e">
        <f>3*C48*A48/D48 + 0.5</f>
        <v>#DIV/0!</v>
      </c>
      <c r="F48" s="12"/>
      <c r="G48" s="12"/>
      <c r="H48" s="12"/>
      <c r="I48" s="12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 s="12">
        <v>0.1</v>
      </c>
      <c r="B49" s="12">
        <f>A49/$I$1</f>
        <v>0.1732050807568877</v>
      </c>
      <c r="C49" s="12"/>
      <c r="D49" s="13"/>
      <c r="E49" s="12" t="e">
        <f>3*C49*A49/D49 + 0.5</f>
        <v>#DIV/0!</v>
      </c>
      <c r="F49" s="12"/>
      <c r="G49" s="12"/>
      <c r="H49" s="12"/>
      <c r="I49" s="12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A50" s="12">
        <v>0.1</v>
      </c>
      <c r="B50" s="12">
        <f>A50/$I$1</f>
        <v>0.1732050807568877</v>
      </c>
      <c r="C50" s="12"/>
      <c r="D50" s="13"/>
      <c r="E50" s="12" t="e">
        <f>3*C50*A50/D50 + 0.5</f>
        <v>#DIV/0!</v>
      </c>
      <c r="F50" s="12"/>
      <c r="G50" s="12"/>
      <c r="H50" s="12"/>
      <c r="I50" s="12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5">
      <c r="A51" s="12">
        <v>0.1</v>
      </c>
      <c r="B51" s="12">
        <f>A51/$I$1</f>
        <v>0.1732050807568877</v>
      </c>
      <c r="C51" s="12"/>
      <c r="D51" s="13"/>
      <c r="E51" s="12" t="e">
        <f>3*C51*A51/D51 + 0.5</f>
        <v>#DIV/0!</v>
      </c>
      <c r="F51" s="12"/>
      <c r="G51" s="12"/>
      <c r="H51" s="12"/>
      <c r="I51" s="12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25">
      <c r="A52" s="12">
        <v>0.1</v>
      </c>
      <c r="B52" s="12">
        <f>A52/$I$1</f>
        <v>0.1732050807568877</v>
      </c>
      <c r="C52" s="12"/>
      <c r="D52" s="13"/>
      <c r="E52" s="12" t="e">
        <f>3*C52*A52/D52 + 0.5</f>
        <v>#DIV/0!</v>
      </c>
      <c r="F52" s="12"/>
      <c r="G52" s="12"/>
      <c r="H52" s="12"/>
      <c r="I52" s="1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5">
      <c r="A53" s="12">
        <v>0.1</v>
      </c>
      <c r="B53" s="12">
        <f>A53/$I$1</f>
        <v>0.1732050807568877</v>
      </c>
      <c r="C53" s="12"/>
      <c r="D53" s="13"/>
      <c r="E53" s="12" t="e">
        <f>3*C53*A53/D53 + 0.5</f>
        <v>#DIV/0!</v>
      </c>
      <c r="F53" s="12"/>
      <c r="G53" s="12"/>
      <c r="H53" s="12"/>
      <c r="I53" s="12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5">
      <c r="A54" s="12">
        <v>0.1</v>
      </c>
      <c r="B54" s="12">
        <f>A54/$I$1</f>
        <v>0.1732050807568877</v>
      </c>
      <c r="C54" s="12"/>
      <c r="D54" s="13"/>
      <c r="E54" s="12" t="e">
        <f>3*C54*A54/D54 + 0.5</f>
        <v>#DIV/0!</v>
      </c>
      <c r="F54" s="12"/>
      <c r="G54" s="12"/>
      <c r="H54" s="12"/>
      <c r="I54" s="12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5">
      <c r="A55" s="12">
        <v>0.1</v>
      </c>
      <c r="B55" s="12">
        <f>A55/$I$1</f>
        <v>0.1732050807568877</v>
      </c>
      <c r="C55" s="12"/>
      <c r="D55" s="13"/>
      <c r="E55" s="12" t="e">
        <f>3*C55*A55/D55 + 0.5</f>
        <v>#DIV/0!</v>
      </c>
      <c r="F55" s="12"/>
      <c r="G55" s="12"/>
      <c r="H55" s="12"/>
      <c r="I55" s="12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25">
      <c r="A56" s="12">
        <v>0.1</v>
      </c>
      <c r="B56" s="12">
        <f>A56/$I$1</f>
        <v>0.1732050807568877</v>
      </c>
      <c r="C56" s="12"/>
      <c r="D56" s="13"/>
      <c r="E56" s="12" t="e">
        <f>3*C56*A56/D56 + 0.5</f>
        <v>#DIV/0!</v>
      </c>
      <c r="F56" s="12"/>
      <c r="G56" s="12"/>
      <c r="H56" s="12"/>
      <c r="I56" s="12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25">
      <c r="A57" s="12">
        <v>0.1</v>
      </c>
      <c r="B57" s="12">
        <f>A57/$I$1</f>
        <v>0.1732050807568877</v>
      </c>
      <c r="C57" s="12"/>
      <c r="D57" s="13"/>
      <c r="E57" s="12" t="e">
        <f>3*C57*A57/D57 + 0.5</f>
        <v>#DIV/0!</v>
      </c>
      <c r="F57" s="12"/>
      <c r="G57" s="12"/>
      <c r="H57" s="12"/>
      <c r="I57" s="12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25">
      <c r="A58" s="12">
        <v>0.1</v>
      </c>
      <c r="B58" s="12">
        <f>A58/$I$1</f>
        <v>0.1732050807568877</v>
      </c>
      <c r="C58" s="12"/>
      <c r="D58" s="13"/>
      <c r="E58" s="12" t="e">
        <f>3*C58*A58/D58 + 0.5</f>
        <v>#DIV/0!</v>
      </c>
      <c r="F58" s="12"/>
      <c r="G58" s="12"/>
      <c r="H58" s="12"/>
      <c r="I58" s="12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25">
      <c r="A59" s="12">
        <v>0.1</v>
      </c>
      <c r="B59" s="12">
        <f>A59/$I$1</f>
        <v>0.1732050807568877</v>
      </c>
      <c r="C59" s="12"/>
      <c r="D59" s="13"/>
      <c r="E59" s="12" t="e">
        <f>3*C59*A59/D59 + 0.5</f>
        <v>#DIV/0!</v>
      </c>
      <c r="F59" s="12"/>
      <c r="G59" s="12"/>
      <c r="H59" s="12"/>
      <c r="I59" s="12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25">
      <c r="A60" s="12">
        <v>0.1</v>
      </c>
      <c r="B60" s="21">
        <f>A60/$I$1</f>
        <v>0.1732050807568877</v>
      </c>
      <c r="C60" s="12"/>
      <c r="D60" s="22"/>
      <c r="E60" s="12" t="e">
        <f>3*C60*A60/D60 + 0.5</f>
        <v>#DIV/0!</v>
      </c>
      <c r="F60" s="12"/>
      <c r="G60" s="21"/>
      <c r="H60" s="21"/>
      <c r="I60" s="21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25">
      <c r="A61" s="12">
        <v>0.1</v>
      </c>
      <c r="B61" s="12">
        <f>A61/$I$1</f>
        <v>0.1732050807568877</v>
      </c>
      <c r="C61" s="12"/>
      <c r="D61" s="13"/>
      <c r="E61" s="12" t="e">
        <f>3*C61*A61/D61 + 0.5</f>
        <v>#DIV/0!</v>
      </c>
      <c r="F61" s="12"/>
      <c r="G61" s="12"/>
      <c r="H61" s="12"/>
      <c r="I61" s="12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25">
      <c r="A62" s="12">
        <v>0.1</v>
      </c>
      <c r="B62" s="12">
        <f>A62/$I$1</f>
        <v>0.1732050807568877</v>
      </c>
      <c r="C62" s="12"/>
      <c r="D62" s="13"/>
      <c r="E62" s="12" t="e">
        <f>3*C62*A62/D62 + 0.5</f>
        <v>#DIV/0!</v>
      </c>
      <c r="F62" s="12"/>
      <c r="G62" s="12"/>
      <c r="H62" s="12"/>
      <c r="I62" s="1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25">
      <c r="A63" s="12">
        <v>0.1</v>
      </c>
      <c r="B63" s="12">
        <f>A63/$I$1</f>
        <v>0.1732050807568877</v>
      </c>
      <c r="C63" s="12"/>
      <c r="D63" s="13"/>
      <c r="E63" s="12" t="e">
        <f>3*C63*A63/D63 + 0.5</f>
        <v>#DIV/0!</v>
      </c>
      <c r="F63" s="12"/>
      <c r="G63" s="12"/>
      <c r="H63" s="12"/>
      <c r="I63" s="12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25">
      <c r="A64" s="12">
        <v>0.1</v>
      </c>
      <c r="B64" s="12">
        <f>A64/$I$1</f>
        <v>0.1732050807568877</v>
      </c>
      <c r="C64" s="12"/>
      <c r="D64" s="13"/>
      <c r="E64" s="12" t="e">
        <f>3*C64*A64/D64 + 0.5</f>
        <v>#DIV/0!</v>
      </c>
      <c r="F64" s="12"/>
      <c r="G64" s="12"/>
      <c r="H64" s="12"/>
      <c r="I64" s="12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25">
      <c r="A65" s="12">
        <v>0.1</v>
      </c>
      <c r="B65" s="12">
        <f>A65/$I$1</f>
        <v>0.1732050807568877</v>
      </c>
      <c r="C65" s="12"/>
      <c r="D65" s="13"/>
      <c r="E65" s="12" t="e">
        <f>3*C65*A65/D65 + 0.5</f>
        <v>#DIV/0!</v>
      </c>
      <c r="F65" s="12"/>
      <c r="G65" s="12"/>
      <c r="H65" s="12"/>
      <c r="I65" s="12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25">
      <c r="A66" s="12">
        <v>0.1</v>
      </c>
      <c r="B66" s="12">
        <f>A66/$I$1</f>
        <v>0.1732050807568877</v>
      </c>
      <c r="C66" s="12"/>
      <c r="D66" s="13"/>
      <c r="E66" s="12" t="e">
        <f>3*C66*A66/D66 + 0.5</f>
        <v>#DIV/0!</v>
      </c>
      <c r="F66" s="12"/>
      <c r="G66" s="12"/>
      <c r="H66" s="12"/>
      <c r="I66" s="12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25">
      <c r="A67" s="12">
        <v>0.1</v>
      </c>
      <c r="B67" s="12">
        <f>A67/$I$1</f>
        <v>0.1732050807568877</v>
      </c>
      <c r="C67" s="12"/>
      <c r="D67" s="13"/>
      <c r="E67" s="12" t="e">
        <f>3*C67*A67/D67 + 0.5</f>
        <v>#DIV/0!</v>
      </c>
      <c r="F67" s="12"/>
      <c r="G67" s="12"/>
      <c r="H67" s="12"/>
      <c r="I67" s="12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25">
      <c r="A68" s="12">
        <v>0.1</v>
      </c>
      <c r="B68" s="12">
        <f>A68/$I$1</f>
        <v>0.1732050807568877</v>
      </c>
      <c r="C68" s="12"/>
      <c r="D68" s="13"/>
      <c r="E68" s="12" t="e">
        <f>3*C68*A68/D68 + 0.5</f>
        <v>#DIV/0!</v>
      </c>
      <c r="F68" s="12"/>
      <c r="G68" s="12"/>
      <c r="H68" s="12"/>
      <c r="I68" s="12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s="24" customFormat="1" x14ac:dyDescent="0.25">
      <c r="A69" s="12">
        <v>0.1</v>
      </c>
      <c r="B69" s="12">
        <f>A69/$I$1</f>
        <v>0.1732050807568877</v>
      </c>
      <c r="C69" s="12"/>
      <c r="D69" s="13"/>
      <c r="E69" s="12" t="e">
        <f>3*C69*A69/D69 + 0.5</f>
        <v>#DIV/0!</v>
      </c>
      <c r="F69" s="12"/>
      <c r="G69" s="12"/>
      <c r="H69" s="12"/>
      <c r="I69" s="12"/>
      <c r="J69" s="23"/>
      <c r="K69" s="23"/>
    </row>
    <row r="70" spans="1:1024" x14ac:dyDescent="0.25">
      <c r="A70" s="12">
        <v>0.1</v>
      </c>
      <c r="B70" s="12">
        <f>A70/$I$1</f>
        <v>0.1732050807568877</v>
      </c>
      <c r="C70" s="12"/>
      <c r="D70" s="13"/>
      <c r="E70" s="12" t="e">
        <f>3*C70*A70/D70 + 0.5</f>
        <v>#DIV/0!</v>
      </c>
      <c r="F70" s="12"/>
      <c r="G70" s="12"/>
      <c r="H70" s="12"/>
      <c r="I70" s="12"/>
    </row>
    <row r="71" spans="1:1024" x14ac:dyDescent="0.25">
      <c r="A71" s="12">
        <v>0.1</v>
      </c>
      <c r="B71" s="12">
        <f>A71/$I$1</f>
        <v>0.1732050807568877</v>
      </c>
      <c r="C71" s="12"/>
      <c r="D71" s="13"/>
      <c r="E71" s="12" t="e">
        <f>3*C71*A71/D71 + 0.5</f>
        <v>#DIV/0!</v>
      </c>
      <c r="F71" s="12"/>
      <c r="G71" s="12"/>
      <c r="H71" s="12"/>
      <c r="I71" s="12"/>
    </row>
    <row r="72" spans="1:1024" x14ac:dyDescent="0.25">
      <c r="A72" s="12">
        <v>0.1</v>
      </c>
      <c r="B72" s="12">
        <f>A72/$I$1</f>
        <v>0.1732050807568877</v>
      </c>
      <c r="C72" s="12"/>
      <c r="D72" s="13"/>
      <c r="E72" s="12" t="e">
        <f>3*C72*A72/D72 + 0.5</f>
        <v>#DIV/0!</v>
      </c>
      <c r="F72" s="12"/>
      <c r="G72" s="12"/>
      <c r="H72" s="12"/>
      <c r="I72" s="12"/>
    </row>
  </sheetData>
  <mergeCells count="1">
    <mergeCell ref="A1:G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zoomScaleNormal="100" workbookViewId="0">
      <selection activeCell="D22" sqref="D22"/>
    </sheetView>
  </sheetViews>
  <sheetFormatPr defaultRowHeight="15" x14ac:dyDescent="0.25"/>
  <cols>
    <col min="1" max="1" width="7.7109375" style="1"/>
    <col min="2" max="2" width="10.7109375" style="1"/>
    <col min="3" max="3" width="8.42578125" style="1"/>
    <col min="4" max="4" width="10" style="1"/>
    <col min="5" max="5" width="10.28515625" style="1"/>
    <col min="6" max="7" width="13.28515625" style="1"/>
    <col min="8" max="8" width="33.42578125" style="1"/>
    <col min="9" max="9" width="61.85546875" style="1"/>
    <col min="10" max="10" width="34.42578125" style="1"/>
    <col min="11" max="1025" width="10.7109375" style="1"/>
  </cols>
  <sheetData>
    <row r="1" spans="1:1024" x14ac:dyDescent="0.25">
      <c r="A1" s="33" t="s">
        <v>0</v>
      </c>
      <c r="B1" s="33"/>
      <c r="C1" s="33"/>
      <c r="D1" s="33"/>
      <c r="E1" s="33"/>
      <c r="F1" s="33"/>
      <c r="G1" s="33"/>
      <c r="H1" s="2" t="s">
        <v>1</v>
      </c>
      <c r="I1" s="3">
        <f>1/SQRT(3)</f>
        <v>0.57735026918962584</v>
      </c>
      <c r="J1"/>
      <c r="K1" s="4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 thickBot="1" x14ac:dyDescent="0.3">
      <c r="A2" s="33"/>
      <c r="B2" s="33"/>
      <c r="C2" s="33"/>
      <c r="D2" s="33"/>
      <c r="E2" s="33"/>
      <c r="F2" s="33"/>
      <c r="G2" s="33"/>
      <c r="H2" s="5" t="s">
        <v>2</v>
      </c>
      <c r="I2" s="6">
        <f>I1*I3</f>
        <v>0.17320508075688776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34"/>
      <c r="B3" s="34"/>
      <c r="C3" s="34"/>
      <c r="D3" s="34"/>
      <c r="E3" s="34"/>
      <c r="F3" s="34"/>
      <c r="G3" s="34"/>
      <c r="H3" s="35" t="s">
        <v>3</v>
      </c>
      <c r="I3" s="36">
        <v>0.3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75" thickBot="1" x14ac:dyDescent="0.3">
      <c r="A4" s="9" t="s">
        <v>4</v>
      </c>
      <c r="B4" s="10" t="s">
        <v>5</v>
      </c>
      <c r="C4" s="10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1" t="s">
        <v>12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12">
        <v>0.1</v>
      </c>
      <c r="B5" s="12">
        <f>A5/$I$1</f>
        <v>0.1732050807568877</v>
      </c>
      <c r="C5" s="12">
        <v>129</v>
      </c>
      <c r="D5" s="13">
        <v>5000</v>
      </c>
      <c r="E5" s="12">
        <f>3*C5*A5/D5 + 0.5</f>
        <v>0.50773999999999997</v>
      </c>
      <c r="F5" s="14" t="b">
        <f>TRUE()</f>
        <v>1</v>
      </c>
      <c r="G5" s="12">
        <v>500000</v>
      </c>
      <c r="H5" s="12">
        <v>1328.53043</v>
      </c>
      <c r="I5" s="12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12">
        <v>0.1</v>
      </c>
      <c r="B6" s="12">
        <f>A6/$I$1</f>
        <v>0.1732050807568877</v>
      </c>
      <c r="C6" s="12">
        <v>129</v>
      </c>
      <c r="D6" s="13">
        <v>6000</v>
      </c>
      <c r="E6" s="12">
        <f>3*C6*A6/D6 + 0.5</f>
        <v>0.50644999999999996</v>
      </c>
      <c r="F6" s="14" t="b">
        <f>TRUE()</f>
        <v>1</v>
      </c>
      <c r="G6" s="12">
        <v>500000</v>
      </c>
      <c r="H6" s="12">
        <v>1329.0268000000001</v>
      </c>
      <c r="I6" s="12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25">
        <v>0.1</v>
      </c>
      <c r="B7" s="25">
        <f>A7/$I$1</f>
        <v>0.1732050807568877</v>
      </c>
      <c r="C7" s="25">
        <v>129</v>
      </c>
      <c r="D7" s="26">
        <v>6500</v>
      </c>
      <c r="E7" s="25">
        <f>3*C7*A7/D7 + 0.5</f>
        <v>0.5059538461538462</v>
      </c>
      <c r="F7" s="27" t="b">
        <f>TRUE()</f>
        <v>1</v>
      </c>
      <c r="G7" s="25">
        <v>500000</v>
      </c>
      <c r="H7" s="25">
        <v>1336.8252070000001</v>
      </c>
      <c r="I7" s="2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12">
        <v>0.1</v>
      </c>
      <c r="B8" s="12">
        <f>A8/$I$1</f>
        <v>0.1732050807568877</v>
      </c>
      <c r="C8" s="12">
        <v>129</v>
      </c>
      <c r="D8" s="13">
        <v>6800</v>
      </c>
      <c r="E8" s="12">
        <f>3*C8*A8/D8 + 0.5</f>
        <v>0.50569117647058826</v>
      </c>
      <c r="F8" s="14" t="b">
        <f>FALSE()</f>
        <v>0</v>
      </c>
      <c r="G8" s="12"/>
      <c r="H8" s="12"/>
      <c r="I8" s="12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12">
        <v>0.1</v>
      </c>
      <c r="B9" s="12">
        <f>A9/$I$1</f>
        <v>0.1732050807568877</v>
      </c>
      <c r="C9" s="12">
        <v>129</v>
      </c>
      <c r="D9" s="13">
        <v>7000</v>
      </c>
      <c r="E9" s="12">
        <f>3*C9*A9/D9 + 0.5</f>
        <v>0.50552857142857144</v>
      </c>
      <c r="F9" s="14" t="b">
        <f>FALSE()</f>
        <v>0</v>
      </c>
      <c r="G9" s="12"/>
      <c r="H9" s="12"/>
      <c r="I9" s="12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12">
        <v>0.1</v>
      </c>
      <c r="B10" s="12">
        <f>A10/$I$1</f>
        <v>0.1732050807568877</v>
      </c>
      <c r="C10" s="12">
        <v>129</v>
      </c>
      <c r="D10" s="13">
        <v>7500</v>
      </c>
      <c r="E10" s="12">
        <f>3*C10*A10/D10 + 0.5</f>
        <v>0.50516000000000005</v>
      </c>
      <c r="F10" s="14">
        <v>0</v>
      </c>
      <c r="G10" s="12"/>
      <c r="H10" s="12"/>
      <c r="I10" s="12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12">
        <v>0.1</v>
      </c>
      <c r="B11" s="12">
        <f>A11/$I$1</f>
        <v>0.1732050807568877</v>
      </c>
      <c r="C11" s="12">
        <v>129</v>
      </c>
      <c r="D11" s="13">
        <v>10000</v>
      </c>
      <c r="E11" s="12">
        <f>3*C11*A11/D11 + 0.5</f>
        <v>0.50387000000000004</v>
      </c>
      <c r="F11" s="14">
        <v>0</v>
      </c>
      <c r="G11" s="12"/>
      <c r="H11" s="12"/>
      <c r="I11" s="12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28" customFormat="1" x14ac:dyDescent="0.25">
      <c r="A12" s="25">
        <v>0.1</v>
      </c>
      <c r="B12" s="25">
        <f>A12/$I$1</f>
        <v>0.1732050807568877</v>
      </c>
      <c r="C12" s="25">
        <v>201</v>
      </c>
      <c r="D12" s="26">
        <v>10000</v>
      </c>
      <c r="E12" s="25">
        <f>3*C12*A12/D12 + 0.5</f>
        <v>0.50602999999999998</v>
      </c>
      <c r="F12" s="27" t="b">
        <f>TRUE()</f>
        <v>1</v>
      </c>
      <c r="G12" s="25">
        <v>500000</v>
      </c>
      <c r="H12" s="25">
        <v>4074.3679000000002</v>
      </c>
      <c r="I12" s="25" t="s">
        <v>13</v>
      </c>
    </row>
    <row r="13" spans="1:1024" x14ac:dyDescent="0.25">
      <c r="A13" s="12">
        <v>0.1</v>
      </c>
      <c r="B13" s="12">
        <f>A13/$I$1</f>
        <v>0.1732050807568877</v>
      </c>
      <c r="C13" s="12">
        <v>201</v>
      </c>
      <c r="D13" s="13">
        <v>10500</v>
      </c>
      <c r="E13" s="12">
        <f>3*C13*A13/D13 + 0.5</f>
        <v>0.50574285714285716</v>
      </c>
      <c r="F13" s="14" t="b">
        <f>FALSE()</f>
        <v>0</v>
      </c>
      <c r="G13" s="12"/>
      <c r="H13" s="12"/>
      <c r="I13" s="1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12">
        <v>0.1</v>
      </c>
      <c r="B14" s="12">
        <f>A14/$I$1</f>
        <v>0.1732050807568877</v>
      </c>
      <c r="C14" s="12">
        <v>201</v>
      </c>
      <c r="D14" s="13">
        <v>11000</v>
      </c>
      <c r="E14" s="12">
        <f>3*C14*A14/D14 + 0.5</f>
        <v>0.50548181818181814</v>
      </c>
      <c r="F14" s="14" t="b">
        <f>FALSE()</f>
        <v>0</v>
      </c>
      <c r="G14" s="12"/>
      <c r="H14" s="12"/>
      <c r="I14" s="12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12">
        <v>0.1</v>
      </c>
      <c r="B15" s="12">
        <f>A15/$I$1</f>
        <v>0.1732050807568877</v>
      </c>
      <c r="C15" s="12">
        <v>201</v>
      </c>
      <c r="D15" s="13">
        <v>12000</v>
      </c>
      <c r="E15" s="12">
        <f>3*C15*A15/D15 + 0.5</f>
        <v>0.50502499999999995</v>
      </c>
      <c r="F15" s="14" t="b">
        <f>FALSE()</f>
        <v>0</v>
      </c>
      <c r="G15" s="12"/>
      <c r="H15" s="12"/>
      <c r="I15" s="12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28" customFormat="1" x14ac:dyDescent="0.25">
      <c r="A16" s="12">
        <v>0.1</v>
      </c>
      <c r="B16" s="12">
        <f>A16/$I$1</f>
        <v>0.1732050807568877</v>
      </c>
      <c r="C16" s="12">
        <v>201</v>
      </c>
      <c r="D16" s="13">
        <v>12500</v>
      </c>
      <c r="E16" s="12">
        <f>3*C16*A16/D16 + 0.5</f>
        <v>0.50482400000000005</v>
      </c>
      <c r="F16" s="14" t="b">
        <f>FALSE()</f>
        <v>0</v>
      </c>
      <c r="G16" s="12"/>
      <c r="H16" s="12"/>
      <c r="I16" s="12"/>
    </row>
    <row r="17" spans="1:1024" x14ac:dyDescent="0.25">
      <c r="A17" s="12">
        <v>0.1</v>
      </c>
      <c r="B17" s="12">
        <f>A17/$I$1</f>
        <v>0.1732050807568877</v>
      </c>
      <c r="C17" s="12">
        <v>129</v>
      </c>
      <c r="D17" s="13">
        <v>15000</v>
      </c>
      <c r="E17" s="12">
        <f>3*C17*A17/D17 + 0.5</f>
        <v>0.50258000000000003</v>
      </c>
      <c r="F17" s="14">
        <v>0</v>
      </c>
      <c r="G17" s="12"/>
      <c r="H17" s="12"/>
      <c r="I17" s="12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12">
        <v>0.1</v>
      </c>
      <c r="B18" s="12">
        <f>A18/$I$1</f>
        <v>0.1732050807568877</v>
      </c>
      <c r="C18" s="12">
        <v>201</v>
      </c>
      <c r="D18" s="13">
        <v>15000</v>
      </c>
      <c r="E18" s="12">
        <f>3*C18*A18/D18 + 0.5</f>
        <v>0.50402000000000002</v>
      </c>
      <c r="F18" s="14" t="b">
        <f>FALSE()</f>
        <v>0</v>
      </c>
      <c r="G18" s="12"/>
      <c r="H18" s="12"/>
      <c r="I18" s="12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12">
        <v>0.1</v>
      </c>
      <c r="B19" s="12">
        <f>A19/$I$1</f>
        <v>0.1732050807568877</v>
      </c>
      <c r="C19" s="12">
        <v>129</v>
      </c>
      <c r="D19" s="13">
        <v>20000</v>
      </c>
      <c r="E19" s="12">
        <f>3*C19*A19/D19 + 0.5</f>
        <v>0.50193500000000002</v>
      </c>
      <c r="F19" s="14">
        <v>0</v>
      </c>
      <c r="G19" s="12"/>
      <c r="H19" s="12"/>
      <c r="I19" s="12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12">
        <v>0.1</v>
      </c>
      <c r="B20" s="12">
        <f>A20/$I$1</f>
        <v>0.1732050807568877</v>
      </c>
      <c r="C20" s="12">
        <v>201</v>
      </c>
      <c r="D20" s="13">
        <v>20000</v>
      </c>
      <c r="E20" s="12">
        <f>3*C20*A20/D20 + 0.5</f>
        <v>0.50301499999999999</v>
      </c>
      <c r="F20" s="14" t="b">
        <f>FALSE()</f>
        <v>0</v>
      </c>
      <c r="G20" s="12"/>
      <c r="H20" s="12"/>
      <c r="I20" s="12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12">
        <v>0.1</v>
      </c>
      <c r="B21" s="12">
        <f>A21/$I$1</f>
        <v>0.1732050807568877</v>
      </c>
      <c r="C21" s="12">
        <v>401</v>
      </c>
      <c r="D21" s="13">
        <v>20000</v>
      </c>
      <c r="E21" s="12">
        <f>3*C21*A21/D21 + 0.5</f>
        <v>0.50601499999999999</v>
      </c>
      <c r="F21" s="14">
        <v>1</v>
      </c>
      <c r="G21" s="12">
        <v>500000</v>
      </c>
      <c r="H21" s="12">
        <v>18030.009999999998</v>
      </c>
      <c r="I21" s="12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29">
        <v>0.1</v>
      </c>
      <c r="B22" s="29">
        <f>A22/$I$1</f>
        <v>0.1732050807568877</v>
      </c>
      <c r="C22" s="29">
        <v>401</v>
      </c>
      <c r="D22" s="30">
        <v>20500</v>
      </c>
      <c r="E22" s="29">
        <f>3*C22*A22/D22 + 0.5</f>
        <v>0.50586829268292688</v>
      </c>
      <c r="F22" s="32" t="b">
        <v>0</v>
      </c>
      <c r="G22" s="29">
        <v>500000</v>
      </c>
      <c r="H22" s="29">
        <v>18222.637999999999</v>
      </c>
      <c r="I22" s="29" t="s">
        <v>13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12">
        <v>0.1</v>
      </c>
      <c r="B23" s="12">
        <f>A23/$I$1</f>
        <v>0.1732050807568877</v>
      </c>
      <c r="C23" s="12">
        <v>401</v>
      </c>
      <c r="D23" s="13">
        <v>21000</v>
      </c>
      <c r="E23" s="12">
        <f>3*C23*A23/D23 + 0.5</f>
        <v>0.50572857142857142</v>
      </c>
      <c r="F23" s="14" t="b">
        <f>FALSE()</f>
        <v>0</v>
      </c>
      <c r="G23" s="12"/>
      <c r="H23" s="12"/>
      <c r="I23" s="12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12">
        <v>0.1</v>
      </c>
      <c r="B24" s="12">
        <f>A24/$I$1</f>
        <v>0.1732050807568877</v>
      </c>
      <c r="C24" s="12">
        <v>401</v>
      </c>
      <c r="D24" s="13">
        <v>21500</v>
      </c>
      <c r="E24" s="12">
        <f>3*C24*A24/D24 + 0.5</f>
        <v>0.50559534883720936</v>
      </c>
      <c r="F24" s="14" t="b">
        <f>FALSE()</f>
        <v>0</v>
      </c>
      <c r="G24" s="12"/>
      <c r="H24" s="12"/>
      <c r="I24" s="12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12">
        <v>0.1</v>
      </c>
      <c r="B25" s="12">
        <f>A25/$I$1</f>
        <v>0.1732050807568877</v>
      </c>
      <c r="C25" s="12">
        <v>401</v>
      </c>
      <c r="D25" s="13">
        <v>22000</v>
      </c>
      <c r="E25" s="12">
        <f>3*C25*A25/D25 + 0.5</f>
        <v>0.50546818181818187</v>
      </c>
      <c r="F25" s="14" t="b">
        <f>FALSE()</f>
        <v>0</v>
      </c>
      <c r="G25" s="12"/>
      <c r="H25" s="12"/>
      <c r="I25" s="12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s="31" customFormat="1" x14ac:dyDescent="0.25">
      <c r="A26" s="12">
        <v>0.1</v>
      </c>
      <c r="B26" s="12">
        <f>A26/$I$1</f>
        <v>0.1732050807568877</v>
      </c>
      <c r="C26" s="12">
        <v>401</v>
      </c>
      <c r="D26" s="13">
        <v>22500</v>
      </c>
      <c r="E26" s="12">
        <f>3*C26*A26/D26 + 0.5</f>
        <v>0.50534666666666672</v>
      </c>
      <c r="F26" s="14">
        <v>0</v>
      </c>
      <c r="G26" s="12"/>
      <c r="H26" s="12"/>
      <c r="I26" s="12"/>
    </row>
    <row r="27" spans="1:1024" x14ac:dyDescent="0.25">
      <c r="A27" s="12">
        <v>0.1</v>
      </c>
      <c r="B27" s="12">
        <f>A27/$I$1</f>
        <v>0.1732050807568877</v>
      </c>
      <c r="C27" s="12">
        <v>401</v>
      </c>
      <c r="D27" s="13">
        <v>25000</v>
      </c>
      <c r="E27" s="12">
        <f>3*C27*A27/D27 + 0.5</f>
        <v>0.50481200000000004</v>
      </c>
      <c r="F27" s="14" t="b">
        <f>FALSE()</f>
        <v>0</v>
      </c>
      <c r="G27" s="12"/>
      <c r="H27" s="12"/>
      <c r="I27" s="12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 s="12"/>
      <c r="B28" s="12"/>
      <c r="C28" s="12"/>
      <c r="D28" s="13"/>
      <c r="E28" s="12"/>
      <c r="F28" s="14"/>
      <c r="G28" s="12"/>
      <c r="H28" s="12"/>
      <c r="I28" s="12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12"/>
      <c r="B29" s="12"/>
      <c r="C29" s="12"/>
      <c r="D29" s="13"/>
      <c r="E29" s="12"/>
      <c r="F29" s="14"/>
      <c r="G29" s="12"/>
      <c r="H29" s="12"/>
      <c r="I29" s="12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12">
        <v>0.1</v>
      </c>
      <c r="B30" s="12">
        <f>A30/$I$1</f>
        <v>0.1732050807568877</v>
      </c>
      <c r="C30" s="12">
        <v>401</v>
      </c>
      <c r="D30" s="13"/>
      <c r="E30" s="12" t="e">
        <f>3*C30*A30/D30 + 0.5</f>
        <v>#DIV/0!</v>
      </c>
      <c r="F30" s="14"/>
      <c r="G30" s="12"/>
      <c r="H30" s="12"/>
      <c r="I30" s="12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12">
        <v>0.1</v>
      </c>
      <c r="B31" s="12">
        <f>A31/$I$1</f>
        <v>0.1732050807568877</v>
      </c>
      <c r="C31" s="12">
        <v>401</v>
      </c>
      <c r="D31" s="13"/>
      <c r="E31" s="12" t="e">
        <f>3*C31*A31/D31 + 0.5</f>
        <v>#DIV/0!</v>
      </c>
      <c r="F31" s="14"/>
      <c r="G31" s="12"/>
      <c r="H31" s="12"/>
      <c r="I31" s="12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</sheetData>
  <mergeCells count="1">
    <mergeCell ref="A1:G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tabSelected="1" zoomScaleNormal="100" workbookViewId="0">
      <selection activeCell="D8" sqref="D8"/>
    </sheetView>
  </sheetViews>
  <sheetFormatPr defaultRowHeight="15" x14ac:dyDescent="0.25"/>
  <cols>
    <col min="1" max="1" width="7.7109375" style="1"/>
    <col min="2" max="2" width="10.7109375" style="1"/>
    <col min="3" max="3" width="8.42578125" style="1"/>
    <col min="4" max="4" width="10" style="1"/>
    <col min="5" max="5" width="10.28515625" style="1"/>
    <col min="6" max="7" width="13.28515625" style="1"/>
    <col min="8" max="8" width="33.42578125" style="1"/>
    <col min="9" max="9" width="61.85546875" style="1"/>
    <col min="10" max="10" width="34.42578125" style="1"/>
    <col min="11" max="1025" width="10.7109375" style="1"/>
  </cols>
  <sheetData>
    <row r="1" spans="1:1024" x14ac:dyDescent="0.25">
      <c r="A1" s="33" t="s">
        <v>0</v>
      </c>
      <c r="B1" s="33"/>
      <c r="C1" s="33"/>
      <c r="D1" s="33"/>
      <c r="E1" s="33"/>
      <c r="F1" s="33"/>
      <c r="G1" s="33"/>
      <c r="H1" s="2" t="s">
        <v>1</v>
      </c>
      <c r="I1" s="3">
        <f>1/SQRT(3)</f>
        <v>0.57735026918962584</v>
      </c>
      <c r="J1"/>
      <c r="K1" s="4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 thickBot="1" x14ac:dyDescent="0.3">
      <c r="A2" s="33"/>
      <c r="B2" s="33"/>
      <c r="C2" s="33"/>
      <c r="D2" s="33"/>
      <c r="E2" s="33"/>
      <c r="F2" s="33"/>
      <c r="G2" s="33"/>
      <c r="H2" s="5" t="s">
        <v>2</v>
      </c>
      <c r="I2" s="6">
        <f>I1*I3</f>
        <v>0.17320508075688776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34"/>
      <c r="B3" s="34"/>
      <c r="C3" s="34"/>
      <c r="D3" s="34"/>
      <c r="E3" s="34"/>
      <c r="F3" s="34"/>
      <c r="G3" s="34"/>
      <c r="H3" s="35" t="s">
        <v>3</v>
      </c>
      <c r="I3" s="36">
        <v>0.3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75" thickBot="1" x14ac:dyDescent="0.3">
      <c r="A4" s="9" t="s">
        <v>4</v>
      </c>
      <c r="B4" s="10" t="s">
        <v>5</v>
      </c>
      <c r="C4" s="10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1" t="s">
        <v>12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12">
        <v>0.1</v>
      </c>
      <c r="B5" s="12">
        <f>A5/$I$1</f>
        <v>0.1732050807568877</v>
      </c>
      <c r="C5" s="12">
        <v>129</v>
      </c>
      <c r="D5" s="13">
        <v>10000</v>
      </c>
      <c r="E5" s="12">
        <f>3*C5*A5/D5 + 0.5</f>
        <v>0.50387000000000004</v>
      </c>
      <c r="F5" s="14">
        <v>1</v>
      </c>
      <c r="G5" s="12">
        <v>500000</v>
      </c>
      <c r="H5" s="12">
        <v>1338.514152</v>
      </c>
      <c r="I5" s="12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12">
        <v>0.1</v>
      </c>
      <c r="B6" s="12">
        <f>A6/$I$1</f>
        <v>0.1732050807568877</v>
      </c>
      <c r="C6" s="12">
        <v>129</v>
      </c>
      <c r="D6" s="13">
        <v>15000</v>
      </c>
      <c r="E6" s="12">
        <f>3*C6*A6/D6 + 0.5</f>
        <v>0.50258000000000003</v>
      </c>
      <c r="F6" s="14">
        <v>1</v>
      </c>
      <c r="G6" s="12">
        <v>500000</v>
      </c>
      <c r="H6" s="12">
        <v>1410.3487</v>
      </c>
      <c r="I6" s="12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12">
        <v>0.1</v>
      </c>
      <c r="B7" s="12">
        <f>A7/$I$1</f>
        <v>0.1732050807568877</v>
      </c>
      <c r="C7" s="12">
        <v>129</v>
      </c>
      <c r="D7" s="13">
        <v>16000</v>
      </c>
      <c r="E7" s="12">
        <f>3*C7*A7/D7 + 0.5</f>
        <v>0.50241875000000003</v>
      </c>
      <c r="F7" s="14" t="b">
        <f>TRUE()</f>
        <v>1</v>
      </c>
      <c r="G7" s="12">
        <v>500000</v>
      </c>
      <c r="H7" s="12">
        <v>1330.2611999999999</v>
      </c>
      <c r="I7" s="12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25">
        <v>0.1</v>
      </c>
      <c r="B8" s="25">
        <f>A8/$I$1</f>
        <v>0.1732050807568877</v>
      </c>
      <c r="C8" s="25">
        <v>129</v>
      </c>
      <c r="D8" s="26">
        <v>16500</v>
      </c>
      <c r="E8" s="25">
        <f>3*C8*A8/D8 + 0.5</f>
        <v>0.50234545454545454</v>
      </c>
      <c r="F8" s="27" t="b">
        <f>TRUE()</f>
        <v>1</v>
      </c>
      <c r="G8" s="25">
        <v>500000</v>
      </c>
      <c r="H8" s="25">
        <v>1507.0295000000001</v>
      </c>
      <c r="I8" s="25" t="s">
        <v>13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12">
        <v>0.1</v>
      </c>
      <c r="B9" s="12">
        <f>A9/$I$1</f>
        <v>0.1732050807568877</v>
      </c>
      <c r="C9" s="12">
        <v>129</v>
      </c>
      <c r="D9" s="13">
        <v>17000</v>
      </c>
      <c r="E9" s="12">
        <f>3*C9*A9/D9 + 0.5</f>
        <v>0.50227647058823532</v>
      </c>
      <c r="F9" s="14">
        <v>0</v>
      </c>
      <c r="G9" s="12"/>
      <c r="H9" s="12"/>
      <c r="I9" s="12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12">
        <v>0.1</v>
      </c>
      <c r="B10" s="12">
        <f>A10/$I$1</f>
        <v>0.1732050807568877</v>
      </c>
      <c r="C10" s="12">
        <v>129</v>
      </c>
      <c r="D10" s="13">
        <v>17500</v>
      </c>
      <c r="E10" s="12">
        <f>3*C10*A10/D10 + 0.5</f>
        <v>0.50221142857142853</v>
      </c>
      <c r="F10" s="14" t="b">
        <f>FALSE()</f>
        <v>0</v>
      </c>
      <c r="G10" s="12"/>
      <c r="H10" s="12"/>
      <c r="I10" s="12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28" customFormat="1" x14ac:dyDescent="0.25">
      <c r="A11" s="12">
        <v>0.1</v>
      </c>
      <c r="B11" s="12">
        <f>A11/$I$1</f>
        <v>0.1732050807568877</v>
      </c>
      <c r="C11" s="12">
        <v>129</v>
      </c>
      <c r="D11" s="13">
        <v>20000</v>
      </c>
      <c r="E11" s="12">
        <f>3*C11*A11/D11 + 0.5</f>
        <v>0.50193500000000002</v>
      </c>
      <c r="F11" s="14">
        <v>0</v>
      </c>
      <c r="G11" s="12"/>
      <c r="H11" s="12"/>
      <c r="I11" s="12"/>
    </row>
    <row r="12" spans="1:1024" x14ac:dyDescent="0.25">
      <c r="A12" s="25">
        <v>0.1</v>
      </c>
      <c r="B12" s="25">
        <f>A12/$I$1</f>
        <v>0.1732050807568877</v>
      </c>
      <c r="C12" s="25">
        <v>201</v>
      </c>
      <c r="D12" s="26">
        <v>26000</v>
      </c>
      <c r="E12" s="25">
        <f>3*C12*A12/D12 + 0.5</f>
        <v>0.5023192307692308</v>
      </c>
      <c r="F12" s="27" t="b">
        <f>TRUE()</f>
        <v>1</v>
      </c>
      <c r="G12" s="25">
        <v>500000</v>
      </c>
      <c r="H12" s="25">
        <v>4154.3467000000001</v>
      </c>
      <c r="I12" s="25" t="s">
        <v>13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12">
        <v>0.1</v>
      </c>
      <c r="B13" s="12">
        <f>A13/$I$1</f>
        <v>0.1732050807568877</v>
      </c>
      <c r="C13" s="12">
        <v>201</v>
      </c>
      <c r="D13" s="13">
        <v>26500</v>
      </c>
      <c r="E13" s="12">
        <f>3*C13*A13/D13 + 0.5</f>
        <v>0.50227547169811326</v>
      </c>
      <c r="F13" s="14" t="b">
        <f>FALSE()</f>
        <v>0</v>
      </c>
      <c r="G13" s="12"/>
      <c r="H13" s="12"/>
      <c r="I13" s="1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12">
        <v>0.1</v>
      </c>
      <c r="B14" s="12">
        <f>A14/$I$1</f>
        <v>0.1732050807568877</v>
      </c>
      <c r="C14" s="12">
        <v>201</v>
      </c>
      <c r="D14" s="13">
        <v>27000</v>
      </c>
      <c r="E14" s="12">
        <f>3*C14*A14/D14 + 0.5</f>
        <v>0.50223333333333331</v>
      </c>
      <c r="F14" s="14" t="b">
        <f>FALSE()</f>
        <v>0</v>
      </c>
      <c r="G14" s="12"/>
      <c r="H14" s="12"/>
      <c r="I14" s="12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28" customFormat="1" x14ac:dyDescent="0.25">
      <c r="A15" s="12">
        <v>0.1</v>
      </c>
      <c r="B15" s="12">
        <f>A15/$I$1</f>
        <v>0.1732050807568877</v>
      </c>
      <c r="C15" s="12">
        <v>401</v>
      </c>
      <c r="D15" s="13">
        <v>50000</v>
      </c>
      <c r="E15" s="12">
        <f>3*C15*A15/D15 + 0.5</f>
        <v>0.50240600000000002</v>
      </c>
      <c r="F15" s="14">
        <v>1</v>
      </c>
      <c r="G15" s="12">
        <v>500000</v>
      </c>
      <c r="H15" s="12">
        <v>18033.511304</v>
      </c>
      <c r="I15" s="12"/>
    </row>
    <row r="16" spans="1:1024" x14ac:dyDescent="0.25">
      <c r="A16" s="12">
        <v>0.1</v>
      </c>
      <c r="B16" s="12">
        <f>A16/$I$1</f>
        <v>0.1732050807568877</v>
      </c>
      <c r="C16" s="12">
        <v>401</v>
      </c>
      <c r="D16" s="13">
        <v>51000</v>
      </c>
      <c r="E16" s="12">
        <f>3*C16*A16/D16 + 0.5</f>
        <v>0.50235882352941175</v>
      </c>
      <c r="F16" s="14">
        <v>1</v>
      </c>
      <c r="G16" s="12">
        <v>500000</v>
      </c>
      <c r="H16" s="12">
        <v>18113.013722</v>
      </c>
      <c r="I16" s="12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29">
        <v>0.1</v>
      </c>
      <c r="B17" s="29">
        <f>A17/$I$1</f>
        <v>0.1732050807568877</v>
      </c>
      <c r="C17" s="29">
        <v>401</v>
      </c>
      <c r="D17" s="30">
        <v>52000</v>
      </c>
      <c r="E17" s="29">
        <f>3*C17*A17/D17 + 0.5</f>
        <v>0.50231346153846157</v>
      </c>
      <c r="F17" s="32">
        <v>1</v>
      </c>
      <c r="G17" s="29">
        <v>500000</v>
      </c>
      <c r="H17" s="29">
        <v>18530.539149</v>
      </c>
      <c r="I17" s="29" t="s">
        <v>13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12">
        <v>0.1</v>
      </c>
      <c r="B18" s="12">
        <f>A18/$I$1</f>
        <v>0.1732050807568877</v>
      </c>
      <c r="C18" s="12">
        <v>401</v>
      </c>
      <c r="D18" s="13">
        <v>52500</v>
      </c>
      <c r="E18" s="12">
        <f>3*C18*A18/D18 + 0.5</f>
        <v>0.50229142857142861</v>
      </c>
      <c r="F18" s="14" t="b">
        <f>FALSE()</f>
        <v>0</v>
      </c>
      <c r="G18" s="12"/>
      <c r="H18" s="12"/>
      <c r="I18" s="12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12">
        <v>0.1</v>
      </c>
      <c r="B19" s="12">
        <f>A19/$I$1</f>
        <v>0.1732050807568877</v>
      </c>
      <c r="C19" s="12">
        <v>401</v>
      </c>
      <c r="D19" s="13">
        <v>55000</v>
      </c>
      <c r="E19" s="12">
        <f>3*C19*A19/D19 + 0.5</f>
        <v>0.5021872727272727</v>
      </c>
      <c r="F19" s="14">
        <v>0</v>
      </c>
      <c r="G19" s="12"/>
      <c r="H19" s="12"/>
      <c r="I19" s="12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12">
        <v>0.1</v>
      </c>
      <c r="B20" s="12">
        <f>A20/$I$1</f>
        <v>0.1732050807568877</v>
      </c>
      <c r="C20" s="12">
        <v>401</v>
      </c>
      <c r="D20" s="13">
        <v>60000</v>
      </c>
      <c r="E20" s="12">
        <f>3*C20*A20/D20 + 0.5</f>
        <v>0.50200500000000003</v>
      </c>
      <c r="F20" s="14" t="b">
        <f>FALSE()</f>
        <v>0</v>
      </c>
      <c r="G20" s="12"/>
      <c r="H20" s="12"/>
      <c r="I20" s="12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12">
        <v>0.1</v>
      </c>
      <c r="B21" s="12">
        <f>A21/$I$1</f>
        <v>0.1732050807568877</v>
      </c>
      <c r="C21" s="12">
        <v>129</v>
      </c>
      <c r="D21" s="13"/>
      <c r="E21" s="12" t="e">
        <f>3*C21*A21/D21 + 0.5</f>
        <v>#DIV/0!</v>
      </c>
      <c r="F21" s="14"/>
      <c r="G21" s="12"/>
      <c r="H21" s="12"/>
      <c r="I21" s="12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12">
        <v>0.1</v>
      </c>
      <c r="B22" s="12">
        <f>A22/$I$1</f>
        <v>0.1732050807568877</v>
      </c>
      <c r="C22" s="12">
        <v>129</v>
      </c>
      <c r="D22" s="13"/>
      <c r="E22" s="12" t="e">
        <f>3*C22*A22/D22 + 0.5</f>
        <v>#DIV/0!</v>
      </c>
      <c r="F22" s="14"/>
      <c r="G22" s="12"/>
      <c r="H22" s="12"/>
      <c r="I22" s="1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12"/>
      <c r="B23" s="12"/>
      <c r="C23" s="12"/>
      <c r="D23" s="13"/>
      <c r="E23" s="12"/>
      <c r="F23" s="14"/>
      <c r="G23" s="12"/>
      <c r="H23" s="12"/>
      <c r="I23" s="12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12">
        <v>0.1</v>
      </c>
      <c r="B24" s="12">
        <f>A24/$I$1</f>
        <v>0.1732050807568877</v>
      </c>
      <c r="C24" s="12">
        <v>201</v>
      </c>
      <c r="D24" s="13"/>
      <c r="E24" s="12" t="e">
        <f>3*C24*A24/D24 + 0.5</f>
        <v>#DIV/0!</v>
      </c>
      <c r="F24" s="14"/>
      <c r="G24" s="12"/>
      <c r="H24" s="12"/>
      <c r="I24" s="12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12">
        <v>0.1</v>
      </c>
      <c r="B25" s="12">
        <f>A25/$I$1</f>
        <v>0.1732050807568877</v>
      </c>
      <c r="C25" s="12">
        <v>201</v>
      </c>
      <c r="D25" s="13"/>
      <c r="E25" s="12" t="e">
        <f>3*C25*A25/D25 + 0.5</f>
        <v>#DIV/0!</v>
      </c>
      <c r="F25" s="14"/>
      <c r="G25" s="12"/>
      <c r="H25" s="12"/>
      <c r="I25" s="12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12">
        <v>0.1</v>
      </c>
      <c r="B26" s="12">
        <f>A26/$I$1</f>
        <v>0.1732050807568877</v>
      </c>
      <c r="C26" s="12">
        <v>201</v>
      </c>
      <c r="D26" s="13"/>
      <c r="E26" s="12" t="e">
        <f>3*C26*A26/D26 + 0.5</f>
        <v>#DIV/0!</v>
      </c>
      <c r="F26" s="14"/>
      <c r="G26" s="12"/>
      <c r="H26" s="12"/>
      <c r="I26" s="12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12">
        <v>0.1</v>
      </c>
      <c r="B27" s="12">
        <f>A27/$I$1</f>
        <v>0.1732050807568877</v>
      </c>
      <c r="C27" s="12">
        <v>201</v>
      </c>
      <c r="D27" s="13"/>
      <c r="E27" s="12" t="e">
        <f>3*C27*A27/D27 + 0.5</f>
        <v>#DIV/0!</v>
      </c>
      <c r="F27" s="14"/>
      <c r="G27" s="12"/>
      <c r="H27" s="12"/>
      <c r="I27" s="12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31" customFormat="1" x14ac:dyDescent="0.25">
      <c r="A28" s="12"/>
      <c r="B28" s="12"/>
      <c r="C28" s="12"/>
      <c r="D28" s="13"/>
      <c r="E28" s="12"/>
      <c r="F28" s="14"/>
      <c r="G28" s="12"/>
      <c r="H28" s="12"/>
      <c r="I28" s="12"/>
    </row>
    <row r="29" spans="1:1024" x14ac:dyDescent="0.25">
      <c r="A29" s="12">
        <v>0.1</v>
      </c>
      <c r="B29" s="12">
        <f>A29/$I$1</f>
        <v>0.1732050807568877</v>
      </c>
      <c r="C29" s="12">
        <v>401</v>
      </c>
      <c r="D29" s="13"/>
      <c r="E29" s="12" t="e">
        <f>3*C29*A29/D29 + 0.5</f>
        <v>#DIV/0!</v>
      </c>
      <c r="F29" s="14"/>
      <c r="G29" s="12"/>
      <c r="H29" s="12"/>
      <c r="I29" s="12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12">
        <v>0.1</v>
      </c>
      <c r="B30" s="12">
        <f>A30/$I$1</f>
        <v>0.1732050807568877</v>
      </c>
      <c r="C30" s="12">
        <v>401</v>
      </c>
      <c r="D30" s="13"/>
      <c r="E30" s="12" t="e">
        <f>3*C30*A30/D30 + 0.5</f>
        <v>#DIV/0!</v>
      </c>
      <c r="F30" s="14"/>
      <c r="G30" s="12"/>
      <c r="H30" s="12"/>
      <c r="I30" s="12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12">
        <v>0.1</v>
      </c>
      <c r="B31" s="12">
        <f>A31/$I$1</f>
        <v>0.1732050807568877</v>
      </c>
      <c r="C31" s="12">
        <v>401</v>
      </c>
      <c r="D31" s="13"/>
      <c r="E31" s="12" t="e">
        <f>3*C31*A31/D31 + 0.5</f>
        <v>#DIV/0!</v>
      </c>
      <c r="F31" s="14"/>
      <c r="G31" s="12"/>
      <c r="H31" s="12"/>
      <c r="I31" s="12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</sheetData>
  <mergeCells count="1">
    <mergeCell ref="A1:G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geier</vt:lpstr>
      <vt:lpstr>lalle</vt:lpstr>
      <vt:lpstr>chaves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Moorche</dc:creator>
  <dc:description/>
  <cp:lastModifiedBy>Moorche</cp:lastModifiedBy>
  <cp:revision>27</cp:revision>
  <dcterms:created xsi:type="dcterms:W3CDTF">2018-06-14T11:09:32Z</dcterms:created>
  <dcterms:modified xsi:type="dcterms:W3CDTF">2018-09-13T11:12:48Z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MRT www.Win2Farsi.com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