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esktop\ETC\"/>
    </mc:Choice>
  </mc:AlternateContent>
  <xr:revisionPtr revIDLastSave="0" documentId="13_ncr:1_{0E07BEA1-6388-4F51-ACEA-95A440BD796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2" l="1"/>
  <c r="F3" i="2"/>
  <c r="F4" i="2"/>
  <c r="I4" i="2" s="1"/>
  <c r="G6" i="2"/>
  <c r="I1" i="2"/>
  <c r="G5" i="2"/>
  <c r="F6" i="2"/>
  <c r="F5" i="2"/>
  <c r="I6" i="2" l="1"/>
  <c r="H6" i="2" s="1"/>
  <c r="I5" i="2"/>
  <c r="H5" i="2" s="1"/>
</calcChain>
</file>

<file path=xl/sharedStrings.xml><?xml version="1.0" encoding="utf-8"?>
<sst xmlns="http://schemas.openxmlformats.org/spreadsheetml/2006/main" count="150" uniqueCount="103">
  <si>
    <t>تاریخ</t>
  </si>
  <si>
    <t>شاخه</t>
  </si>
  <si>
    <t>موضوع</t>
  </si>
  <si>
    <t>مدت زمان</t>
  </si>
  <si>
    <t>جهانبین</t>
  </si>
  <si>
    <t>پروژه</t>
  </si>
  <si>
    <t>اقدام</t>
  </si>
  <si>
    <t>جهان بین</t>
  </si>
  <si>
    <t>مجری</t>
  </si>
  <si>
    <t>اکبرزاده</t>
  </si>
  <si>
    <t>مرشدی</t>
  </si>
  <si>
    <t>لیبلینگ</t>
  </si>
  <si>
    <t>مستندات جهان بین، جستجوی سه کلمه ای</t>
  </si>
  <si>
    <t>مستندات لیبلینگ، تعریف سلسله مراتبی جریان خبری، دسترسی کاربران به جریان خبری خاص</t>
  </si>
  <si>
    <t>مهلت پروژه</t>
  </si>
  <si>
    <t>مدت زمان مورد انتظار</t>
  </si>
  <si>
    <t>وضعیت پروژه</t>
  </si>
  <si>
    <t>Data Science</t>
  </si>
  <si>
    <t>کار با دیتا فریم،لیست،دیکشنری، گروه بندی و محاسبات گروهی</t>
  </si>
  <si>
    <t>NLP</t>
  </si>
  <si>
    <t>ملاحظات و پیوست</t>
  </si>
  <si>
    <t>https://www.aparat.com/v/teJEh/%D9%BE%DB%8C%D8%B4_%D9%BE%D8%B1%D8%AF%D8%A7%D8%B2%D8%B4_%D8%A8%D8%A7_%D8%B2%D8%A8%D8%A7%D9%86_%D9%81%D8%A7%D8%B1%D8%B3%DB%8C_%D8%A8%D8%A7_%DA%A9%D8%AA%D8%A7%D8%A8%D8%AE%D8%A7%D9%86%D9%87_%D9%87%D8%B6%D9%85</t>
  </si>
  <si>
    <t>پیش پردازش با زبان فارسی با کتابخانه هضم(Normalize,Tokenize,Stemmer,Postager,Lematizer,chunker,DependencyParcer)</t>
  </si>
  <si>
    <t>Infrastructure</t>
  </si>
  <si>
    <t>ایجاد یک ماشین مجازی لینوکس با valid ip و تعویض پورت ssh</t>
  </si>
  <si>
    <t>sudo ufw app list    پروفایل های فایروال sudo ufw allow sshپیکربندی فایروال    sudo ufw allow 4422/tcp باز کردن پورت sudo service openssh restart</t>
  </si>
  <si>
    <t>Jahanbin</t>
  </si>
  <si>
    <t>آموزش جهانبین توسط رزمخواه</t>
  </si>
  <si>
    <t>اتصال به Pandanous از لپ تاپ</t>
  </si>
  <si>
    <t>ایجاد کانال در Pandanous و انجام تنظیمات سرورها</t>
  </si>
  <si>
    <t>بررسی مجدد سامانه جهان بین و لیبلینگ</t>
  </si>
  <si>
    <t>https://webocean.ir/install-xdrp-on-ubuntu-server/</t>
  </si>
  <si>
    <t>تنظیمات امنیتی فایروال ابونتو</t>
  </si>
  <si>
    <t>Python</t>
  </si>
  <si>
    <t>مشاده فیلم آموزشی فصل01 بخش های یک الی سه</t>
  </si>
  <si>
    <t>نصب xrdp و xfce  در اوبونتو جهت اتصال ریموت میرکریمی</t>
  </si>
  <si>
    <t>https://maktabkhooneh.org/course/%D8%A2%D9%85%D9%88%D8%B2%D8%B4-%D8%B1%D8%A7%DB%8C%DA%AF%D8%A7%D9%86-mongodb-mk1264/%D9%81%D8%B5%D9%84-%DB%8C%DA%A9%D9%85-%D8%A2%D9%85%D9%88%D8%B2%D8%B4-%D8%B1%D8%A7%DB%8C%DA%AF%D8%A7%D9%86-mongodb-ch4245/%D9%88%DB%8C%D8%AF%DB%8C%D9%88-%D8%AF%D8%B3%D8%AA%D9%88%D8%B1%D8%A7%D8%AA-%D9%85%D8%A7%D9%86%DA%AF%D9%88%D8%AF%DB%8C%D8%A8%DB%8C/</t>
  </si>
  <si>
    <t>Mongodb</t>
  </si>
  <si>
    <t>نصب و راه اندازی و دستورات مانگودی‌بی</t>
  </si>
  <si>
    <t>MySQL</t>
  </si>
  <si>
    <t>دستورات MySQL</t>
  </si>
  <si>
    <t>اتصال MongoDB به VSC</t>
  </si>
  <si>
    <t>اتصال کانال آخرین خبر به pandanous و بررسی جدول news</t>
  </si>
  <si>
    <t>اتصال به جدول Messages در VSC</t>
  </si>
  <si>
    <t>Conference</t>
  </si>
  <si>
    <t>ارائه Data Science در طرح آشنا</t>
  </si>
  <si>
    <t>بررسی سامانه جهان بین و لیبلینگ و برچسب زنی</t>
  </si>
  <si>
    <t>مشاهده فیلم اجرای الگوریتم yeke جهان بین</t>
  </si>
  <si>
    <t>Programming</t>
  </si>
  <si>
    <t>مشاهده فیلم sqlalchemy</t>
  </si>
  <si>
    <t>Postgres</t>
  </si>
  <si>
    <t>نصب Postgres و Pgadmin</t>
  </si>
  <si>
    <t>نصب و راه اندازی سه ماشین برای حیدری(الماس)</t>
  </si>
  <si>
    <t>اتصال شبکه محمودی</t>
  </si>
  <si>
    <t>محمودی</t>
  </si>
  <si>
    <t>دریافت کانال های خبری ارتش از هاشمی</t>
  </si>
  <si>
    <t>زمان انجام پروژه</t>
  </si>
  <si>
    <t>Source AI</t>
  </si>
  <si>
    <t>Source Jahanbin,Labling</t>
  </si>
  <si>
    <t>ساخت فیلم سورس برنامه</t>
  </si>
  <si>
    <t>نصب ماشین مجازی ابونتو20 برای میرکریمی</t>
  </si>
  <si>
    <t>تعریف مجدد پروژه با اکبرزاده و محمودی</t>
  </si>
  <si>
    <t>افزایش منابع جهت ابونتو میرکریمی و اکبرزاده</t>
  </si>
  <si>
    <t>نصب سرور ابونتو 22 و نصب آپاچی و Mysql و Appache</t>
  </si>
  <si>
    <t>فعال کردن ssh-cert</t>
  </si>
  <si>
    <t>https://one3erver.com/%D8%A2%D9%85%D9%88%D8%B2%D8%B4-%D9%86%D8%B5%D8%A8-apache-%D8%AF%D8%B1-%D8%A7%D9%88%D8%A8%D9%88%D9%86%D8%AA%D9%88-20-04-ubuntu/</t>
  </si>
  <si>
    <t>نصب آپاچی بر روی سرور ابونتو</t>
  </si>
  <si>
    <t>نصب سامانه وظیفه و پروژه بر روی لپ تاپ</t>
  </si>
  <si>
    <t>https://virgool.io/@AliJafari/%D8%A7%D8%AD%D8%B1%D8%A7%D8%B2-%D9%87%D9%88%DB%8C%D8%AA-ssh-%D8%A8%D8%A7-%D8%A7%D8%B3%D8%AA%D9%81%D8%A7%D8%AF%D9%87-%D8%A7%D8%B2-public-key-va2itlot4uii</t>
  </si>
  <si>
    <t>نصب php قدیمی 7.4  بر روی ابونتو 22.04</t>
  </si>
  <si>
    <t>https://www.how2shout.com/linux/how-to-install-php-7-4-on-ubuntu-22-04-lts-jammy-linux/</t>
  </si>
  <si>
    <t>ایجاد repository داخلی</t>
  </si>
  <si>
    <t>فعال کردن soft etherclient  برای ابونتو</t>
  </si>
  <si>
    <t>https://intellexlab.medium.com/how-to-set-up-softether-vpn-client-on-ubuntu-20-04-linux-simple-41768d76ea3</t>
  </si>
  <si>
    <t>sudo apt install resolvconf
sudo nano /etc/resolvconf/resolv.conf.d/head
ADD two rows (https://shecan.ir):
nameserver 178.22.122.100
nameserver 185.51.200.2
------------------------------------------- first installation
sudo systemctl start resolvconf
sudo systemctl enable resolvconf
sudo systemctl restart resolvconf
-------------------------------------------
sudo resolvconf -u
to check configuration:
cat /etc/resolv.conf</t>
  </si>
  <si>
    <t>نصب شکن بر روی ابونتو</t>
  </si>
  <si>
    <t>فعال کردن پورت فورواردینگ بر روی سرور 124</t>
  </si>
  <si>
    <t>netsh interface portproxy show v4tov4
netsh interface portproxy delete v4tov4 listenport=8080 listenaddress=94.182.215.124
netsh interface portproxy add v4tov4 listenport=443 listenaddress=94.182.215.124 connectport=443connectaddress=194.168.1.1                                                                                                                                                                       netstat -ano |findstr "443"
netstat -na |find 4422</t>
  </si>
  <si>
    <t>نصب وب سرور بر روی ابونتو</t>
  </si>
  <si>
    <t>نصب وظیفه و پروژه بر روی سرور داخلی</t>
  </si>
  <si>
    <t>تحویل سرور 2022 به بالازاده</t>
  </si>
  <si>
    <t>نصب softether بر روی سرورها</t>
  </si>
  <si>
    <t>رفع مشکل پسورد صابر و ریست آن - پیش فرض P@ssP@ss</t>
  </si>
  <si>
    <t>sudo passwd root</t>
  </si>
  <si>
    <t>نصب شکن بر روی ماشین صابر</t>
  </si>
  <si>
    <t>بررسی وضعیت پروژه های وظیفه و پژوهش</t>
  </si>
  <si>
    <t>Python-Postgres</t>
  </si>
  <si>
    <t>CREATE SEQUENCE id_testtable_seq;
SELECT setval('id_test_seq', (SELECT max(id) FROM testtable))
ALTER TABLE testtable ALTER COLUMN id SET DEFAULT
nextval('id_test_seq'::regclass);</t>
  </si>
  <si>
    <t>ایجاد خودکار شماره، ایجاد view های مختلف  بر روی postgre، ایجاد فایل های confg, database.ini</t>
  </si>
  <si>
    <t>ایجاد زیرساخت مجدد برای حیدری و دسترسی زیرساخت رحیمی و غیاث آبادی و رزمخواه</t>
  </si>
  <si>
    <t>برنامه نویسی شی گرای پایتون</t>
  </si>
  <si>
    <t>راه اندازی softether vpn server بر روی اوبونتو</t>
  </si>
  <si>
    <t>تحویل پروژه جهان بین از اکبرزاده با زیرساخت جدید</t>
  </si>
  <si>
    <t>کار کردن با دستورات ابونتو</t>
  </si>
  <si>
    <t>رفع مشکل قطعی ارتباط سرور</t>
  </si>
  <si>
    <t>Python-flask</t>
  </si>
  <si>
    <t>مقدمات api</t>
  </si>
  <si>
    <t>https://www.mongard.ir/courses/flask-beginner-course/episode/503/flask-beginner-jinja/</t>
  </si>
  <si>
    <t>بررسی میزان پیشرفت پروژه و تسک جدید</t>
  </si>
  <si>
    <t>git</t>
  </si>
  <si>
    <t>آموزش git در فرادرس و پیستا</t>
  </si>
  <si>
    <t>https://faradars.org/courses/fvgit9609-git-github-gitlab?registered=1</t>
  </si>
  <si>
    <t>ادامه آموزش git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</si>
</sst>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60429]dddd\,\ d\ mmmm\ yyyy;@"/>
  </numFmts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2" fillId="0" borderId="1" xfId="0" applyFont="1" applyBorder="1"/>
    <xf numFmtId="164" fontId="2" fillId="0" borderId="1" xfId="0" applyNumberFormat="1" applyFont="1" applyBorder="1"/>
    <xf numFmtId="164" fontId="0" fillId="0" borderId="0" xfId="0" applyNumberFormat="1"/>
    <xf numFmtId="164" fontId="2" fillId="0" borderId="1" xfId="0" applyNumberFormat="1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0" fontId="0" fillId="0" borderId="0" xfId="0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0" fillId="0" borderId="1" xfId="0" applyBorder="1" applyAlignment="1">
      <alignment horizontal="right" vertical="center" wrapText="1"/>
    </xf>
    <xf numFmtId="164" fontId="0" fillId="0" borderId="0" xfId="0" applyNumberFormat="1" applyAlignment="1">
      <alignment horizontal="right" vertical="center"/>
    </xf>
    <xf numFmtId="0" fontId="2" fillId="0" borderId="1" xfId="0" applyFont="1" applyBorder="1" applyAlignment="1">
      <alignment horizontal="right" vertical="center" wrapText="1"/>
    </xf>
    <xf numFmtId="0" fontId="0" fillId="0" borderId="0" xfId="0" applyAlignment="1">
      <alignment horizontal="right" vertical="center" wrapText="1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right" vertical="center"/>
    </xf>
    <xf numFmtId="1" fontId="0" fillId="0" borderId="0" xfId="0" applyNumberFormat="1"/>
    <xf numFmtId="16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wrapText="1"/>
    </xf>
    <xf numFmtId="0" fontId="2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2" fillId="0" borderId="1" xfId="0" applyFon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164" fontId="2" fillId="0" borderId="1" xfId="0" applyNumberFormat="1" applyFont="1" applyBorder="1" applyAlignment="1">
      <alignment horizontal="center"/>
    </xf>
    <xf numFmtId="164" fontId="0" fillId="0" borderId="1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6"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</dxfs>
  <tableStyles count="0" defaultTableStyle="TableStyleMedium2" defaultPivotStyle="PivotStyleLight16"/>
  <colors>
    <mruColors>
      <color rgb="FF0000FF"/>
      <color rgb="FF00FF00"/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55"/>
  <sheetViews>
    <sheetView rightToLeft="1" tabSelected="1" zoomScale="84" zoomScaleNormal="84" workbookViewId="0">
      <pane ySplit="1" topLeftCell="A2" activePane="bottomLeft" state="frozen"/>
      <selection pane="bottomLeft" activeCell="C3" sqref="C3"/>
    </sheetView>
  </sheetViews>
  <sheetFormatPr defaultRowHeight="15" x14ac:dyDescent="0.25"/>
  <cols>
    <col min="1" max="1" width="20.85546875" style="3" bestFit="1" customWidth="1"/>
    <col min="2" max="2" width="15.7109375" customWidth="1"/>
    <col min="3" max="3" width="48.28515625" bestFit="1" customWidth="1"/>
    <col min="4" max="4" width="8.85546875" style="17" bestFit="1" customWidth="1"/>
    <col min="5" max="5" width="105.85546875" customWidth="1"/>
  </cols>
  <sheetData>
    <row r="1" spans="1:5" ht="15.75" x14ac:dyDescent="0.25">
      <c r="A1" s="28" t="s">
        <v>0</v>
      </c>
      <c r="B1" s="13" t="s">
        <v>1</v>
      </c>
      <c r="C1" s="13" t="s">
        <v>2</v>
      </c>
      <c r="D1" s="13" t="s">
        <v>3</v>
      </c>
      <c r="E1" s="13" t="s">
        <v>20</v>
      </c>
    </row>
    <row r="2" spans="1:5" ht="15.75" x14ac:dyDescent="0.25">
      <c r="A2" s="32">
        <v>44893</v>
      </c>
      <c r="B2" s="33" t="s">
        <v>99</v>
      </c>
      <c r="C2" s="33" t="s">
        <v>102</v>
      </c>
      <c r="D2" s="33">
        <v>120</v>
      </c>
      <c r="E2" s="27"/>
    </row>
    <row r="3" spans="1:5" ht="15.75" x14ac:dyDescent="0.25">
      <c r="A3" s="28">
        <v>44892</v>
      </c>
      <c r="B3" s="13" t="s">
        <v>95</v>
      </c>
      <c r="C3" s="13" t="s">
        <v>96</v>
      </c>
      <c r="D3" s="13">
        <v>60</v>
      </c>
      <c r="E3" s="27"/>
    </row>
    <row r="4" spans="1:5" ht="15.75" x14ac:dyDescent="0.25">
      <c r="A4" s="28">
        <v>44892</v>
      </c>
      <c r="B4" s="13" t="s">
        <v>99</v>
      </c>
      <c r="C4" s="13" t="s">
        <v>100</v>
      </c>
      <c r="D4" s="13">
        <v>120</v>
      </c>
      <c r="E4" s="27" t="s">
        <v>101</v>
      </c>
    </row>
    <row r="5" spans="1:5" ht="15.75" x14ac:dyDescent="0.25">
      <c r="A5" s="28">
        <v>44891</v>
      </c>
      <c r="B5" s="13" t="s">
        <v>26</v>
      </c>
      <c r="C5" s="13" t="s">
        <v>98</v>
      </c>
      <c r="D5" s="13">
        <v>80</v>
      </c>
      <c r="E5" s="27"/>
    </row>
    <row r="6" spans="1:5" ht="15.75" x14ac:dyDescent="0.25">
      <c r="A6" s="28">
        <v>44891</v>
      </c>
      <c r="B6" s="13" t="s">
        <v>95</v>
      </c>
      <c r="C6" s="13" t="s">
        <v>96</v>
      </c>
      <c r="D6" s="13">
        <v>70</v>
      </c>
      <c r="E6" s="27" t="s">
        <v>97</v>
      </c>
    </row>
    <row r="7" spans="1:5" ht="15.75" x14ac:dyDescent="0.25">
      <c r="A7" s="28">
        <v>44891</v>
      </c>
      <c r="B7" s="13" t="s">
        <v>23</v>
      </c>
      <c r="C7" s="13" t="s">
        <v>94</v>
      </c>
      <c r="D7" s="13">
        <v>120</v>
      </c>
      <c r="E7" s="27"/>
    </row>
    <row r="8" spans="1:5" ht="63" x14ac:dyDescent="0.25">
      <c r="A8" s="18">
        <v>44884</v>
      </c>
      <c r="B8" s="13" t="s">
        <v>86</v>
      </c>
      <c r="C8" s="19" t="s">
        <v>88</v>
      </c>
      <c r="D8" s="13">
        <v>300</v>
      </c>
      <c r="E8" s="31" t="s">
        <v>87</v>
      </c>
    </row>
    <row r="9" spans="1:5" ht="31.5" x14ac:dyDescent="0.25">
      <c r="A9" s="28">
        <v>44882</v>
      </c>
      <c r="B9" s="13" t="s">
        <v>23</v>
      </c>
      <c r="C9" s="19" t="s">
        <v>89</v>
      </c>
      <c r="D9" s="13">
        <v>120</v>
      </c>
      <c r="E9" s="31"/>
    </row>
    <row r="10" spans="1:5" ht="15.75" x14ac:dyDescent="0.25">
      <c r="A10" s="28">
        <v>44881</v>
      </c>
      <c r="B10" s="13" t="s">
        <v>86</v>
      </c>
      <c r="C10" s="19" t="s">
        <v>90</v>
      </c>
      <c r="D10" s="13">
        <v>180</v>
      </c>
      <c r="E10" s="31"/>
    </row>
    <row r="11" spans="1:5" ht="15.75" x14ac:dyDescent="0.25">
      <c r="A11" s="28">
        <v>44880</v>
      </c>
      <c r="B11" s="13" t="s">
        <v>26</v>
      </c>
      <c r="C11" s="19" t="s">
        <v>92</v>
      </c>
      <c r="D11" s="13">
        <v>160</v>
      </c>
      <c r="E11" s="31"/>
    </row>
    <row r="12" spans="1:5" ht="15.75" x14ac:dyDescent="0.25">
      <c r="A12" s="28">
        <v>44879</v>
      </c>
      <c r="B12" s="13" t="s">
        <v>23</v>
      </c>
      <c r="C12" s="19" t="s">
        <v>93</v>
      </c>
      <c r="D12" s="13">
        <v>120</v>
      </c>
      <c r="E12" s="31"/>
    </row>
    <row r="13" spans="1:5" ht="15.75" x14ac:dyDescent="0.25">
      <c r="A13" s="28">
        <v>44878</v>
      </c>
      <c r="B13" s="13" t="s">
        <v>23</v>
      </c>
      <c r="C13" s="19" t="s">
        <v>93</v>
      </c>
      <c r="D13" s="13">
        <v>60</v>
      </c>
      <c r="E13" s="31"/>
    </row>
    <row r="14" spans="1:5" ht="15.75" x14ac:dyDescent="0.25">
      <c r="A14" s="28">
        <v>44877</v>
      </c>
      <c r="B14" s="13" t="s">
        <v>23</v>
      </c>
      <c r="C14" s="19" t="s">
        <v>91</v>
      </c>
      <c r="D14" s="13">
        <v>220</v>
      </c>
      <c r="E14" s="31"/>
    </row>
    <row r="15" spans="1:5" ht="15.75" x14ac:dyDescent="0.25">
      <c r="A15" s="28">
        <v>44875</v>
      </c>
      <c r="B15" s="13" t="s">
        <v>23</v>
      </c>
      <c r="C15" s="13" t="s">
        <v>85</v>
      </c>
      <c r="D15" s="13">
        <v>20</v>
      </c>
      <c r="E15" s="27"/>
    </row>
    <row r="16" spans="1:5" ht="15.75" x14ac:dyDescent="0.25">
      <c r="A16" s="28">
        <v>44875</v>
      </c>
      <c r="B16" s="13" t="s">
        <v>23</v>
      </c>
      <c r="C16" s="13" t="s">
        <v>84</v>
      </c>
      <c r="D16" s="13">
        <v>10</v>
      </c>
      <c r="E16" s="27"/>
    </row>
    <row r="17" spans="1:5" ht="15.75" x14ac:dyDescent="0.25">
      <c r="A17" s="28">
        <v>44875</v>
      </c>
      <c r="B17" s="13" t="s">
        <v>23</v>
      </c>
      <c r="C17" s="13" t="s">
        <v>82</v>
      </c>
      <c r="D17" s="13">
        <v>80</v>
      </c>
      <c r="E17" s="27" t="s">
        <v>83</v>
      </c>
    </row>
    <row r="18" spans="1:5" ht="15.75" x14ac:dyDescent="0.25">
      <c r="A18" s="28">
        <v>44874</v>
      </c>
      <c r="B18" s="13" t="s">
        <v>23</v>
      </c>
      <c r="C18" s="13" t="s">
        <v>81</v>
      </c>
      <c r="D18" s="13">
        <v>20</v>
      </c>
      <c r="E18" s="27"/>
    </row>
    <row r="19" spans="1:5" ht="15.75" x14ac:dyDescent="0.25">
      <c r="A19" s="28">
        <v>44874</v>
      </c>
      <c r="B19" s="13" t="s">
        <v>23</v>
      </c>
      <c r="C19" s="13" t="s">
        <v>80</v>
      </c>
      <c r="D19" s="13">
        <v>30</v>
      </c>
      <c r="E19" s="27"/>
    </row>
    <row r="20" spans="1:5" ht="15.75" x14ac:dyDescent="0.25">
      <c r="A20" s="28">
        <v>44874</v>
      </c>
      <c r="B20" s="13" t="s">
        <v>23</v>
      </c>
      <c r="C20" s="13" t="s">
        <v>79</v>
      </c>
      <c r="D20" s="13">
        <v>120</v>
      </c>
      <c r="E20" s="27"/>
    </row>
    <row r="21" spans="1:5" ht="15.75" x14ac:dyDescent="0.25">
      <c r="A21" s="28">
        <v>44873</v>
      </c>
      <c r="B21" s="13" t="s">
        <v>23</v>
      </c>
      <c r="C21" s="13" t="s">
        <v>78</v>
      </c>
      <c r="D21" s="13">
        <v>45</v>
      </c>
      <c r="E21" s="27"/>
    </row>
    <row r="22" spans="1:5" ht="204.75" x14ac:dyDescent="0.25">
      <c r="A22" s="28">
        <v>44873</v>
      </c>
      <c r="B22" s="13" t="s">
        <v>23</v>
      </c>
      <c r="C22" s="13" t="s">
        <v>75</v>
      </c>
      <c r="D22" s="13">
        <v>30</v>
      </c>
      <c r="E22" s="31" t="s">
        <v>74</v>
      </c>
    </row>
    <row r="23" spans="1:5" ht="114.75" customHeight="1" x14ac:dyDescent="0.25">
      <c r="A23" s="28"/>
      <c r="B23" s="13" t="s">
        <v>23</v>
      </c>
      <c r="C23" s="13" t="s">
        <v>76</v>
      </c>
      <c r="D23" s="13">
        <v>120</v>
      </c>
      <c r="E23" s="31" t="s">
        <v>77</v>
      </c>
    </row>
    <row r="24" spans="1:5" ht="31.5" x14ac:dyDescent="0.25">
      <c r="A24" s="28">
        <v>44872</v>
      </c>
      <c r="B24" s="13" t="s">
        <v>23</v>
      </c>
      <c r="C24" s="13" t="s">
        <v>72</v>
      </c>
      <c r="D24" s="13">
        <v>30</v>
      </c>
      <c r="E24" s="31" t="s">
        <v>73</v>
      </c>
    </row>
    <row r="25" spans="1:5" ht="15.75" x14ac:dyDescent="0.25">
      <c r="A25" s="28">
        <v>44870</v>
      </c>
      <c r="B25" s="13" t="s">
        <v>23</v>
      </c>
      <c r="C25" s="13" t="s">
        <v>71</v>
      </c>
      <c r="D25" s="13">
        <v>30</v>
      </c>
      <c r="E25" s="27"/>
    </row>
    <row r="26" spans="1:5" ht="15.75" x14ac:dyDescent="0.25">
      <c r="A26" s="28">
        <v>44870</v>
      </c>
      <c r="B26" s="13" t="s">
        <v>23</v>
      </c>
      <c r="C26" s="13" t="s">
        <v>69</v>
      </c>
      <c r="D26" s="13">
        <v>60</v>
      </c>
      <c r="E26" s="27" t="s">
        <v>70</v>
      </c>
    </row>
    <row r="27" spans="1:5" ht="15.75" x14ac:dyDescent="0.25">
      <c r="A27" s="28">
        <v>44868</v>
      </c>
      <c r="B27" s="13" t="s">
        <v>23</v>
      </c>
      <c r="C27" s="13" t="s">
        <v>67</v>
      </c>
      <c r="D27" s="13">
        <v>30</v>
      </c>
      <c r="E27" s="27"/>
    </row>
    <row r="28" spans="1:5" ht="31.5" x14ac:dyDescent="0.25">
      <c r="A28" s="28">
        <v>44868</v>
      </c>
      <c r="B28" s="13" t="s">
        <v>23</v>
      </c>
      <c r="C28" s="13" t="s">
        <v>66</v>
      </c>
      <c r="D28" s="13">
        <v>40</v>
      </c>
      <c r="E28" s="31" t="s">
        <v>65</v>
      </c>
    </row>
    <row r="29" spans="1:5" ht="47.25" x14ac:dyDescent="0.25">
      <c r="A29" s="28">
        <v>44867</v>
      </c>
      <c r="B29" s="13" t="s">
        <v>23</v>
      </c>
      <c r="C29" s="13" t="s">
        <v>64</v>
      </c>
      <c r="D29" s="13">
        <v>30</v>
      </c>
      <c r="E29" s="31" t="s">
        <v>68</v>
      </c>
    </row>
    <row r="30" spans="1:5" ht="15.75" x14ac:dyDescent="0.25">
      <c r="A30" s="28">
        <v>44867</v>
      </c>
      <c r="B30" s="13" t="s">
        <v>23</v>
      </c>
      <c r="C30" s="13" t="s">
        <v>63</v>
      </c>
      <c r="D30" s="13">
        <v>120</v>
      </c>
      <c r="E30" s="27"/>
    </row>
    <row r="31" spans="1:5" ht="15.75" x14ac:dyDescent="0.25">
      <c r="A31" s="28">
        <v>44866</v>
      </c>
      <c r="B31" s="13" t="s">
        <v>23</v>
      </c>
      <c r="C31" s="13" t="s">
        <v>62</v>
      </c>
      <c r="D31" s="13">
        <v>20</v>
      </c>
      <c r="E31" s="27"/>
    </row>
    <row r="32" spans="1:5" ht="15.75" x14ac:dyDescent="0.25">
      <c r="A32" s="28">
        <v>44866</v>
      </c>
      <c r="B32" s="13" t="s">
        <v>26</v>
      </c>
      <c r="C32" s="13" t="s">
        <v>61</v>
      </c>
      <c r="D32" s="13">
        <v>120</v>
      </c>
      <c r="E32" s="27"/>
    </row>
    <row r="33" spans="1:5" ht="15.75" x14ac:dyDescent="0.25">
      <c r="A33" s="28">
        <v>44865</v>
      </c>
      <c r="B33" s="13" t="s">
        <v>23</v>
      </c>
      <c r="C33" s="13" t="s">
        <v>60</v>
      </c>
      <c r="D33" s="13">
        <v>70</v>
      </c>
      <c r="E33" s="27"/>
    </row>
    <row r="34" spans="1:5" ht="15.75" x14ac:dyDescent="0.25">
      <c r="A34" s="28">
        <v>44865</v>
      </c>
      <c r="B34" s="13" t="s">
        <v>23</v>
      </c>
      <c r="C34" s="13" t="s">
        <v>53</v>
      </c>
      <c r="D34" s="13">
        <v>30</v>
      </c>
      <c r="E34" s="27"/>
    </row>
    <row r="35" spans="1:5" ht="15.75" x14ac:dyDescent="0.25">
      <c r="A35" s="28">
        <v>44864</v>
      </c>
      <c r="B35" s="13" t="s">
        <v>23</v>
      </c>
      <c r="C35" s="13" t="s">
        <v>52</v>
      </c>
      <c r="D35" s="13">
        <v>60</v>
      </c>
      <c r="E35" s="27"/>
    </row>
    <row r="36" spans="1:5" ht="15.75" x14ac:dyDescent="0.25">
      <c r="A36" s="28">
        <v>44863</v>
      </c>
      <c r="B36" s="13" t="s">
        <v>50</v>
      </c>
      <c r="C36" s="13" t="s">
        <v>51</v>
      </c>
      <c r="D36" s="13">
        <v>30</v>
      </c>
      <c r="E36" s="27"/>
    </row>
    <row r="37" spans="1:5" ht="15.75" x14ac:dyDescent="0.25">
      <c r="A37" s="28">
        <v>44863</v>
      </c>
      <c r="B37" s="13" t="s">
        <v>48</v>
      </c>
      <c r="C37" s="13" t="s">
        <v>49</v>
      </c>
      <c r="D37" s="13">
        <v>100</v>
      </c>
      <c r="E37" s="27"/>
    </row>
    <row r="38" spans="1:5" ht="15.75" x14ac:dyDescent="0.25">
      <c r="A38" s="28">
        <v>44863</v>
      </c>
      <c r="B38" s="13" t="s">
        <v>26</v>
      </c>
      <c r="C38" s="13" t="s">
        <v>47</v>
      </c>
      <c r="D38" s="13">
        <v>20</v>
      </c>
      <c r="E38" s="27"/>
    </row>
    <row r="39" spans="1:5" ht="15.75" x14ac:dyDescent="0.25">
      <c r="A39" s="28">
        <v>44863</v>
      </c>
      <c r="B39" s="13" t="s">
        <v>26</v>
      </c>
      <c r="C39" s="13" t="s">
        <v>46</v>
      </c>
      <c r="D39" s="13">
        <v>90</v>
      </c>
      <c r="E39" s="27"/>
    </row>
    <row r="40" spans="1:5" ht="15.75" x14ac:dyDescent="0.25">
      <c r="A40" s="28">
        <v>44861</v>
      </c>
      <c r="B40" s="13" t="s">
        <v>44</v>
      </c>
      <c r="C40" s="13" t="s">
        <v>45</v>
      </c>
      <c r="D40" s="13">
        <v>90</v>
      </c>
      <c r="E40" s="27"/>
    </row>
    <row r="41" spans="1:5" ht="15.75" x14ac:dyDescent="0.25">
      <c r="A41" s="2">
        <v>44861</v>
      </c>
      <c r="B41" s="13" t="s">
        <v>26</v>
      </c>
      <c r="C41" s="13" t="s">
        <v>43</v>
      </c>
      <c r="D41" s="13">
        <v>30</v>
      </c>
      <c r="E41" s="27"/>
    </row>
    <row r="42" spans="1:5" ht="15.75" x14ac:dyDescent="0.25">
      <c r="A42" s="2">
        <v>44860</v>
      </c>
      <c r="B42" s="13" t="s">
        <v>26</v>
      </c>
      <c r="C42" s="1" t="s">
        <v>42</v>
      </c>
      <c r="D42" s="20">
        <v>90</v>
      </c>
    </row>
    <row r="43" spans="1:5" ht="15.75" x14ac:dyDescent="0.25">
      <c r="A43" s="2">
        <v>44860</v>
      </c>
      <c r="B43" s="13" t="s">
        <v>39</v>
      </c>
      <c r="C43" s="13" t="s">
        <v>40</v>
      </c>
      <c r="D43" s="20">
        <v>100</v>
      </c>
    </row>
    <row r="44" spans="1:5" ht="15.75" x14ac:dyDescent="0.25">
      <c r="A44" s="2">
        <v>44860</v>
      </c>
      <c r="B44" s="13" t="s">
        <v>37</v>
      </c>
      <c r="C44" s="13" t="s">
        <v>41</v>
      </c>
      <c r="D44" s="26">
        <v>30</v>
      </c>
    </row>
    <row r="45" spans="1:5" ht="90" x14ac:dyDescent="0.25">
      <c r="A45" s="18">
        <v>44859</v>
      </c>
      <c r="B45" s="13" t="s">
        <v>37</v>
      </c>
      <c r="C45" s="13" t="s">
        <v>38</v>
      </c>
      <c r="D45" s="20">
        <v>70</v>
      </c>
      <c r="E45" s="24" t="s">
        <v>36</v>
      </c>
    </row>
    <row r="46" spans="1:5" ht="15.75" x14ac:dyDescent="0.25">
      <c r="A46" s="2">
        <v>44859</v>
      </c>
      <c r="B46" s="13" t="s">
        <v>23</v>
      </c>
      <c r="C46" s="1" t="s">
        <v>35</v>
      </c>
      <c r="D46" s="26">
        <v>90</v>
      </c>
      <c r="E46" t="s">
        <v>31</v>
      </c>
    </row>
    <row r="47" spans="1:5" ht="15.75" x14ac:dyDescent="0.25">
      <c r="A47" s="2">
        <v>44858</v>
      </c>
      <c r="B47" s="25" t="s">
        <v>33</v>
      </c>
      <c r="C47" s="1" t="s">
        <v>34</v>
      </c>
      <c r="D47" s="26">
        <v>120</v>
      </c>
    </row>
    <row r="48" spans="1:5" ht="15.75" x14ac:dyDescent="0.25">
      <c r="A48" s="2">
        <v>44858</v>
      </c>
      <c r="B48" s="25" t="s">
        <v>23</v>
      </c>
      <c r="C48" s="1" t="s">
        <v>32</v>
      </c>
      <c r="D48" s="26">
        <v>60</v>
      </c>
    </row>
    <row r="49" spans="1:5" ht="15.75" x14ac:dyDescent="0.25">
      <c r="A49" s="2">
        <v>44857</v>
      </c>
      <c r="B49" s="13" t="s">
        <v>26</v>
      </c>
      <c r="C49" s="1" t="s">
        <v>29</v>
      </c>
      <c r="D49" s="20">
        <v>80</v>
      </c>
    </row>
    <row r="50" spans="1:5" ht="15.75" x14ac:dyDescent="0.25">
      <c r="A50" s="2">
        <v>44857</v>
      </c>
      <c r="B50" s="13" t="s">
        <v>23</v>
      </c>
      <c r="C50" s="1" t="s">
        <v>28</v>
      </c>
      <c r="D50" s="20">
        <v>30</v>
      </c>
    </row>
    <row r="51" spans="1:5" ht="31.5" x14ac:dyDescent="0.25">
      <c r="A51" s="2">
        <v>44857</v>
      </c>
      <c r="B51" s="13" t="s">
        <v>23</v>
      </c>
      <c r="C51" s="23" t="s">
        <v>24</v>
      </c>
      <c r="D51" s="20">
        <v>120</v>
      </c>
      <c r="E51" s="24" t="s">
        <v>25</v>
      </c>
    </row>
    <row r="52" spans="1:5" ht="15.75" x14ac:dyDescent="0.25">
      <c r="A52" s="2">
        <v>44857</v>
      </c>
      <c r="B52" s="13" t="s">
        <v>26</v>
      </c>
      <c r="C52" s="23" t="s">
        <v>27</v>
      </c>
      <c r="D52" s="20">
        <v>60</v>
      </c>
      <c r="E52" s="24"/>
    </row>
    <row r="53" spans="1:5" ht="47.25" x14ac:dyDescent="0.25">
      <c r="A53" s="2">
        <v>44857</v>
      </c>
      <c r="B53" s="13" t="s">
        <v>19</v>
      </c>
      <c r="C53" s="19" t="s">
        <v>22</v>
      </c>
      <c r="D53" s="20">
        <v>120</v>
      </c>
      <c r="E53" s="22" t="s">
        <v>21</v>
      </c>
    </row>
    <row r="54" spans="1:5" ht="31.5" x14ac:dyDescent="0.25">
      <c r="A54" s="2">
        <v>44857</v>
      </c>
      <c r="B54" s="13" t="s">
        <v>17</v>
      </c>
      <c r="C54" s="19" t="s">
        <v>18</v>
      </c>
      <c r="D54" s="20">
        <v>180</v>
      </c>
      <c r="E54" s="21"/>
    </row>
    <row r="55" spans="1:5" ht="15.75" x14ac:dyDescent="0.25">
      <c r="A55" s="2">
        <v>44857</v>
      </c>
      <c r="B55" s="18" t="s">
        <v>4</v>
      </c>
      <c r="C55" s="18" t="s">
        <v>30</v>
      </c>
      <c r="D55" s="20">
        <v>30</v>
      </c>
      <c r="E55" s="2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514D6-2AF3-4139-BCFF-A92C09086E40}">
  <sheetPr codeName="Sheet2"/>
  <dimension ref="A1:J6"/>
  <sheetViews>
    <sheetView rightToLeft="1" workbookViewId="0">
      <pane ySplit="1" topLeftCell="A2" activePane="bottomLeft" state="frozen"/>
      <selection pane="bottomLeft" activeCell="F6" sqref="F6"/>
    </sheetView>
  </sheetViews>
  <sheetFormatPr defaultRowHeight="15" x14ac:dyDescent="0.25"/>
  <cols>
    <col min="1" max="1" width="34.7109375" style="10" customWidth="1"/>
    <col min="2" max="2" width="23.5703125" style="6" bestFit="1" customWidth="1"/>
    <col min="3" max="3" width="8" style="6" customWidth="1"/>
    <col min="4" max="4" width="37.5703125" style="12" customWidth="1"/>
    <col min="5" max="5" width="18.5703125" style="15" bestFit="1" customWidth="1"/>
    <col min="6" max="6" width="18.85546875" style="6" bestFit="1" customWidth="1"/>
    <col min="7" max="7" width="17.85546875" style="30" bestFit="1" customWidth="1"/>
    <col min="8" max="8" width="15.140625" style="6" customWidth="1"/>
    <col min="9" max="9" width="9.140625" style="6" hidden="1" customWidth="1"/>
    <col min="10" max="10" width="15.28515625" style="6" bestFit="1" customWidth="1"/>
    <col min="11" max="16384" width="9.140625" style="6"/>
  </cols>
  <sheetData>
    <row r="1" spans="1:10" ht="15.75" x14ac:dyDescent="0.25">
      <c r="A1" s="4" t="s">
        <v>0</v>
      </c>
      <c r="B1" s="5" t="s">
        <v>5</v>
      </c>
      <c r="C1" s="5" t="s">
        <v>8</v>
      </c>
      <c r="D1" s="11" t="s">
        <v>6</v>
      </c>
      <c r="E1" s="13" t="s">
        <v>15</v>
      </c>
      <c r="F1" s="8" t="s">
        <v>14</v>
      </c>
      <c r="G1" s="29" t="s">
        <v>56</v>
      </c>
      <c r="H1" s="8" t="s">
        <v>16</v>
      </c>
      <c r="I1" s="6" t="e">
        <f t="shared" ref="I1:I6" si="0">(G1-F1)/E1</f>
        <v>#VALUE!</v>
      </c>
    </row>
    <row r="2" spans="1:10" ht="15.75" x14ac:dyDescent="0.25">
      <c r="A2" s="4">
        <v>44861</v>
      </c>
      <c r="B2" s="5" t="s">
        <v>57</v>
      </c>
      <c r="C2" s="8" t="s">
        <v>9</v>
      </c>
      <c r="D2" s="11" t="s">
        <v>59</v>
      </c>
      <c r="E2" s="13">
        <v>5</v>
      </c>
      <c r="F2" s="7">
        <f t="shared" ref="F2:F4" si="1">A2+E2</f>
        <v>44866</v>
      </c>
      <c r="G2" s="29"/>
      <c r="H2" s="8"/>
      <c r="J2" s="10"/>
    </row>
    <row r="3" spans="1:10" ht="15.75" x14ac:dyDescent="0.25">
      <c r="A3" s="4">
        <v>44858</v>
      </c>
      <c r="B3" s="5" t="s">
        <v>58</v>
      </c>
      <c r="C3" s="8" t="s">
        <v>10</v>
      </c>
      <c r="D3" s="11" t="s">
        <v>59</v>
      </c>
      <c r="E3" s="13">
        <v>9</v>
      </c>
      <c r="F3" s="7">
        <f t="shared" si="1"/>
        <v>44867</v>
      </c>
      <c r="G3" s="29"/>
      <c r="H3" s="8"/>
    </row>
    <row r="4" spans="1:10" ht="15.75" x14ac:dyDescent="0.25">
      <c r="A4" s="4">
        <v>44865</v>
      </c>
      <c r="B4" s="5" t="s">
        <v>7</v>
      </c>
      <c r="C4" s="5" t="s">
        <v>54</v>
      </c>
      <c r="D4" s="11" t="s">
        <v>55</v>
      </c>
      <c r="E4" s="13">
        <v>1</v>
      </c>
      <c r="F4" s="7">
        <f t="shared" si="1"/>
        <v>44866</v>
      </c>
      <c r="G4" s="29"/>
      <c r="H4" s="8"/>
      <c r="I4" s="6">
        <f t="shared" si="0"/>
        <v>-44866</v>
      </c>
    </row>
    <row r="5" spans="1:10" x14ac:dyDescent="0.25">
      <c r="A5" s="7">
        <v>44851</v>
      </c>
      <c r="B5" s="8" t="s">
        <v>7</v>
      </c>
      <c r="C5" s="8" t="s">
        <v>9</v>
      </c>
      <c r="D5" s="9" t="s">
        <v>12</v>
      </c>
      <c r="E5" s="14">
        <v>6</v>
      </c>
      <c r="F5" s="7">
        <f>A5+E5</f>
        <v>44857</v>
      </c>
      <c r="G5" s="29">
        <f ca="1">TODAY()-7</f>
        <v>44886</v>
      </c>
      <c r="H5" s="16">
        <f ca="1">IF(I5&lt;=0.2,1,IF(AND(I5&gt;0.2,I5&lt;=0.4),2,IF(AND(I5&gt;0.4,I5&lt;=0.6),3,IF(AND(I5&gt;=0.6,I5&lt;0.8),4,IF(I5&gt;0.8,5,"error")))))</f>
        <v>5</v>
      </c>
      <c r="I5" s="6">
        <f ca="1">(G5-F5)/E5</f>
        <v>4.833333333333333</v>
      </c>
    </row>
    <row r="6" spans="1:10" ht="30" x14ac:dyDescent="0.25">
      <c r="A6" s="7">
        <v>44851</v>
      </c>
      <c r="B6" s="8" t="s">
        <v>11</v>
      </c>
      <c r="C6" s="8" t="s">
        <v>10</v>
      </c>
      <c r="D6" s="9" t="s">
        <v>13</v>
      </c>
      <c r="E6" s="14">
        <v>7</v>
      </c>
      <c r="F6" s="7">
        <f>A6+E6</f>
        <v>44858</v>
      </c>
      <c r="G6" s="29">
        <f ca="1">NOW()-5</f>
        <v>44888.377197800924</v>
      </c>
      <c r="H6" s="16">
        <f ca="1">IF(I6&lt;=0.2,1,IF(AND(I6&gt;0.2,I6&lt;=0.4),2,IF(AND(I6&gt;0.4,I6&lt;=0.6),3,IF(AND(I6&gt;=0.6,I6&lt;0.8),4,IF(I6&gt;0.8,5,"error")))))</f>
        <v>5</v>
      </c>
      <c r="I6" s="6">
        <f t="shared" ca="1" si="0"/>
        <v>4.3395996858463537</v>
      </c>
    </row>
  </sheetData>
  <conditionalFormatting sqref="H5:H6">
    <cfRule type="cellIs" dxfId="5" priority="6" operator="equal">
      <formula>1</formula>
    </cfRule>
  </conditionalFormatting>
  <conditionalFormatting sqref="H1:H1048576">
    <cfRule type="cellIs" dxfId="4" priority="1" operator="equal">
      <formula>5</formula>
    </cfRule>
    <cfRule type="cellIs" dxfId="3" priority="2" operator="equal">
      <formula>4</formula>
    </cfRule>
    <cfRule type="cellIs" dxfId="2" priority="3" operator="equal">
      <formula>3</formula>
    </cfRule>
    <cfRule type="cellIs" dxfId="1" priority="4" operator="equal">
      <formula>2</formula>
    </cfRule>
    <cfRule type="cellIs" dxfId="0" priority="5" operator="equal">
      <formula>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2015-06-05T18:17:20Z</dcterms:created>
  <dcterms:modified xsi:type="dcterms:W3CDTF">2022-11-28T05:33:18Z</dcterms:modified>
</cp:coreProperties>
</file>