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https://d.docs.live.net/c2cfc027591758d4/Documents/Course/Excel Dashboards/"/>
    </mc:Choice>
  </mc:AlternateContent>
  <xr:revisionPtr revIDLastSave="1" documentId="8_{E90066AA-2377-4552-9796-F7F29C1CCEA5}" xr6:coauthVersionLast="47" xr6:coauthVersionMax="47" xr10:uidLastSave="{34FD7D8B-7148-4E14-85FF-A7F547889ABB}"/>
  <bookViews>
    <workbookView xWindow="-120" yWindow="-120" windowWidth="20730" windowHeight="11160" activeTab="2" xr2:uid="{00000000-000D-0000-FFFF-FFFF00000000}"/>
  </bookViews>
  <sheets>
    <sheet name="Data" sheetId="1" r:id="rId1"/>
    <sheet name="Pivot Table" sheetId="2" r:id="rId2"/>
    <sheet name="Sheet3" sheetId="3" r:id="rId3"/>
  </sheets>
  <definedNames>
    <definedName name="Slicer_Gender">#N/A</definedName>
    <definedName name="Slicer_Subject">#N/A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Lst>
</workbook>
</file>

<file path=xl/calcChain.xml><?xml version="1.0" encoding="utf-8"?>
<calcChain xmlns="http://schemas.openxmlformats.org/spreadsheetml/2006/main">
  <c r="C7" i="2" l="1"/>
  <c r="D2" i="1"/>
  <c r="D3" i="1"/>
  <c r="D4" i="1"/>
  <c r="D5" i="1"/>
  <c r="D6" i="1"/>
  <c r="D7" i="1"/>
  <c r="D8" i="1"/>
  <c r="D9" i="1"/>
  <c r="D10" i="1"/>
  <c r="D11" i="1"/>
  <c r="C4" i="2"/>
</calcChain>
</file>

<file path=xl/sharedStrings.xml><?xml version="1.0" encoding="utf-8"?>
<sst xmlns="http://schemas.openxmlformats.org/spreadsheetml/2006/main" count="94" uniqueCount="55">
  <si>
    <t>Student ID</t>
  </si>
  <si>
    <t>Name</t>
  </si>
  <si>
    <t>Gender</t>
  </si>
  <si>
    <t>Subject</t>
  </si>
  <si>
    <t>Test Date</t>
  </si>
  <si>
    <t>Score</t>
  </si>
  <si>
    <t>Grade</t>
  </si>
  <si>
    <t>S1000</t>
  </si>
  <si>
    <t>S1001</t>
  </si>
  <si>
    <t>S1002</t>
  </si>
  <si>
    <t>S1003</t>
  </si>
  <si>
    <t>S1004</t>
  </si>
  <si>
    <t>S1005</t>
  </si>
  <si>
    <t>S1006</t>
  </si>
  <si>
    <t>S1007</t>
  </si>
  <si>
    <t>S1008</t>
  </si>
  <si>
    <t>S1009</t>
  </si>
  <si>
    <t>Male</t>
  </si>
  <si>
    <t>Female</t>
  </si>
  <si>
    <t>History</t>
  </si>
  <si>
    <t>Art</t>
  </si>
  <si>
    <t>Math</t>
  </si>
  <si>
    <t>English</t>
  </si>
  <si>
    <t>Science</t>
  </si>
  <si>
    <t>A</t>
  </si>
  <si>
    <t>D</t>
  </si>
  <si>
    <t>C</t>
  </si>
  <si>
    <t>F</t>
  </si>
  <si>
    <t>B</t>
  </si>
  <si>
    <t>Alice</t>
  </si>
  <si>
    <t>Brian</t>
  </si>
  <si>
    <t>Clara</t>
  </si>
  <si>
    <t>David</t>
  </si>
  <si>
    <t>Emily</t>
  </si>
  <si>
    <t>Felix</t>
  </si>
  <si>
    <t>Grace</t>
  </si>
  <si>
    <t>Henry</t>
  </si>
  <si>
    <t>Irene</t>
  </si>
  <si>
    <t>Jason</t>
  </si>
  <si>
    <t>Row Labels</t>
  </si>
  <si>
    <t>Average of Score</t>
  </si>
  <si>
    <t>Student Name</t>
  </si>
  <si>
    <t>Pass</t>
  </si>
  <si>
    <t>PERFOMANCE OVER TIME</t>
  </si>
  <si>
    <t>AVG SCORE BY SUB</t>
  </si>
  <si>
    <t>TOP SCORER NAME</t>
  </si>
  <si>
    <t>OVERALL AVG SCORE</t>
  </si>
  <si>
    <t>M/F SCORE</t>
  </si>
  <si>
    <t>30/4/2025</t>
  </si>
  <si>
    <t>22/5/2025</t>
  </si>
  <si>
    <t>23/5/2025</t>
  </si>
  <si>
    <t>24/5/2025</t>
  </si>
  <si>
    <t>25/5/2025</t>
  </si>
  <si>
    <t>26/5/2025</t>
  </si>
  <si>
    <t>27/5/2025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</si>
</sst>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name val="Calibri"/>
      <family val="2"/>
      <scheme val="minor"/>
    </font>
    <font>
      <sz val="11"/>
      <color rgb="FF00FE00"/>
      <name val="Calibri"/>
      <family val="2"/>
      <scheme val="minor"/>
    </font>
  </fonts>
  <fills count="3">
    <fill>
      <patternFill patternType="none"/>
    </fill>
    <fill>
      <patternFill patternType="gray125"/>
    </fill>
    <fill>
      <patternFill patternType="solid">
        <fgColor rgb="FFCC99FF"/>
        <bgColor indexed="64"/>
      </patternFill>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top"/>
    </xf>
    <xf numFmtId="0" fontId="0" fillId="0" borderId="0" xfId="0" applyAlignment="1">
      <alignment horizontal="center"/>
    </xf>
    <xf numFmtId="14" fontId="0" fillId="0" borderId="0" xfId="0" applyNumberFormat="1" applyAlignment="1">
      <alignment horizontal="center"/>
    </xf>
    <xf numFmtId="0" fontId="0" fillId="0" borderId="0" xfId="0" pivotButton="1"/>
    <xf numFmtId="0" fontId="0" fillId="0" borderId="0" xfId="0" applyAlignment="1">
      <alignment horizontal="left"/>
    </xf>
    <xf numFmtId="14" fontId="0" fillId="0" borderId="0" xfId="0" applyNumberFormat="1" applyAlignment="1">
      <alignment horizontal="left"/>
    </xf>
    <xf numFmtId="0" fontId="0" fillId="2" borderId="0" xfId="0" applyFill="1"/>
    <xf numFmtId="0" fontId="3" fillId="2" borderId="0" xfId="0" applyFont="1" applyFill="1"/>
  </cellXfs>
  <cellStyles count="1">
    <cellStyle name="Normal" xfId="0" builtinId="0"/>
  </cellStyles>
  <dxfs count="12">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numFmt numFmtId="0" formatCode="General"/>
      <alignment horizontal="center" vertical="bottom"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border outline="0">
        <top style="thin">
          <color auto="1"/>
        </top>
      </border>
    </dxf>
    <dxf>
      <alignment horizontal="center" textRotation="0" wrapText="0" indent="0" justifyLastLine="0" shrinkToFit="0" readingOrder="0"/>
    </dxf>
    <dxf>
      <border outline="0">
        <bottom style="thin">
          <color auto="1"/>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colors>
    <mruColors>
      <color rgb="FF00FE00"/>
      <color rgb="FF660066"/>
      <color rgb="FFCC0066"/>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5" Type="http://schemas.microsoft.com/office/2007/relationships/slicerCache" Target="slicerCaches/slicerCache1.xml"/><Relationship Id="rId10" Type="http://schemas.openxmlformats.org/officeDocument/2006/relationships/calcChain" Target="calcChain.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14 Education ^0 Student Perfomance.xlsx]Pivot Table!PivotTable3</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66006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Table'!$B$9</c:f>
              <c:strCache>
                <c:ptCount val="1"/>
                <c:pt idx="0">
                  <c:v>Total</c:v>
                </c:pt>
              </c:strCache>
            </c:strRef>
          </c:tx>
          <c:spPr>
            <a:solidFill>
              <a:srgbClr val="66006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Table'!$A$10:$A$14</c:f>
              <c:strCache>
                <c:ptCount val="5"/>
                <c:pt idx="0">
                  <c:v>Art</c:v>
                </c:pt>
                <c:pt idx="1">
                  <c:v>Science</c:v>
                </c:pt>
                <c:pt idx="2">
                  <c:v>History</c:v>
                </c:pt>
                <c:pt idx="3">
                  <c:v>Math</c:v>
                </c:pt>
                <c:pt idx="4">
                  <c:v>English</c:v>
                </c:pt>
              </c:strCache>
            </c:strRef>
          </c:cat>
          <c:val>
            <c:numRef>
              <c:f>'Pivot Table'!$B$10:$B$14</c:f>
              <c:numCache>
                <c:formatCode>General</c:formatCode>
                <c:ptCount val="5"/>
                <c:pt idx="0">
                  <c:v>88</c:v>
                </c:pt>
                <c:pt idx="1">
                  <c:v>87.7</c:v>
                </c:pt>
                <c:pt idx="2">
                  <c:v>73.88</c:v>
                </c:pt>
                <c:pt idx="3">
                  <c:v>64.900000000000006</c:v>
                </c:pt>
                <c:pt idx="4">
                  <c:v>53.2</c:v>
                </c:pt>
              </c:numCache>
            </c:numRef>
          </c:val>
          <c:extLst>
            <c:ext xmlns:c16="http://schemas.microsoft.com/office/drawing/2014/chart" uri="{C3380CC4-5D6E-409C-BE32-E72D297353CC}">
              <c16:uniqueId val="{00000000-63AB-424D-9592-8C4919C0DE6A}"/>
            </c:ext>
          </c:extLst>
        </c:ser>
        <c:dLbls>
          <c:dLblPos val="outEnd"/>
          <c:showLegendKey val="0"/>
          <c:showVal val="1"/>
          <c:showCatName val="0"/>
          <c:showSerName val="0"/>
          <c:showPercent val="0"/>
          <c:showBubbleSize val="0"/>
        </c:dLbls>
        <c:gapWidth val="219"/>
        <c:overlap val="-27"/>
        <c:axId val="414222544"/>
        <c:axId val="347921640"/>
      </c:barChart>
      <c:catAx>
        <c:axId val="4142225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347921640"/>
        <c:crosses val="autoZero"/>
        <c:auto val="1"/>
        <c:lblAlgn val="ctr"/>
        <c:lblOffset val="100"/>
        <c:noMultiLvlLbl val="0"/>
      </c:catAx>
      <c:valAx>
        <c:axId val="347921640"/>
        <c:scaling>
          <c:orientation val="minMax"/>
        </c:scaling>
        <c:delete val="1"/>
        <c:axPos val="l"/>
        <c:numFmt formatCode="General" sourceLinked="1"/>
        <c:majorTickMark val="none"/>
        <c:minorTickMark val="none"/>
        <c:tickLblPos val="nextTo"/>
        <c:crossAx val="4142225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14 Education ^0 Student Perfomance.xlsx]Pivot Table!PivotTable4</c:name>
    <c:fmtId val="4"/>
  </c:pivotSource>
  <c:chart>
    <c:autoTitleDeleted val="1"/>
    <c:pivotFmts>
      <c:pivotFmt>
        <c:idx val="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
        <c:spPr>
          <a:solidFill>
            <a:srgbClr val="66006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66006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66006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66006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Table'!$B$16</c:f>
              <c:strCache>
                <c:ptCount val="1"/>
                <c:pt idx="0">
                  <c:v>Total</c:v>
                </c:pt>
              </c:strCache>
            </c:strRef>
          </c:tx>
          <c:spPr>
            <a:solidFill>
              <a:srgbClr val="66006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Table'!$A$17:$A$26</c:f>
              <c:strCache>
                <c:ptCount val="10"/>
                <c:pt idx="0">
                  <c:v>23/5/2025</c:v>
                </c:pt>
                <c:pt idx="1">
                  <c:v>24/5/2025</c:v>
                </c:pt>
                <c:pt idx="2">
                  <c:v>2/5/2025</c:v>
                </c:pt>
                <c:pt idx="3">
                  <c:v>22/5/2025</c:v>
                </c:pt>
                <c:pt idx="4">
                  <c:v>25/5/2025</c:v>
                </c:pt>
                <c:pt idx="5">
                  <c:v>3/5/2025</c:v>
                </c:pt>
                <c:pt idx="6">
                  <c:v>27/5/2025</c:v>
                </c:pt>
                <c:pt idx="7">
                  <c:v>26/5/2025</c:v>
                </c:pt>
                <c:pt idx="8">
                  <c:v>30/4/2025</c:v>
                </c:pt>
                <c:pt idx="9">
                  <c:v>1/5/2025</c:v>
                </c:pt>
              </c:strCache>
            </c:strRef>
          </c:cat>
          <c:val>
            <c:numRef>
              <c:f>'Pivot Table'!$B$17:$B$26</c:f>
              <c:numCache>
                <c:formatCode>General</c:formatCode>
                <c:ptCount val="10"/>
                <c:pt idx="0">
                  <c:v>53.2</c:v>
                </c:pt>
                <c:pt idx="1">
                  <c:v>55</c:v>
                </c:pt>
                <c:pt idx="2">
                  <c:v>63.1</c:v>
                </c:pt>
                <c:pt idx="3">
                  <c:v>64.900000000000006</c:v>
                </c:pt>
                <c:pt idx="4">
                  <c:v>72.900000000000006</c:v>
                </c:pt>
                <c:pt idx="5">
                  <c:v>79.3</c:v>
                </c:pt>
                <c:pt idx="6">
                  <c:v>84</c:v>
                </c:pt>
                <c:pt idx="7">
                  <c:v>87.7</c:v>
                </c:pt>
                <c:pt idx="8">
                  <c:v>94.4</c:v>
                </c:pt>
                <c:pt idx="9">
                  <c:v>96.7</c:v>
                </c:pt>
              </c:numCache>
            </c:numRef>
          </c:val>
          <c:extLst>
            <c:ext xmlns:c16="http://schemas.microsoft.com/office/drawing/2014/chart" uri="{C3380CC4-5D6E-409C-BE32-E72D297353CC}">
              <c16:uniqueId val="{00000002-80D5-4CC3-A4D0-33CE8DB2C121}"/>
            </c:ext>
          </c:extLst>
        </c:ser>
        <c:dLbls>
          <c:dLblPos val="outEnd"/>
          <c:showLegendKey val="0"/>
          <c:showVal val="1"/>
          <c:showCatName val="0"/>
          <c:showSerName val="0"/>
          <c:showPercent val="0"/>
          <c:showBubbleSize val="0"/>
        </c:dLbls>
        <c:gapWidth val="219"/>
        <c:axId val="414222544"/>
        <c:axId val="347921640"/>
      </c:barChart>
      <c:catAx>
        <c:axId val="41422254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347921640"/>
        <c:crosses val="autoZero"/>
        <c:auto val="1"/>
        <c:lblAlgn val="ctr"/>
        <c:lblOffset val="100"/>
        <c:noMultiLvlLbl val="0"/>
      </c:catAx>
      <c:valAx>
        <c:axId val="347921640"/>
        <c:scaling>
          <c:orientation val="minMax"/>
        </c:scaling>
        <c:delete val="1"/>
        <c:axPos val="b"/>
        <c:numFmt formatCode="General" sourceLinked="1"/>
        <c:majorTickMark val="none"/>
        <c:minorTickMark val="none"/>
        <c:tickLblPos val="nextTo"/>
        <c:crossAx val="414222544"/>
        <c:crosses val="autoZero"/>
        <c:crossBetween val="between"/>
      </c:valAx>
      <c:spPr>
        <a:noFill/>
      </c:spPr>
    </c:plotArea>
    <c:plotVisOnly val="1"/>
    <c:dispBlanksAs val="gap"/>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14 Education ^0 Student Perfomance.xlsx]Pivot Table!PivotTable5</c:name>
    <c:fmtId val="4"/>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CC0066"/>
          </a:solidFill>
          <a:ln w="19050">
            <a:solidFill>
              <a:schemeClr val="lt1"/>
            </a:solidFill>
          </a:ln>
          <a:effectLst/>
        </c:spPr>
      </c:pivotFmt>
      <c:pivotFmt>
        <c:idx val="6"/>
        <c:spPr>
          <a:solidFill>
            <a:srgbClr val="0070C0"/>
          </a:solidFill>
          <a:ln w="19050">
            <a:solidFill>
              <a:schemeClr val="lt1"/>
            </a:solidFill>
          </a:ln>
          <a:effectLst/>
        </c:spPr>
      </c:pivotFmt>
    </c:pivotFmts>
    <c:plotArea>
      <c:layout/>
      <c:pieChart>
        <c:varyColors val="1"/>
        <c:ser>
          <c:idx val="0"/>
          <c:order val="0"/>
          <c:tx>
            <c:strRef>
              <c:f>'Pivot Table'!$B$28</c:f>
              <c:strCache>
                <c:ptCount val="1"/>
                <c:pt idx="0">
                  <c:v>Total</c:v>
                </c:pt>
              </c:strCache>
            </c:strRef>
          </c:tx>
          <c:dPt>
            <c:idx val="0"/>
            <c:bubble3D val="0"/>
            <c:spPr>
              <a:solidFill>
                <a:srgbClr val="CC0066"/>
              </a:solidFill>
              <a:ln w="19050">
                <a:solidFill>
                  <a:schemeClr val="lt1"/>
                </a:solidFill>
              </a:ln>
              <a:effectLst/>
            </c:spPr>
            <c:extLst>
              <c:ext xmlns:c16="http://schemas.microsoft.com/office/drawing/2014/chart" uri="{C3380CC4-5D6E-409C-BE32-E72D297353CC}">
                <c16:uniqueId val="{00000001-F44D-4773-916A-3C248D326D8D}"/>
              </c:ext>
            </c:extLst>
          </c:dPt>
          <c:dPt>
            <c:idx val="1"/>
            <c:bubble3D val="0"/>
            <c:spPr>
              <a:solidFill>
                <a:srgbClr val="0070C0"/>
              </a:solidFill>
              <a:ln w="19050">
                <a:solidFill>
                  <a:schemeClr val="lt1"/>
                </a:solidFill>
              </a:ln>
              <a:effectLst/>
            </c:spPr>
            <c:extLst>
              <c:ext xmlns:c16="http://schemas.microsoft.com/office/drawing/2014/chart" uri="{C3380CC4-5D6E-409C-BE32-E72D297353CC}">
                <c16:uniqueId val="{00000003-F44D-4773-916A-3C248D326D8D}"/>
              </c:ext>
            </c:extLst>
          </c:dPt>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Table'!$A$29:$A$30</c:f>
              <c:strCache>
                <c:ptCount val="2"/>
                <c:pt idx="0">
                  <c:v>Female</c:v>
                </c:pt>
                <c:pt idx="1">
                  <c:v>Male</c:v>
                </c:pt>
              </c:strCache>
            </c:strRef>
          </c:cat>
          <c:val>
            <c:numRef>
              <c:f>'Pivot Table'!$B$29:$B$30</c:f>
              <c:numCache>
                <c:formatCode>General</c:formatCode>
                <c:ptCount val="2"/>
                <c:pt idx="0">
                  <c:v>80.100000000000009</c:v>
                </c:pt>
                <c:pt idx="1">
                  <c:v>71.8</c:v>
                </c:pt>
              </c:numCache>
            </c:numRef>
          </c:val>
          <c:extLst>
            <c:ext xmlns:c16="http://schemas.microsoft.com/office/drawing/2014/chart" uri="{C3380CC4-5D6E-409C-BE32-E72D297353CC}">
              <c16:uniqueId val="{00000004-F44D-4773-916A-3C248D326D8D}"/>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1.xml"/><Relationship Id="rId2" Type="http://schemas.openxmlformats.org/officeDocument/2006/relationships/image" Target="../media/image2.svg"/><Relationship Id="rId1" Type="http://schemas.openxmlformats.org/officeDocument/2006/relationships/image" Target="../media/image1.png"/><Relationship Id="rId5" Type="http://schemas.openxmlformats.org/officeDocument/2006/relationships/chart" Target="../charts/chart3.xml"/><Relationship Id="rId4"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133350</xdr:colOff>
      <xdr:row>3</xdr:row>
      <xdr:rowOff>152399</xdr:rowOff>
    </xdr:from>
    <xdr:to>
      <xdr:col>2</xdr:col>
      <xdr:colOff>76200</xdr:colOff>
      <xdr:row>9</xdr:row>
      <xdr:rowOff>9524</xdr:rowOff>
    </xdr:to>
    <xdr:sp macro="" textlink="">
      <xdr:nvSpPr>
        <xdr:cNvPr id="27" name="Rectangle 26">
          <a:extLst>
            <a:ext uri="{FF2B5EF4-FFF2-40B4-BE49-F238E27FC236}">
              <a16:creationId xmlns:a16="http://schemas.microsoft.com/office/drawing/2014/main" id="{5861D3CE-CEF9-C4F3-A619-A1953E585957}"/>
            </a:ext>
          </a:extLst>
        </xdr:cNvPr>
        <xdr:cNvSpPr/>
      </xdr:nvSpPr>
      <xdr:spPr>
        <a:xfrm>
          <a:off x="133350" y="723899"/>
          <a:ext cx="1162050" cy="1000125"/>
        </a:xfrm>
        <a:prstGeom prst="rect">
          <a:avLst/>
        </a:prstGeom>
        <a:solidFill>
          <a:schemeClr val="bg1"/>
        </a:solidFill>
        <a:ln>
          <a:solidFill>
            <a:srgbClr val="7030A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219075</xdr:colOff>
      <xdr:row>3</xdr:row>
      <xdr:rowOff>190499</xdr:rowOff>
    </xdr:from>
    <xdr:to>
      <xdr:col>1</xdr:col>
      <xdr:colOff>581025</xdr:colOff>
      <xdr:row>8</xdr:row>
      <xdr:rowOff>161925</xdr:rowOff>
    </xdr:to>
    <xdr:sp macro="" textlink="">
      <xdr:nvSpPr>
        <xdr:cNvPr id="15" name="Oval 14">
          <a:extLst>
            <a:ext uri="{FF2B5EF4-FFF2-40B4-BE49-F238E27FC236}">
              <a16:creationId xmlns:a16="http://schemas.microsoft.com/office/drawing/2014/main" id="{5D48BC1E-57DA-3E53-CD99-7BCD02BCAE0A}"/>
            </a:ext>
          </a:extLst>
        </xdr:cNvPr>
        <xdr:cNvSpPr/>
      </xdr:nvSpPr>
      <xdr:spPr>
        <a:xfrm>
          <a:off x="219075" y="761999"/>
          <a:ext cx="971550" cy="923926"/>
        </a:xfrm>
        <a:prstGeom prst="ellipse">
          <a:avLst/>
        </a:prstGeom>
        <a:solidFill>
          <a:schemeClr val="tx1"/>
        </a:solidFill>
        <a:ln>
          <a:solidFill>
            <a:srgbClr val="660066"/>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285750</xdr:colOff>
      <xdr:row>0</xdr:row>
      <xdr:rowOff>133350</xdr:rowOff>
    </xdr:from>
    <xdr:to>
      <xdr:col>20</xdr:col>
      <xdr:colOff>171449</xdr:colOff>
      <xdr:row>3</xdr:row>
      <xdr:rowOff>95250</xdr:rowOff>
    </xdr:to>
    <xdr:sp macro="" textlink="">
      <xdr:nvSpPr>
        <xdr:cNvPr id="2" name="TextBox 1">
          <a:extLst>
            <a:ext uri="{FF2B5EF4-FFF2-40B4-BE49-F238E27FC236}">
              <a16:creationId xmlns:a16="http://schemas.microsoft.com/office/drawing/2014/main" id="{EAC28444-E16C-C155-6C43-8EC461D69ADA}"/>
            </a:ext>
          </a:extLst>
        </xdr:cNvPr>
        <xdr:cNvSpPr txBox="1"/>
      </xdr:nvSpPr>
      <xdr:spPr>
        <a:xfrm>
          <a:off x="285750" y="133350"/>
          <a:ext cx="12077699" cy="533400"/>
        </a:xfrm>
        <a:prstGeom prst="rect">
          <a:avLst/>
        </a:prstGeom>
        <a:solidFill>
          <a:srgbClr val="660066"/>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800" b="1">
              <a:solidFill>
                <a:schemeClr val="bg1"/>
              </a:solidFill>
              <a:latin typeface="Algerian" panose="04020705040A02060702" pitchFamily="82" charset="0"/>
            </a:rPr>
            <a:t>Education &amp; Student Performance Data</a:t>
          </a:r>
        </a:p>
      </xdr:txBody>
    </xdr:sp>
    <xdr:clientData/>
  </xdr:twoCellAnchor>
  <xdr:twoCellAnchor editAs="oneCell">
    <xdr:from>
      <xdr:col>0</xdr:col>
      <xdr:colOff>257175</xdr:colOff>
      <xdr:row>3</xdr:row>
      <xdr:rowOff>171450</xdr:rowOff>
    </xdr:from>
    <xdr:to>
      <xdr:col>1</xdr:col>
      <xdr:colOff>561975</xdr:colOff>
      <xdr:row>8</xdr:row>
      <xdr:rowOff>133350</xdr:rowOff>
    </xdr:to>
    <xdr:pic>
      <xdr:nvPicPr>
        <xdr:cNvPr id="4" name="Graphic 3" descr="Graduation cap">
          <a:extLst>
            <a:ext uri="{FF2B5EF4-FFF2-40B4-BE49-F238E27FC236}">
              <a16:creationId xmlns:a16="http://schemas.microsoft.com/office/drawing/2014/main" id="{5A02B81D-19BA-D526-971C-30D5D75FA2C3}"/>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257175" y="742950"/>
          <a:ext cx="914400" cy="914400"/>
        </a:xfrm>
        <a:prstGeom prst="rect">
          <a:avLst/>
        </a:prstGeom>
      </xdr:spPr>
    </xdr:pic>
    <xdr:clientData/>
  </xdr:twoCellAnchor>
  <xdr:twoCellAnchor>
    <xdr:from>
      <xdr:col>11</xdr:col>
      <xdr:colOff>133349</xdr:colOff>
      <xdr:row>16</xdr:row>
      <xdr:rowOff>171450</xdr:rowOff>
    </xdr:from>
    <xdr:to>
      <xdr:col>17</xdr:col>
      <xdr:colOff>504825</xdr:colOff>
      <xdr:row>28</xdr:row>
      <xdr:rowOff>133350</xdr:rowOff>
    </xdr:to>
    <xdr:sp macro="" textlink="">
      <xdr:nvSpPr>
        <xdr:cNvPr id="5" name="Rectangle: Diagonal Corners Rounded 4">
          <a:extLst>
            <a:ext uri="{FF2B5EF4-FFF2-40B4-BE49-F238E27FC236}">
              <a16:creationId xmlns:a16="http://schemas.microsoft.com/office/drawing/2014/main" id="{E9AAFBE9-9F32-4299-C86B-114227DA1DCC}"/>
            </a:ext>
          </a:extLst>
        </xdr:cNvPr>
        <xdr:cNvSpPr/>
      </xdr:nvSpPr>
      <xdr:spPr>
        <a:xfrm>
          <a:off x="6838949" y="3219450"/>
          <a:ext cx="4029076" cy="2247900"/>
        </a:xfrm>
        <a:prstGeom prst="round2DiagRect">
          <a:avLst/>
        </a:prstGeom>
        <a:solidFill>
          <a:schemeClr val="bg1"/>
        </a:solidFill>
        <a:ln>
          <a:solidFill>
            <a:srgbClr val="660066"/>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17</xdr:col>
      <xdr:colOff>219075</xdr:colOff>
      <xdr:row>3</xdr:row>
      <xdr:rowOff>180975</xdr:rowOff>
    </xdr:from>
    <xdr:to>
      <xdr:col>20</xdr:col>
      <xdr:colOff>304800</xdr:colOff>
      <xdr:row>6</xdr:row>
      <xdr:rowOff>19050</xdr:rowOff>
    </xdr:to>
    <mc:AlternateContent xmlns:mc="http://schemas.openxmlformats.org/markup-compatibility/2006" xmlns:a14="http://schemas.microsoft.com/office/drawing/2010/main">
      <mc:Choice Requires="a14">
        <xdr:graphicFrame macro="">
          <xdr:nvGraphicFramePr>
            <xdr:cNvPr id="6" name="Gender">
              <a:extLst>
                <a:ext uri="{FF2B5EF4-FFF2-40B4-BE49-F238E27FC236}">
                  <a16:creationId xmlns:a16="http://schemas.microsoft.com/office/drawing/2014/main" id="{4E4F739E-2A70-433C-A584-727982DC2A49}"/>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10582275" y="752475"/>
              <a:ext cx="1914525" cy="409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200025</xdr:colOff>
      <xdr:row>6</xdr:row>
      <xdr:rowOff>114301</xdr:rowOff>
    </xdr:from>
    <xdr:to>
      <xdr:col>20</xdr:col>
      <xdr:colOff>304800</xdr:colOff>
      <xdr:row>14</xdr:row>
      <xdr:rowOff>104775</xdr:rowOff>
    </xdr:to>
    <mc:AlternateContent xmlns:mc="http://schemas.openxmlformats.org/markup-compatibility/2006" xmlns:a14="http://schemas.microsoft.com/office/drawing/2010/main">
      <mc:Choice Requires="a14">
        <xdr:graphicFrame macro="">
          <xdr:nvGraphicFramePr>
            <xdr:cNvPr id="7" name="Subject">
              <a:extLst>
                <a:ext uri="{FF2B5EF4-FFF2-40B4-BE49-F238E27FC236}">
                  <a16:creationId xmlns:a16="http://schemas.microsoft.com/office/drawing/2014/main" id="{BEFD759D-44AB-4776-AB79-FB1A66070E89}"/>
                </a:ext>
              </a:extLst>
            </xdr:cNvPr>
            <xdr:cNvGraphicFramePr/>
          </xdr:nvGraphicFramePr>
          <xdr:xfrm>
            <a:off x="0" y="0"/>
            <a:ext cx="0" cy="0"/>
          </xdr:xfrm>
          <a:graphic>
            <a:graphicData uri="http://schemas.microsoft.com/office/drawing/2010/slicer">
              <sle:slicer xmlns:sle="http://schemas.microsoft.com/office/drawing/2010/slicer" name="Subject"/>
            </a:graphicData>
          </a:graphic>
        </xdr:graphicFrame>
      </mc:Choice>
      <mc:Fallback xmlns="">
        <xdr:sp macro="" textlink="">
          <xdr:nvSpPr>
            <xdr:cNvPr id="0" name=""/>
            <xdr:cNvSpPr>
              <a:spLocks noTextEdit="1"/>
            </xdr:cNvSpPr>
          </xdr:nvSpPr>
          <xdr:spPr>
            <a:xfrm>
              <a:off x="10563225" y="1257301"/>
              <a:ext cx="1933575" cy="151447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276225</xdr:colOff>
      <xdr:row>18</xdr:row>
      <xdr:rowOff>188941</xdr:rowOff>
    </xdr:from>
    <xdr:to>
      <xdr:col>17</xdr:col>
      <xdr:colOff>382496</xdr:colOff>
      <xdr:row>28</xdr:row>
      <xdr:rowOff>133349</xdr:rowOff>
    </xdr:to>
    <xdr:graphicFrame macro="">
      <xdr:nvGraphicFramePr>
        <xdr:cNvPr id="8" name="Chart 7">
          <a:extLst>
            <a:ext uri="{FF2B5EF4-FFF2-40B4-BE49-F238E27FC236}">
              <a16:creationId xmlns:a16="http://schemas.microsoft.com/office/drawing/2014/main" id="{46707EC1-872A-4E1F-BEB5-653C73BB33F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152400</xdr:colOff>
      <xdr:row>17</xdr:row>
      <xdr:rowOff>86071</xdr:rowOff>
    </xdr:from>
    <xdr:to>
      <xdr:col>16</xdr:col>
      <xdr:colOff>519053</xdr:colOff>
      <xdr:row>18</xdr:row>
      <xdr:rowOff>171450</xdr:rowOff>
    </xdr:to>
    <xdr:sp macro="" textlink="">
      <xdr:nvSpPr>
        <xdr:cNvPr id="11" name="TextBox 10">
          <a:extLst>
            <a:ext uri="{FF2B5EF4-FFF2-40B4-BE49-F238E27FC236}">
              <a16:creationId xmlns:a16="http://schemas.microsoft.com/office/drawing/2014/main" id="{97B7E20F-3026-4BF9-EC16-EDF0898A8685}"/>
            </a:ext>
          </a:extLst>
        </xdr:cNvPr>
        <xdr:cNvSpPr txBox="1"/>
      </xdr:nvSpPr>
      <xdr:spPr>
        <a:xfrm>
          <a:off x="7467600" y="3324571"/>
          <a:ext cx="2805053" cy="2758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0">
              <a:latin typeface="Arial Rounded MT Bold" panose="020F0704030504030204" pitchFamily="34" charset="0"/>
            </a:rPr>
            <a:t>AVG Score by Subjects</a:t>
          </a:r>
        </a:p>
      </xdr:txBody>
    </xdr:sp>
    <xdr:clientData/>
  </xdr:twoCellAnchor>
  <xdr:twoCellAnchor>
    <xdr:from>
      <xdr:col>0</xdr:col>
      <xdr:colOff>523874</xdr:colOff>
      <xdr:row>17</xdr:row>
      <xdr:rowOff>38099</xdr:rowOff>
    </xdr:from>
    <xdr:to>
      <xdr:col>7</xdr:col>
      <xdr:colOff>381000</xdr:colOff>
      <xdr:row>29</xdr:row>
      <xdr:rowOff>9524</xdr:rowOff>
    </xdr:to>
    <xdr:sp macro="" textlink="">
      <xdr:nvSpPr>
        <xdr:cNvPr id="12" name="Rectangle: Diagonal Corners Rounded 11">
          <a:extLst>
            <a:ext uri="{FF2B5EF4-FFF2-40B4-BE49-F238E27FC236}">
              <a16:creationId xmlns:a16="http://schemas.microsoft.com/office/drawing/2014/main" id="{CF2760D3-198C-274B-E3AF-ADCC6C38AC11}"/>
            </a:ext>
          </a:extLst>
        </xdr:cNvPr>
        <xdr:cNvSpPr/>
      </xdr:nvSpPr>
      <xdr:spPr>
        <a:xfrm>
          <a:off x="523874" y="3276599"/>
          <a:ext cx="4124326" cy="2257425"/>
        </a:xfrm>
        <a:prstGeom prst="round2DiagRect">
          <a:avLst/>
        </a:prstGeom>
        <a:solidFill>
          <a:schemeClr val="bg1"/>
        </a:solidFill>
        <a:ln>
          <a:solidFill>
            <a:srgbClr val="660066"/>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600077</xdr:colOff>
      <xdr:row>18</xdr:row>
      <xdr:rowOff>180975</xdr:rowOff>
    </xdr:from>
    <xdr:to>
      <xdr:col>7</xdr:col>
      <xdr:colOff>323850</xdr:colOff>
      <xdr:row>28</xdr:row>
      <xdr:rowOff>161925</xdr:rowOff>
    </xdr:to>
    <xdr:graphicFrame macro="">
      <xdr:nvGraphicFramePr>
        <xdr:cNvPr id="13" name="Chart 12">
          <a:extLst>
            <a:ext uri="{FF2B5EF4-FFF2-40B4-BE49-F238E27FC236}">
              <a16:creationId xmlns:a16="http://schemas.microsoft.com/office/drawing/2014/main" id="{B813BA93-EBE4-4D51-BCF1-FEFA66055E1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514350</xdr:colOff>
      <xdr:row>17</xdr:row>
      <xdr:rowOff>114300</xdr:rowOff>
    </xdr:from>
    <xdr:to>
      <xdr:col>6</xdr:col>
      <xdr:colOff>85725</xdr:colOff>
      <xdr:row>18</xdr:row>
      <xdr:rowOff>180975</xdr:rowOff>
    </xdr:to>
    <xdr:sp macro="" textlink="">
      <xdr:nvSpPr>
        <xdr:cNvPr id="14" name="TextBox 13">
          <a:extLst>
            <a:ext uri="{FF2B5EF4-FFF2-40B4-BE49-F238E27FC236}">
              <a16:creationId xmlns:a16="http://schemas.microsoft.com/office/drawing/2014/main" id="{3B619459-9D7B-184D-B469-3DBA9B424675}"/>
            </a:ext>
          </a:extLst>
        </xdr:cNvPr>
        <xdr:cNvSpPr txBox="1"/>
      </xdr:nvSpPr>
      <xdr:spPr>
        <a:xfrm>
          <a:off x="1123950" y="3352800"/>
          <a:ext cx="261937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0">
              <a:latin typeface="Arial Rounded MT Bold" panose="020F0704030504030204" pitchFamily="34" charset="0"/>
            </a:rPr>
            <a:t>Perfomance Over Time</a:t>
          </a:r>
        </a:p>
      </xdr:txBody>
    </xdr:sp>
    <xdr:clientData/>
  </xdr:twoCellAnchor>
  <xdr:twoCellAnchor>
    <xdr:from>
      <xdr:col>6</xdr:col>
      <xdr:colOff>371474</xdr:colOff>
      <xdr:row>5</xdr:row>
      <xdr:rowOff>104775</xdr:rowOff>
    </xdr:from>
    <xdr:to>
      <xdr:col>12</xdr:col>
      <xdr:colOff>161925</xdr:colOff>
      <xdr:row>15</xdr:row>
      <xdr:rowOff>38101</xdr:rowOff>
    </xdr:to>
    <xdr:sp macro="" textlink="">
      <xdr:nvSpPr>
        <xdr:cNvPr id="16" name="Rectangle: Diagonal Corners Rounded 15">
          <a:extLst>
            <a:ext uri="{FF2B5EF4-FFF2-40B4-BE49-F238E27FC236}">
              <a16:creationId xmlns:a16="http://schemas.microsoft.com/office/drawing/2014/main" id="{E95B00EB-7153-009F-7357-94CF78FB1A6A}"/>
            </a:ext>
          </a:extLst>
        </xdr:cNvPr>
        <xdr:cNvSpPr/>
      </xdr:nvSpPr>
      <xdr:spPr>
        <a:xfrm>
          <a:off x="4029074" y="1057275"/>
          <a:ext cx="3448051" cy="1838326"/>
        </a:xfrm>
        <a:prstGeom prst="round2DiagRect">
          <a:avLst/>
        </a:prstGeom>
        <a:solidFill>
          <a:schemeClr val="bg1"/>
        </a:solidFill>
        <a:ln>
          <a:solidFill>
            <a:srgbClr val="660066"/>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371474</xdr:colOff>
      <xdr:row>7</xdr:row>
      <xdr:rowOff>123825</xdr:rowOff>
    </xdr:from>
    <xdr:to>
      <xdr:col>12</xdr:col>
      <xdr:colOff>133350</xdr:colOff>
      <xdr:row>15</xdr:row>
      <xdr:rowOff>47625</xdr:rowOff>
    </xdr:to>
    <xdr:graphicFrame macro="">
      <xdr:nvGraphicFramePr>
        <xdr:cNvPr id="17" name="Chart 16">
          <a:extLst>
            <a:ext uri="{FF2B5EF4-FFF2-40B4-BE49-F238E27FC236}">
              <a16:creationId xmlns:a16="http://schemas.microsoft.com/office/drawing/2014/main" id="{92C91F60-8E89-4A88-89B1-35C29FE79B4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161925</xdr:colOff>
      <xdr:row>5</xdr:row>
      <xdr:rowOff>143221</xdr:rowOff>
    </xdr:from>
    <xdr:to>
      <xdr:col>11</xdr:col>
      <xdr:colOff>528578</xdr:colOff>
      <xdr:row>7</xdr:row>
      <xdr:rowOff>38100</xdr:rowOff>
    </xdr:to>
    <xdr:sp macro="" textlink="">
      <xdr:nvSpPr>
        <xdr:cNvPr id="19" name="TextBox 18">
          <a:extLst>
            <a:ext uri="{FF2B5EF4-FFF2-40B4-BE49-F238E27FC236}">
              <a16:creationId xmlns:a16="http://schemas.microsoft.com/office/drawing/2014/main" id="{1C3A982A-FDE4-689B-4022-8B00F69A6F08}"/>
            </a:ext>
          </a:extLst>
        </xdr:cNvPr>
        <xdr:cNvSpPr txBox="1"/>
      </xdr:nvSpPr>
      <xdr:spPr>
        <a:xfrm>
          <a:off x="4429125" y="1095721"/>
          <a:ext cx="2805053" cy="2758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0">
              <a:latin typeface="Arial Rounded MT Bold" panose="020F0704030504030204" pitchFamily="34" charset="0"/>
            </a:rPr>
            <a:t>Gender Vise AVG Score</a:t>
          </a:r>
        </a:p>
      </xdr:txBody>
    </xdr:sp>
    <xdr:clientData/>
  </xdr:twoCellAnchor>
  <xdr:twoCellAnchor>
    <xdr:from>
      <xdr:col>3</xdr:col>
      <xdr:colOff>19051</xdr:colOff>
      <xdr:row>7</xdr:row>
      <xdr:rowOff>38100</xdr:rowOff>
    </xdr:from>
    <xdr:to>
      <xdr:col>5</xdr:col>
      <xdr:colOff>66675</xdr:colOff>
      <xdr:row>13</xdr:row>
      <xdr:rowOff>66675</xdr:rowOff>
    </xdr:to>
    <xdr:sp macro="" textlink="">
      <xdr:nvSpPr>
        <xdr:cNvPr id="20" name="Flowchart: Connector 19">
          <a:extLst>
            <a:ext uri="{FF2B5EF4-FFF2-40B4-BE49-F238E27FC236}">
              <a16:creationId xmlns:a16="http://schemas.microsoft.com/office/drawing/2014/main" id="{2332DBEB-A420-BCD5-8686-D4FFB3EEBF5B}"/>
            </a:ext>
          </a:extLst>
        </xdr:cNvPr>
        <xdr:cNvSpPr/>
      </xdr:nvSpPr>
      <xdr:spPr>
        <a:xfrm>
          <a:off x="1847851" y="1371600"/>
          <a:ext cx="1266824" cy="1171575"/>
        </a:xfrm>
        <a:prstGeom prst="flowChartConnector">
          <a:avLst/>
        </a:prstGeom>
        <a:solidFill>
          <a:schemeClr val="bg1"/>
        </a:solidFill>
        <a:ln>
          <a:solidFill>
            <a:srgbClr val="660066"/>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600075</xdr:colOff>
      <xdr:row>10</xdr:row>
      <xdr:rowOff>67021</xdr:rowOff>
    </xdr:from>
    <xdr:to>
      <xdr:col>5</xdr:col>
      <xdr:colOff>133350</xdr:colOff>
      <xdr:row>13</xdr:row>
      <xdr:rowOff>19051</xdr:rowOff>
    </xdr:to>
    <xdr:sp macro="" textlink="">
      <xdr:nvSpPr>
        <xdr:cNvPr id="21" name="TextBox 20">
          <a:extLst>
            <a:ext uri="{FF2B5EF4-FFF2-40B4-BE49-F238E27FC236}">
              <a16:creationId xmlns:a16="http://schemas.microsoft.com/office/drawing/2014/main" id="{668188EF-408F-A5AA-D19A-55B381756072}"/>
            </a:ext>
          </a:extLst>
        </xdr:cNvPr>
        <xdr:cNvSpPr txBox="1"/>
      </xdr:nvSpPr>
      <xdr:spPr>
        <a:xfrm>
          <a:off x="1819275" y="1972021"/>
          <a:ext cx="1362075" cy="5235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0">
              <a:solidFill>
                <a:schemeClr val="tx1">
                  <a:lumMod val="65000"/>
                  <a:lumOff val="35000"/>
                </a:schemeClr>
              </a:solidFill>
              <a:latin typeface="Arial Rounded MT Bold" panose="020F0704030504030204" pitchFamily="34" charset="0"/>
            </a:rPr>
            <a:t>Top Scorer Name</a:t>
          </a:r>
        </a:p>
      </xdr:txBody>
    </xdr:sp>
    <xdr:clientData/>
  </xdr:twoCellAnchor>
  <xdr:twoCellAnchor>
    <xdr:from>
      <xdr:col>3</xdr:col>
      <xdr:colOff>200025</xdr:colOff>
      <xdr:row>8</xdr:row>
      <xdr:rowOff>133350</xdr:rowOff>
    </xdr:from>
    <xdr:to>
      <xdr:col>4</xdr:col>
      <xdr:colOff>523874</xdr:colOff>
      <xdr:row>10</xdr:row>
      <xdr:rowOff>66675</xdr:rowOff>
    </xdr:to>
    <xdr:sp macro="" textlink="'Pivot Table'!C7">
      <xdr:nvSpPr>
        <xdr:cNvPr id="23" name="TextBox 22">
          <a:extLst>
            <a:ext uri="{FF2B5EF4-FFF2-40B4-BE49-F238E27FC236}">
              <a16:creationId xmlns:a16="http://schemas.microsoft.com/office/drawing/2014/main" id="{199A433E-4C45-EDD1-DCD9-2D9047683BFC}"/>
            </a:ext>
          </a:extLst>
        </xdr:cNvPr>
        <xdr:cNvSpPr txBox="1"/>
      </xdr:nvSpPr>
      <xdr:spPr>
        <a:xfrm>
          <a:off x="2028825" y="1657350"/>
          <a:ext cx="933449"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945E026-F0D7-45AF-9A6E-F3A68B31CF43}" type="TxLink">
            <a:rPr lang="en-US" sz="2400" b="0" i="0" u="none" strike="noStrike">
              <a:solidFill>
                <a:srgbClr val="FF0000"/>
              </a:solidFill>
              <a:latin typeface="Arial Rounded MT Bold" panose="020F0704030504030204" pitchFamily="34" charset="0"/>
              <a:cs typeface="Calibri"/>
            </a:rPr>
            <a:pPr algn="ctr"/>
            <a:t>Felix</a:t>
          </a:fld>
          <a:endParaRPr lang="en-US" sz="3600" b="0">
            <a:solidFill>
              <a:srgbClr val="FF0000"/>
            </a:solidFill>
            <a:latin typeface="Arial Rounded MT Bold" panose="020F0704030504030204" pitchFamily="34" charset="0"/>
          </a:endParaRPr>
        </a:p>
      </xdr:txBody>
    </xdr:sp>
    <xdr:clientData/>
  </xdr:twoCellAnchor>
  <xdr:twoCellAnchor>
    <xdr:from>
      <xdr:col>13</xdr:col>
      <xdr:colOff>371476</xdr:colOff>
      <xdr:row>7</xdr:row>
      <xdr:rowOff>19050</xdr:rowOff>
    </xdr:from>
    <xdr:to>
      <xdr:col>15</xdr:col>
      <xdr:colOff>419100</xdr:colOff>
      <xdr:row>13</xdr:row>
      <xdr:rowOff>47625</xdr:rowOff>
    </xdr:to>
    <xdr:sp macro="" textlink="">
      <xdr:nvSpPr>
        <xdr:cNvPr id="24" name="Flowchart: Connector 23">
          <a:extLst>
            <a:ext uri="{FF2B5EF4-FFF2-40B4-BE49-F238E27FC236}">
              <a16:creationId xmlns:a16="http://schemas.microsoft.com/office/drawing/2014/main" id="{804DEED7-4EBB-2B24-7EC4-223DD6392E6F}"/>
            </a:ext>
          </a:extLst>
        </xdr:cNvPr>
        <xdr:cNvSpPr/>
      </xdr:nvSpPr>
      <xdr:spPr>
        <a:xfrm>
          <a:off x="8296276" y="1352550"/>
          <a:ext cx="1266824" cy="1171575"/>
        </a:xfrm>
        <a:prstGeom prst="flowChartConnector">
          <a:avLst/>
        </a:prstGeom>
        <a:solidFill>
          <a:schemeClr val="bg1"/>
        </a:solidFill>
        <a:ln>
          <a:solidFill>
            <a:srgbClr val="660066"/>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352425</xdr:colOff>
      <xdr:row>10</xdr:row>
      <xdr:rowOff>57496</xdr:rowOff>
    </xdr:from>
    <xdr:to>
      <xdr:col>15</xdr:col>
      <xdr:colOff>495300</xdr:colOff>
      <xdr:row>13</xdr:row>
      <xdr:rowOff>9526</xdr:rowOff>
    </xdr:to>
    <xdr:sp macro="" textlink="">
      <xdr:nvSpPr>
        <xdr:cNvPr id="25" name="TextBox 24">
          <a:extLst>
            <a:ext uri="{FF2B5EF4-FFF2-40B4-BE49-F238E27FC236}">
              <a16:creationId xmlns:a16="http://schemas.microsoft.com/office/drawing/2014/main" id="{6C745C34-09D5-6801-8A25-853F6D90E926}"/>
            </a:ext>
          </a:extLst>
        </xdr:cNvPr>
        <xdr:cNvSpPr txBox="1"/>
      </xdr:nvSpPr>
      <xdr:spPr>
        <a:xfrm>
          <a:off x="8277225" y="1962496"/>
          <a:ext cx="1362075" cy="5235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0">
              <a:solidFill>
                <a:schemeClr val="tx1">
                  <a:lumMod val="65000"/>
                  <a:lumOff val="35000"/>
                </a:schemeClr>
              </a:solidFill>
              <a:latin typeface="Arial Rounded MT Bold" panose="020F0704030504030204" pitchFamily="34" charset="0"/>
            </a:rPr>
            <a:t>Overall</a:t>
          </a:r>
          <a:r>
            <a:rPr lang="en-US" sz="1200" b="0" baseline="0">
              <a:solidFill>
                <a:schemeClr val="tx1">
                  <a:lumMod val="65000"/>
                  <a:lumOff val="35000"/>
                </a:schemeClr>
              </a:solidFill>
              <a:latin typeface="Arial Rounded MT Bold" panose="020F0704030504030204" pitchFamily="34" charset="0"/>
            </a:rPr>
            <a:t> AVG Score</a:t>
          </a:r>
          <a:endParaRPr lang="en-US" sz="1200" b="0">
            <a:solidFill>
              <a:schemeClr val="tx1">
                <a:lumMod val="65000"/>
                <a:lumOff val="35000"/>
              </a:schemeClr>
            </a:solidFill>
            <a:latin typeface="Arial Rounded MT Bold" panose="020F0704030504030204" pitchFamily="34" charset="0"/>
          </a:endParaRPr>
        </a:p>
      </xdr:txBody>
    </xdr:sp>
    <xdr:clientData/>
  </xdr:twoCellAnchor>
  <xdr:twoCellAnchor>
    <xdr:from>
      <xdr:col>13</xdr:col>
      <xdr:colOff>514349</xdr:colOff>
      <xdr:row>8</xdr:row>
      <xdr:rowOff>85725</xdr:rowOff>
    </xdr:from>
    <xdr:to>
      <xdr:col>15</xdr:col>
      <xdr:colOff>314324</xdr:colOff>
      <xdr:row>10</xdr:row>
      <xdr:rowOff>19050</xdr:rowOff>
    </xdr:to>
    <xdr:sp macro="" textlink="'Pivot Table'!C4">
      <xdr:nvSpPr>
        <xdr:cNvPr id="26" name="TextBox 25">
          <a:extLst>
            <a:ext uri="{FF2B5EF4-FFF2-40B4-BE49-F238E27FC236}">
              <a16:creationId xmlns:a16="http://schemas.microsoft.com/office/drawing/2014/main" id="{7C732A4D-F21B-2E89-C30E-4EB1E4E0B21E}"/>
            </a:ext>
          </a:extLst>
        </xdr:cNvPr>
        <xdr:cNvSpPr txBox="1"/>
      </xdr:nvSpPr>
      <xdr:spPr>
        <a:xfrm>
          <a:off x="8439149" y="1609725"/>
          <a:ext cx="1019175"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FF76E75-E03B-44C4-A2DD-EE82CED08614}" type="TxLink">
            <a:rPr lang="en-US" sz="2400" b="0" i="0" u="none" strike="noStrike">
              <a:solidFill>
                <a:srgbClr val="FF0000"/>
              </a:solidFill>
              <a:latin typeface="Britannic Bold" panose="020B0903060703020204" pitchFamily="34" charset="0"/>
              <a:cs typeface="Calibri"/>
            </a:rPr>
            <a:pPr algn="ctr"/>
            <a:t>75.12</a:t>
          </a:fld>
          <a:endParaRPr lang="en-US" sz="6000" b="0">
            <a:solidFill>
              <a:srgbClr val="FF0000"/>
            </a:solidFill>
            <a:latin typeface="Britannic Bold" panose="020B0903060703020204" pitchFamily="34" charset="0"/>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804.519007407405" createdVersion="8" refreshedVersion="8" minRefreshableVersion="3" recordCount="10" xr:uid="{D0356076-F3D2-4D10-926E-36979C15AC50}">
  <cacheSource type="worksheet">
    <worksheetSource name="Table1"/>
  </cacheSource>
  <cacheFields count="8">
    <cacheField name="Student ID" numFmtId="0">
      <sharedItems/>
    </cacheField>
    <cacheField name="Name" numFmtId="0">
      <sharedItems count="10">
        <s v="Alice"/>
        <s v="Felix"/>
        <s v="Brian"/>
        <s v="Grace"/>
        <s v="Clara"/>
        <s v="Henry"/>
        <s v="David"/>
        <s v="Irene"/>
        <s v="Emily"/>
        <s v="Jason"/>
      </sharedItems>
    </cacheField>
    <cacheField name="Gender" numFmtId="0">
      <sharedItems count="2">
        <s v="Male"/>
        <s v="Female"/>
      </sharedItems>
    </cacheField>
    <cacheField name="Pass" numFmtId="0">
      <sharedItems/>
    </cacheField>
    <cacheField name="Subject" numFmtId="0">
      <sharedItems count="5">
        <s v="History"/>
        <s v="Art"/>
        <s v="Math"/>
        <s v="English"/>
        <s v="Science"/>
      </sharedItems>
    </cacheField>
    <cacheField name="Test Date" numFmtId="14">
      <sharedItems containsDate="1" containsMixedTypes="1" minDate="2025-01-05T00:00:00" maxDate="2025-05-28T00:00:00" count="20">
        <s v="30/4/2025"/>
        <d v="2025-01-05T00:00:00"/>
        <d v="2025-02-05T00:00:00"/>
        <d v="2025-03-05T00:00:00"/>
        <s v="22/5/2025"/>
        <s v="23/5/2025"/>
        <s v="24/5/2025"/>
        <s v="25/5/2025"/>
        <s v="26/5/2025"/>
        <s v="27/5/2025"/>
        <d v="2025-04-30T00:00:00" u="1"/>
        <d v="2025-05-01T00:00:00" u="1"/>
        <d v="2025-05-02T00:00:00" u="1"/>
        <d v="2025-05-03T00:00:00" u="1"/>
        <d v="2025-05-22T00:00:00" u="1"/>
        <d v="2025-05-23T00:00:00" u="1"/>
        <d v="2025-05-24T00:00:00" u="1"/>
        <d v="2025-05-25T00:00:00" u="1"/>
        <d v="2025-05-26T00:00:00" u="1"/>
        <d v="2025-05-27T00:00:00" u="1"/>
      </sharedItems>
    </cacheField>
    <cacheField name="Score" numFmtId="0">
      <sharedItems containsSemiMixedTypes="0" containsString="0" containsNumber="1" minValue="53.2" maxValue="96.7"/>
    </cacheField>
    <cacheField name="Grade" numFmtId="0">
      <sharedItems count="5">
        <s v="A"/>
        <s v="D"/>
        <s v="C"/>
        <s v="F"/>
        <s v="B"/>
      </sharedItems>
    </cacheField>
  </cacheFields>
  <extLst>
    <ext xmlns:x14="http://schemas.microsoft.com/office/spreadsheetml/2009/9/main" uri="{725AE2AE-9491-48be-B2B4-4EB974FC3084}">
      <x14:pivotCacheDefinition pivotCacheId="106408074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
  <r>
    <s v="S1000"/>
    <x v="0"/>
    <x v="0"/>
    <s v="Pass"/>
    <x v="0"/>
    <x v="0"/>
    <n v="94.4"/>
    <x v="0"/>
  </r>
  <r>
    <s v="S1001"/>
    <x v="1"/>
    <x v="1"/>
    <s v="Pass"/>
    <x v="1"/>
    <x v="1"/>
    <n v="96.7"/>
    <x v="0"/>
  </r>
  <r>
    <s v="S1002"/>
    <x v="2"/>
    <x v="1"/>
    <s v="Fail"/>
    <x v="0"/>
    <x v="2"/>
    <n v="63.1"/>
    <x v="1"/>
  </r>
  <r>
    <s v="S1003"/>
    <x v="3"/>
    <x v="0"/>
    <s v="Pass"/>
    <x v="1"/>
    <x v="3"/>
    <n v="79.3"/>
    <x v="2"/>
  </r>
  <r>
    <s v="S1004"/>
    <x v="4"/>
    <x v="0"/>
    <s v="Fail"/>
    <x v="2"/>
    <x v="4"/>
    <n v="64.900000000000006"/>
    <x v="1"/>
  </r>
  <r>
    <s v="S1005"/>
    <x v="5"/>
    <x v="0"/>
    <s v="Fail"/>
    <x v="3"/>
    <x v="5"/>
    <n v="53.2"/>
    <x v="3"/>
  </r>
  <r>
    <s v="S1006"/>
    <x v="6"/>
    <x v="0"/>
    <s v="Fail"/>
    <x v="0"/>
    <x v="6"/>
    <n v="55"/>
    <x v="3"/>
  </r>
  <r>
    <s v="S1007"/>
    <x v="7"/>
    <x v="1"/>
    <s v="Pass"/>
    <x v="0"/>
    <x v="7"/>
    <n v="72.900000000000006"/>
    <x v="2"/>
  </r>
  <r>
    <s v="S1008"/>
    <x v="8"/>
    <x v="1"/>
    <s v="Pass"/>
    <x v="4"/>
    <x v="8"/>
    <n v="87.7"/>
    <x v="4"/>
  </r>
  <r>
    <s v="S1009"/>
    <x v="9"/>
    <x v="0"/>
    <s v="Pass"/>
    <x v="0"/>
    <x v="9"/>
    <n v="84"/>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CF6BEDB-A65B-4D52-BDAE-9E9FA7277065}" name="PivotTable3"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7">
  <location ref="A9:B14" firstHeaderRow="1" firstDataRow="1" firstDataCol="1"/>
  <pivotFields count="8">
    <pivotField showAll="0"/>
    <pivotField showAll="0"/>
    <pivotField showAll="0">
      <items count="3">
        <item x="1"/>
        <item x="0"/>
        <item t="default"/>
      </items>
    </pivotField>
    <pivotField showAll="0"/>
    <pivotField axis="axisRow" showAll="0" sortType="descending">
      <items count="6">
        <item x="1"/>
        <item x="3"/>
        <item x="0"/>
        <item x="2"/>
        <item x="4"/>
        <item t="default"/>
      </items>
      <autoSortScope>
        <pivotArea dataOnly="0" outline="0" fieldPosition="0">
          <references count="1">
            <reference field="4294967294" count="1" selected="0">
              <x v="0"/>
            </reference>
          </references>
        </pivotArea>
      </autoSortScope>
    </pivotField>
    <pivotField showAll="0"/>
    <pivotField dataField="1" showAll="0"/>
    <pivotField showAll="0"/>
  </pivotFields>
  <rowFields count="1">
    <field x="4"/>
  </rowFields>
  <rowItems count="5">
    <i>
      <x/>
    </i>
    <i>
      <x v="4"/>
    </i>
    <i>
      <x v="2"/>
    </i>
    <i>
      <x v="3"/>
    </i>
    <i>
      <x v="1"/>
    </i>
  </rowItems>
  <colItems count="1">
    <i/>
  </colItems>
  <dataFields count="1">
    <dataField name="Average of Score" fld="6" subtotal="average" baseField="4" baseItem="0"/>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A6C0241-575F-42BA-B770-48113D5859D2}" name="PivotTable2"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rowHeaderCaption="Student Name">
  <location ref="A6:B7" firstHeaderRow="1" firstDataRow="1" firstDataCol="1"/>
  <pivotFields count="8">
    <pivotField showAll="0"/>
    <pivotField axis="axisRow" showAll="0" measureFilter="1">
      <items count="11">
        <item x="0"/>
        <item x="2"/>
        <item x="4"/>
        <item x="6"/>
        <item x="8"/>
        <item x="1"/>
        <item x="3"/>
        <item x="5"/>
        <item x="7"/>
        <item x="9"/>
        <item t="default"/>
      </items>
    </pivotField>
    <pivotField showAll="0"/>
    <pivotField showAll="0"/>
    <pivotField showAll="0"/>
    <pivotField showAll="0"/>
    <pivotField dataField="1" showAll="0"/>
    <pivotField showAll="0"/>
  </pivotFields>
  <rowFields count="1">
    <field x="1"/>
  </rowFields>
  <rowItems count="1">
    <i>
      <x v="5"/>
    </i>
  </rowItems>
  <colItems count="1">
    <i/>
  </colItems>
  <dataFields count="1">
    <dataField name="Average of Score" fld="6" subtotal="average" baseField="0" baseItem="0"/>
  </dataFields>
  <pivotTableStyleInfo name="PivotStyleLight16" showRowHeaders="1" showColHeaders="1" showRowStripes="0" showColStripes="0" showLastColumn="1"/>
  <filters count="1">
    <filter fld="1" type="count" evalOrder="-1" id="2"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A77FAA1-3781-4D5C-AC2F-060BC3A721BE}"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8">
    <pivotField showAll="0"/>
    <pivotField showAll="0"/>
    <pivotField showAll="0"/>
    <pivotField showAll="0"/>
    <pivotField showAll="0"/>
    <pivotField showAll="0"/>
    <pivotField dataField="1" showAll="0"/>
    <pivotField showAll="0"/>
  </pivotFields>
  <rowItems count="1">
    <i/>
  </rowItems>
  <colItems count="1">
    <i/>
  </colItems>
  <dataFields count="1">
    <dataField name="Average of Score" fld="6"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484448B-11CB-4849-9E3B-9D76BF304D76}" name="PivotTable5"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5">
  <location ref="A28:B30" firstHeaderRow="1" firstDataRow="1" firstDataCol="1"/>
  <pivotFields count="8">
    <pivotField showAll="0"/>
    <pivotField showAll="0"/>
    <pivotField axis="axisRow" showAll="0">
      <items count="3">
        <item x="1"/>
        <item x="0"/>
        <item t="default"/>
      </items>
    </pivotField>
    <pivotField showAll="0"/>
    <pivotField showAll="0">
      <items count="6">
        <item x="1"/>
        <item x="3"/>
        <item x="0"/>
        <item x="2"/>
        <item x="4"/>
        <item t="default"/>
      </items>
    </pivotField>
    <pivotField showAll="0"/>
    <pivotField dataField="1" showAll="0"/>
    <pivotField showAll="0"/>
  </pivotFields>
  <rowFields count="1">
    <field x="2"/>
  </rowFields>
  <rowItems count="2">
    <i>
      <x/>
    </i>
    <i>
      <x v="1"/>
    </i>
  </rowItems>
  <colItems count="1">
    <i/>
  </colItems>
  <dataFields count="1">
    <dataField name="Average of Score" fld="6" subtotal="average" baseField="2" baseItem="0"/>
  </dataFields>
  <chartFormats count="9">
    <chartFormat chart="2" format="1" series="1">
      <pivotArea type="data" outline="0" fieldPosition="0">
        <references count="1">
          <reference field="4294967294" count="1" selected="0">
            <x v="0"/>
          </reference>
        </references>
      </pivotArea>
    </chartFormat>
    <chartFormat chart="2" format="2">
      <pivotArea type="data" outline="0" fieldPosition="0">
        <references count="2">
          <reference field="4294967294" count="1" selected="0">
            <x v="0"/>
          </reference>
          <reference field="2" count="1" selected="0">
            <x v="0"/>
          </reference>
        </references>
      </pivotArea>
    </chartFormat>
    <chartFormat chart="2" format="3">
      <pivotArea type="data" outline="0" fieldPosition="0">
        <references count="2">
          <reference field="4294967294" count="1" selected="0">
            <x v="0"/>
          </reference>
          <reference field="2" count="1" selected="0">
            <x v="1"/>
          </reference>
        </references>
      </pivotArea>
    </chartFormat>
    <chartFormat chart="3" format="4" series="1">
      <pivotArea type="data" outline="0" fieldPosition="0">
        <references count="1">
          <reference field="4294967294" count="1" selected="0">
            <x v="0"/>
          </reference>
        </references>
      </pivotArea>
    </chartFormat>
    <chartFormat chart="3" format="5">
      <pivotArea type="data" outline="0" fieldPosition="0">
        <references count="2">
          <reference field="4294967294" count="1" selected="0">
            <x v="0"/>
          </reference>
          <reference field="2" count="1" selected="0">
            <x v="0"/>
          </reference>
        </references>
      </pivotArea>
    </chartFormat>
    <chartFormat chart="3" format="6">
      <pivotArea type="data" outline="0" fieldPosition="0">
        <references count="2">
          <reference field="4294967294" count="1" selected="0">
            <x v="0"/>
          </reference>
          <reference field="2" count="1" selected="0">
            <x v="1"/>
          </reference>
        </references>
      </pivotArea>
    </chartFormat>
    <chartFormat chart="4" format="4" series="1">
      <pivotArea type="data" outline="0" fieldPosition="0">
        <references count="1">
          <reference field="4294967294" count="1" selected="0">
            <x v="0"/>
          </reference>
        </references>
      </pivotArea>
    </chartFormat>
    <chartFormat chart="4" format="5">
      <pivotArea type="data" outline="0" fieldPosition="0">
        <references count="2">
          <reference field="4294967294" count="1" selected="0">
            <x v="0"/>
          </reference>
          <reference field="2" count="1" selected="0">
            <x v="0"/>
          </reference>
        </references>
      </pivotArea>
    </chartFormat>
    <chartFormat chart="4" format="6">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8098429-6FC6-4105-B3C3-205D2A67049D}" name="PivotTable4"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6">
  <location ref="A16:B26" firstHeaderRow="1" firstDataRow="1" firstDataCol="1"/>
  <pivotFields count="8">
    <pivotField showAll="0"/>
    <pivotField showAll="0"/>
    <pivotField showAll="0">
      <items count="3">
        <item x="1"/>
        <item x="0"/>
        <item t="default"/>
      </items>
    </pivotField>
    <pivotField showAll="0"/>
    <pivotField showAll="0">
      <items count="6">
        <item x="1"/>
        <item x="3"/>
        <item x="0"/>
        <item x="2"/>
        <item x="4"/>
        <item t="default"/>
      </items>
    </pivotField>
    <pivotField axis="axisRow" showAll="0" sortType="ascending">
      <items count="21">
        <item m="1" x="14"/>
        <item m="1" x="10"/>
        <item m="1" x="11"/>
        <item m="1" x="12"/>
        <item m="1" x="13"/>
        <item m="1" x="15"/>
        <item m="1" x="16"/>
        <item m="1" x="17"/>
        <item m="1" x="18"/>
        <item m="1" x="19"/>
        <item x="0"/>
        <item x="1"/>
        <item x="2"/>
        <item x="3"/>
        <item x="4"/>
        <item x="5"/>
        <item x="6"/>
        <item x="7"/>
        <item x="8"/>
        <item x="9"/>
        <item t="default"/>
      </items>
      <autoSortScope>
        <pivotArea dataOnly="0" outline="0" fieldPosition="0">
          <references count="1">
            <reference field="4294967294" count="1" selected="0">
              <x v="0"/>
            </reference>
          </references>
        </pivotArea>
      </autoSortScope>
    </pivotField>
    <pivotField dataField="1" showAll="0"/>
    <pivotField showAll="0"/>
  </pivotFields>
  <rowFields count="1">
    <field x="5"/>
  </rowFields>
  <rowItems count="10">
    <i>
      <x v="15"/>
    </i>
    <i>
      <x v="16"/>
    </i>
    <i>
      <x v="12"/>
    </i>
    <i>
      <x v="14"/>
    </i>
    <i>
      <x v="17"/>
    </i>
    <i>
      <x v="13"/>
    </i>
    <i>
      <x v="19"/>
    </i>
    <i>
      <x v="18"/>
    </i>
    <i>
      <x v="10"/>
    </i>
    <i>
      <x v="11"/>
    </i>
  </rowItems>
  <colItems count="1">
    <i/>
  </colItems>
  <dataFields count="1">
    <dataField name="Average of Score" fld="6" subtotal="average" baseField="5" baseItem="0"/>
  </dataFields>
  <chartFormats count="1">
    <chartFormat chart="4"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0B24CF1D-9BF5-4067-B6F7-4846D1CD5CE0}" sourceName="Gender">
  <pivotTables>
    <pivotTable tabId="2" name="PivotTable4"/>
    <pivotTable tabId="2" name="PivotTable3"/>
  </pivotTables>
  <data>
    <tabular pivotCacheId="1064080747">
      <items count="2">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ubject" xr10:uid="{0B5BC9FA-97DD-49EC-B559-C1487D0355B9}" sourceName="Subject">
  <pivotTables>
    <pivotTable tabId="2" name="PivotTable4"/>
    <pivotTable tabId="2" name="PivotTable3"/>
    <pivotTable tabId="2" name="PivotTable5"/>
  </pivotTables>
  <data>
    <tabular pivotCacheId="1064080747">
      <items count="5">
        <i x="1" s="1"/>
        <i x="3" s="1"/>
        <i x="0" s="1"/>
        <i x="2"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A3422530-2BF7-432F-96B7-45890C95DEFC}" cache="Slicer_Gender" caption="Gender" columnCount="2" showCaption="0" style="SlicerStyleLight2" rowHeight="241300"/>
  <slicer name="Subject" xr10:uid="{C64B333B-BE8C-4B40-9180-5B7E22D45FB8}" cache="Slicer_Subject" caption="Subject" showCaption="0" style="SlicerStyleLight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4E4A259-E831-4B56-9D38-8AA33E8747DA}" name="Table1" displayName="Table1" ref="A1:H11" totalsRowShown="0" headerRowDxfId="11" dataDxfId="9" headerRowBorderDxfId="10" tableBorderDxfId="8">
  <autoFilter ref="A1:H11" xr:uid="{94E4A259-E831-4B56-9D38-8AA33E8747DA}"/>
  <tableColumns count="8">
    <tableColumn id="1" xr3:uid="{CB3E4ED7-AD1E-49EA-A009-7839A27C7790}" name="Student ID" dataDxfId="7"/>
    <tableColumn id="2" xr3:uid="{ED726572-C2BA-46EF-8495-8A4BE1137A0A}" name="Name" dataDxfId="6"/>
    <tableColumn id="3" xr3:uid="{86FE81ED-F8E1-4FAF-8DC3-E5DC1E9FEEEF}" name="Gender" dataDxfId="5"/>
    <tableColumn id="9" xr3:uid="{4F635C35-EA4C-49CA-AA6C-2D61F188EA12}" name="Pass" dataDxfId="4">
      <calculatedColumnFormula>IF(OR(H2="A", H2="B", H2="C"), "Pass", "Fail")</calculatedColumnFormula>
    </tableColumn>
    <tableColumn id="4" xr3:uid="{CC7EFD92-1495-4FAD-B0F0-123157E5895B}" name="Subject" dataDxfId="3"/>
    <tableColumn id="5" xr3:uid="{8B462805-296C-413D-A58A-153C40A942F0}" name="Test Date" dataDxfId="2"/>
    <tableColumn id="6" xr3:uid="{9E3893AF-8B74-4CFC-B837-27DA4D5CF63F}" name="Score" dataDxfId="1"/>
    <tableColumn id="7" xr3:uid="{10F426C8-7524-440D-B101-90A5347F1BC2}" name="Grade" dataDxfId="0"/>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
  <sheetViews>
    <sheetView workbookViewId="0">
      <selection activeCell="F1" sqref="F1"/>
    </sheetView>
  </sheetViews>
  <sheetFormatPr defaultRowHeight="15" x14ac:dyDescent="0.25"/>
  <cols>
    <col min="1" max="1" width="14.85546875" bestFit="1" customWidth="1"/>
    <col min="2" max="2" width="11" bestFit="1" customWidth="1"/>
    <col min="3" max="3" width="12.28515625" bestFit="1" customWidth="1"/>
    <col min="4" max="4" width="12.28515625" customWidth="1"/>
    <col min="5" max="5" width="12.140625" bestFit="1" customWidth="1"/>
    <col min="6" max="6" width="13.85546875" bestFit="1" customWidth="1"/>
    <col min="7" max="7" width="10.42578125" bestFit="1" customWidth="1"/>
    <col min="8" max="8" width="11" bestFit="1" customWidth="1"/>
  </cols>
  <sheetData>
    <row r="1" spans="1:8" x14ac:dyDescent="0.25">
      <c r="A1" s="1" t="s">
        <v>0</v>
      </c>
      <c r="B1" s="1" t="s">
        <v>1</v>
      </c>
      <c r="C1" s="1" t="s">
        <v>2</v>
      </c>
      <c r="D1" s="1" t="s">
        <v>42</v>
      </c>
      <c r="E1" s="1" t="s">
        <v>3</v>
      </c>
      <c r="F1" s="1" t="s">
        <v>4</v>
      </c>
      <c r="G1" s="1" t="s">
        <v>5</v>
      </c>
      <c r="H1" s="1" t="s">
        <v>6</v>
      </c>
    </row>
    <row r="2" spans="1:8" x14ac:dyDescent="0.25">
      <c r="A2" s="2" t="s">
        <v>7</v>
      </c>
      <c r="B2" s="2" t="s">
        <v>29</v>
      </c>
      <c r="C2" s="2" t="s">
        <v>17</v>
      </c>
      <c r="D2" s="2" t="str">
        <f t="shared" ref="D2:D11" si="0">IF(OR(H2="A", H2="B", H2="C"), "Pass", "Fail")</f>
        <v>Pass</v>
      </c>
      <c r="E2" s="2" t="s">
        <v>19</v>
      </c>
      <c r="F2" s="3" t="s">
        <v>48</v>
      </c>
      <c r="G2" s="2">
        <v>94.4</v>
      </c>
      <c r="H2" s="2" t="s">
        <v>24</v>
      </c>
    </row>
    <row r="3" spans="1:8" x14ac:dyDescent="0.25">
      <c r="A3" s="2" t="s">
        <v>8</v>
      </c>
      <c r="B3" s="2" t="s">
        <v>34</v>
      </c>
      <c r="C3" s="2" t="s">
        <v>18</v>
      </c>
      <c r="D3" s="2" t="str">
        <f t="shared" si="0"/>
        <v>Pass</v>
      </c>
      <c r="E3" s="2" t="s">
        <v>20</v>
      </c>
      <c r="F3" s="3">
        <v>45662</v>
      </c>
      <c r="G3" s="2">
        <v>96.7</v>
      </c>
      <c r="H3" s="2" t="s">
        <v>24</v>
      </c>
    </row>
    <row r="4" spans="1:8" x14ac:dyDescent="0.25">
      <c r="A4" s="2" t="s">
        <v>9</v>
      </c>
      <c r="B4" s="2" t="s">
        <v>30</v>
      </c>
      <c r="C4" s="2" t="s">
        <v>18</v>
      </c>
      <c r="D4" s="2" t="str">
        <f t="shared" si="0"/>
        <v>Fail</v>
      </c>
      <c r="E4" s="2" t="s">
        <v>19</v>
      </c>
      <c r="F4" s="3">
        <v>45693</v>
      </c>
      <c r="G4" s="2">
        <v>63.1</v>
      </c>
      <c r="H4" s="2" t="s">
        <v>25</v>
      </c>
    </row>
    <row r="5" spans="1:8" x14ac:dyDescent="0.25">
      <c r="A5" s="2" t="s">
        <v>10</v>
      </c>
      <c r="B5" s="2" t="s">
        <v>35</v>
      </c>
      <c r="C5" s="2" t="s">
        <v>17</v>
      </c>
      <c r="D5" s="2" t="str">
        <f t="shared" si="0"/>
        <v>Pass</v>
      </c>
      <c r="E5" s="2" t="s">
        <v>20</v>
      </c>
      <c r="F5" s="3">
        <v>45721</v>
      </c>
      <c r="G5" s="2">
        <v>79.3</v>
      </c>
      <c r="H5" s="2" t="s">
        <v>26</v>
      </c>
    </row>
    <row r="6" spans="1:8" x14ac:dyDescent="0.25">
      <c r="A6" s="2" t="s">
        <v>11</v>
      </c>
      <c r="B6" s="2" t="s">
        <v>31</v>
      </c>
      <c r="C6" s="2" t="s">
        <v>17</v>
      </c>
      <c r="D6" s="2" t="str">
        <f t="shared" si="0"/>
        <v>Fail</v>
      </c>
      <c r="E6" s="2" t="s">
        <v>21</v>
      </c>
      <c r="F6" s="3" t="s">
        <v>49</v>
      </c>
      <c r="G6" s="2">
        <v>64.900000000000006</v>
      </c>
      <c r="H6" s="2" t="s">
        <v>25</v>
      </c>
    </row>
    <row r="7" spans="1:8" x14ac:dyDescent="0.25">
      <c r="A7" s="2" t="s">
        <v>12</v>
      </c>
      <c r="B7" s="2" t="s">
        <v>36</v>
      </c>
      <c r="C7" s="2" t="s">
        <v>17</v>
      </c>
      <c r="D7" s="2" t="str">
        <f t="shared" si="0"/>
        <v>Fail</v>
      </c>
      <c r="E7" s="2" t="s">
        <v>22</v>
      </c>
      <c r="F7" s="3" t="s">
        <v>50</v>
      </c>
      <c r="G7" s="2">
        <v>53.2</v>
      </c>
      <c r="H7" s="2" t="s">
        <v>27</v>
      </c>
    </row>
    <row r="8" spans="1:8" x14ac:dyDescent="0.25">
      <c r="A8" s="2" t="s">
        <v>13</v>
      </c>
      <c r="B8" s="2" t="s">
        <v>32</v>
      </c>
      <c r="C8" s="2" t="s">
        <v>17</v>
      </c>
      <c r="D8" s="2" t="str">
        <f t="shared" si="0"/>
        <v>Fail</v>
      </c>
      <c r="E8" s="2" t="s">
        <v>19</v>
      </c>
      <c r="F8" s="3" t="s">
        <v>51</v>
      </c>
      <c r="G8" s="2">
        <v>55</v>
      </c>
      <c r="H8" s="2" t="s">
        <v>27</v>
      </c>
    </row>
    <row r="9" spans="1:8" x14ac:dyDescent="0.25">
      <c r="A9" s="2" t="s">
        <v>14</v>
      </c>
      <c r="B9" s="2" t="s">
        <v>37</v>
      </c>
      <c r="C9" s="2" t="s">
        <v>18</v>
      </c>
      <c r="D9" s="2" t="str">
        <f t="shared" si="0"/>
        <v>Pass</v>
      </c>
      <c r="E9" s="2" t="s">
        <v>19</v>
      </c>
      <c r="F9" s="3" t="s">
        <v>52</v>
      </c>
      <c r="G9" s="2">
        <v>72.900000000000006</v>
      </c>
      <c r="H9" s="2" t="s">
        <v>26</v>
      </c>
    </row>
    <row r="10" spans="1:8" x14ac:dyDescent="0.25">
      <c r="A10" s="2" t="s">
        <v>15</v>
      </c>
      <c r="B10" s="2" t="s">
        <v>33</v>
      </c>
      <c r="C10" s="2" t="s">
        <v>18</v>
      </c>
      <c r="D10" s="2" t="str">
        <f t="shared" si="0"/>
        <v>Pass</v>
      </c>
      <c r="E10" s="2" t="s">
        <v>23</v>
      </c>
      <c r="F10" s="3" t="s">
        <v>53</v>
      </c>
      <c r="G10" s="2">
        <v>87.7</v>
      </c>
      <c r="H10" s="2" t="s">
        <v>28</v>
      </c>
    </row>
    <row r="11" spans="1:8" x14ac:dyDescent="0.25">
      <c r="A11" s="2" t="s">
        <v>16</v>
      </c>
      <c r="B11" s="2" t="s">
        <v>38</v>
      </c>
      <c r="C11" s="2" t="s">
        <v>17</v>
      </c>
      <c r="D11" s="2" t="str">
        <f t="shared" si="0"/>
        <v>Pass</v>
      </c>
      <c r="E11" s="2" t="s">
        <v>19</v>
      </c>
      <c r="F11" s="3" t="s">
        <v>54</v>
      </c>
      <c r="G11" s="2">
        <v>84</v>
      </c>
      <c r="H11" s="2" t="s">
        <v>28</v>
      </c>
    </row>
  </sheetData>
  <phoneticPr fontId="2"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63310-CA81-466C-89E8-E3B33FBC597A}">
  <dimension ref="A3:D30"/>
  <sheetViews>
    <sheetView workbookViewId="0">
      <selection activeCell="C8" sqref="C8"/>
    </sheetView>
  </sheetViews>
  <sheetFormatPr defaultRowHeight="15" x14ac:dyDescent="0.25"/>
  <cols>
    <col min="1" max="1" width="13.140625" bestFit="1" customWidth="1"/>
    <col min="2" max="2" width="16" bestFit="1" customWidth="1"/>
    <col min="3" max="3" width="16" customWidth="1"/>
  </cols>
  <sheetData>
    <row r="3" spans="1:4" x14ac:dyDescent="0.25">
      <c r="A3" t="s">
        <v>40</v>
      </c>
    </row>
    <row r="4" spans="1:4" x14ac:dyDescent="0.25">
      <c r="A4">
        <v>75.12</v>
      </c>
      <c r="C4">
        <f>GETPIVOTDATA("Score",$A$3)</f>
        <v>75.12</v>
      </c>
      <c r="D4" t="s">
        <v>46</v>
      </c>
    </row>
    <row r="6" spans="1:4" x14ac:dyDescent="0.25">
      <c r="A6" s="4" t="s">
        <v>41</v>
      </c>
      <c r="B6" t="s">
        <v>40</v>
      </c>
    </row>
    <row r="7" spans="1:4" x14ac:dyDescent="0.25">
      <c r="A7" s="5" t="s">
        <v>34</v>
      </c>
      <c r="B7">
        <v>96.7</v>
      </c>
      <c r="C7" t="str">
        <f>A7</f>
        <v>Felix</v>
      </c>
      <c r="D7" t="s">
        <v>45</v>
      </c>
    </row>
    <row r="9" spans="1:4" x14ac:dyDescent="0.25">
      <c r="A9" s="4" t="s">
        <v>39</v>
      </c>
      <c r="B9" t="s">
        <v>40</v>
      </c>
    </row>
    <row r="10" spans="1:4" x14ac:dyDescent="0.25">
      <c r="A10" s="5" t="s">
        <v>20</v>
      </c>
      <c r="B10">
        <v>88</v>
      </c>
    </row>
    <row r="11" spans="1:4" x14ac:dyDescent="0.25">
      <c r="A11" s="5" t="s">
        <v>23</v>
      </c>
      <c r="B11">
        <v>87.7</v>
      </c>
    </row>
    <row r="12" spans="1:4" x14ac:dyDescent="0.25">
      <c r="A12" s="5" t="s">
        <v>19</v>
      </c>
      <c r="B12">
        <v>73.88</v>
      </c>
      <c r="D12" t="s">
        <v>44</v>
      </c>
    </row>
    <row r="13" spans="1:4" x14ac:dyDescent="0.25">
      <c r="A13" s="5" t="s">
        <v>21</v>
      </c>
      <c r="B13">
        <v>64.900000000000006</v>
      </c>
    </row>
    <row r="14" spans="1:4" x14ac:dyDescent="0.25">
      <c r="A14" s="5" t="s">
        <v>22</v>
      </c>
      <c r="B14">
        <v>53.2</v>
      </c>
    </row>
    <row r="16" spans="1:4" x14ac:dyDescent="0.25">
      <c r="A16" s="4" t="s">
        <v>39</v>
      </c>
      <c r="B16" t="s">
        <v>40</v>
      </c>
    </row>
    <row r="17" spans="1:4" x14ac:dyDescent="0.25">
      <c r="A17" s="5" t="s">
        <v>50</v>
      </c>
      <c r="B17">
        <v>53.2</v>
      </c>
    </row>
    <row r="18" spans="1:4" x14ac:dyDescent="0.25">
      <c r="A18" s="5" t="s">
        <v>51</v>
      </c>
      <c r="B18">
        <v>55</v>
      </c>
    </row>
    <row r="19" spans="1:4" x14ac:dyDescent="0.25">
      <c r="A19" s="6">
        <v>45693</v>
      </c>
      <c r="B19">
        <v>63.1</v>
      </c>
    </row>
    <row r="20" spans="1:4" x14ac:dyDescent="0.25">
      <c r="A20" s="5" t="s">
        <v>49</v>
      </c>
      <c r="B20">
        <v>64.900000000000006</v>
      </c>
    </row>
    <row r="21" spans="1:4" x14ac:dyDescent="0.25">
      <c r="A21" s="5" t="s">
        <v>52</v>
      </c>
      <c r="B21">
        <v>72.900000000000006</v>
      </c>
      <c r="D21" t="s">
        <v>43</v>
      </c>
    </row>
    <row r="22" spans="1:4" x14ac:dyDescent="0.25">
      <c r="A22" s="6">
        <v>45721</v>
      </c>
      <c r="B22">
        <v>79.3</v>
      </c>
    </row>
    <row r="23" spans="1:4" x14ac:dyDescent="0.25">
      <c r="A23" s="5" t="s">
        <v>54</v>
      </c>
      <c r="B23">
        <v>84</v>
      </c>
    </row>
    <row r="24" spans="1:4" x14ac:dyDescent="0.25">
      <c r="A24" s="5" t="s">
        <v>53</v>
      </c>
      <c r="B24">
        <v>87.7</v>
      </c>
    </row>
    <row r="25" spans="1:4" x14ac:dyDescent="0.25">
      <c r="A25" s="5" t="s">
        <v>48</v>
      </c>
      <c r="B25">
        <v>94.4</v>
      </c>
    </row>
    <row r="26" spans="1:4" x14ac:dyDescent="0.25">
      <c r="A26" s="6">
        <v>45662</v>
      </c>
      <c r="B26">
        <v>96.7</v>
      </c>
    </row>
    <row r="28" spans="1:4" x14ac:dyDescent="0.25">
      <c r="A28" s="4" t="s">
        <v>39</v>
      </c>
      <c r="B28" t="s">
        <v>40</v>
      </c>
    </row>
    <row r="29" spans="1:4" x14ac:dyDescent="0.25">
      <c r="A29" s="5" t="s">
        <v>18</v>
      </c>
      <c r="B29">
        <v>80.100000000000009</v>
      </c>
      <c r="D29" t="s">
        <v>47</v>
      </c>
    </row>
    <row r="30" spans="1:4" x14ac:dyDescent="0.25">
      <c r="A30" s="5" t="s">
        <v>17</v>
      </c>
      <c r="B30">
        <v>71.8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36764C-E98B-4273-B1A1-15BB626C90CF}">
  <dimension ref="J19"/>
  <sheetViews>
    <sheetView showGridLines="0" showRowColHeaders="0" tabSelected="1" workbookViewId="0">
      <selection activeCell="J23" sqref="J23"/>
    </sheetView>
  </sheetViews>
  <sheetFormatPr defaultRowHeight="15" x14ac:dyDescent="0.25"/>
  <cols>
    <col min="1" max="16384" width="9.140625" style="7"/>
  </cols>
  <sheetData>
    <row r="19" spans="10:10" x14ac:dyDescent="0.25">
      <c r="J19" s="8"/>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Pivot Table</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alisha tariq</dc:creator>
  <cp:lastModifiedBy>alisha tariq</cp:lastModifiedBy>
  <dcterms:created xsi:type="dcterms:W3CDTF">2025-05-27T05:17:31Z</dcterms:created>
  <dcterms:modified xsi:type="dcterms:W3CDTF">2025-05-27T14:10:26Z</dcterms:modified>
</cp:coreProperties>
</file>