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https://d.docs.live.net/c2cfc027591758d4/Documents/Course/Excel Dashboards/"/>
    </mc:Choice>
  </mc:AlternateContent>
  <xr:revisionPtr revIDLastSave="2" documentId="8_{B1776990-4E16-4672-9A4A-EEC21E797701}" xr6:coauthVersionLast="47" xr6:coauthVersionMax="47" xr10:uidLastSave="{4EA1B571-18AE-493E-AD27-20898CE56429}"/>
  <bookViews>
    <workbookView xWindow="-120" yWindow="-120" windowWidth="20730" windowHeight="11160" activeTab="2" xr2:uid="{00000000-000D-0000-FFFF-FFFF00000000}"/>
  </bookViews>
  <sheets>
    <sheet name="data" sheetId="1" r:id="rId1"/>
    <sheet name="pivot table" sheetId="3" r:id="rId2"/>
    <sheet name="SALES" sheetId="2" r:id="rId3"/>
    <sheet name="STOCK" sheetId="5" r:id="rId4"/>
    <sheet name="ABOUT" sheetId="6" r:id="rId5"/>
  </sheets>
  <definedNames>
    <definedName name="Slicer_Country_of_Origin">#N/A</definedName>
    <definedName name="Slicer_Item_Name">#N/A</definedName>
    <definedName name="Slicer_Statu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Lst>
</workbook>
</file>

<file path=xl/calcChain.xml><?xml version="1.0" encoding="utf-8"?>
<calcChain xmlns="http://schemas.openxmlformats.org/spreadsheetml/2006/main">
  <c r="D39" i="3" l="1"/>
  <c r="C36" i="3"/>
  <c r="C33" i="3"/>
  <c r="B30" i="3"/>
</calcChain>
</file>

<file path=xl/sharedStrings.xml><?xml version="1.0" encoding="utf-8"?>
<sst xmlns="http://schemas.openxmlformats.org/spreadsheetml/2006/main" count="348" uniqueCount="163">
  <si>
    <t>Item ID</t>
  </si>
  <si>
    <t>Item Name</t>
  </si>
  <si>
    <t>Category</t>
  </si>
  <si>
    <t>Supplier</t>
  </si>
  <si>
    <t>Stock Level</t>
  </si>
  <si>
    <t>Reorder Level</t>
  </si>
  <si>
    <t>Unit Price ($)</t>
  </si>
  <si>
    <t>Cost Price ($)</t>
  </si>
  <si>
    <t>Last Restocked</t>
  </si>
  <si>
    <t>Location</t>
  </si>
  <si>
    <t>Brand</t>
  </si>
  <si>
    <t>SKU</t>
  </si>
  <si>
    <t>Barcode</t>
  </si>
  <si>
    <t>Weight (kg)</t>
  </si>
  <si>
    <t>Dimensions (cm)</t>
  </si>
  <si>
    <t>Color</t>
  </si>
  <si>
    <t>Material</t>
  </si>
  <si>
    <t>Country of Origin</t>
  </si>
  <si>
    <t>Warranty (months)</t>
  </si>
  <si>
    <t>Status</t>
  </si>
  <si>
    <t>ITM0001</t>
  </si>
  <si>
    <t>ITM0002</t>
  </si>
  <si>
    <t>ITM0003</t>
  </si>
  <si>
    <t>ITM0004</t>
  </si>
  <si>
    <t>ITM0005</t>
  </si>
  <si>
    <t>ITM0006</t>
  </si>
  <si>
    <t>ITM0007</t>
  </si>
  <si>
    <t>ITM0008</t>
  </si>
  <si>
    <t>ITM0009</t>
  </si>
  <si>
    <t>ITM0010</t>
  </si>
  <si>
    <t>ITM0011</t>
  </si>
  <si>
    <t>ITM0012</t>
  </si>
  <si>
    <t>ITM0013</t>
  </si>
  <si>
    <t>ITM0014</t>
  </si>
  <si>
    <t>ITM0015</t>
  </si>
  <si>
    <t>ITM0016</t>
  </si>
  <si>
    <t>ITM0017</t>
  </si>
  <si>
    <t>ITM0018</t>
  </si>
  <si>
    <t>ITM0019</t>
  </si>
  <si>
    <t>ITM0020</t>
  </si>
  <si>
    <t>White LED Lamp</t>
  </si>
  <si>
    <t>Green Toy Car</t>
  </si>
  <si>
    <t>Green Yoga Mat</t>
  </si>
  <si>
    <t>Blue LED Lamp</t>
  </si>
  <si>
    <t>Black Yoga Mat</t>
  </si>
  <si>
    <t>Blue Toy Car</t>
  </si>
  <si>
    <t>Green T-Shirt</t>
  </si>
  <si>
    <t>Blue Wall Art</t>
  </si>
  <si>
    <t>Blue Coffee Mug</t>
  </si>
  <si>
    <t>White Toy Car</t>
  </si>
  <si>
    <t>Green Notebook</t>
  </si>
  <si>
    <t>Blue Notebook</t>
  </si>
  <si>
    <t>White Wall Art</t>
  </si>
  <si>
    <t>Green Blender</t>
  </si>
  <si>
    <t>Blue Yoga Mat</t>
  </si>
  <si>
    <t>Black Coffee Mug</t>
  </si>
  <si>
    <t>Fitness</t>
  </si>
  <si>
    <t>Home Decor</t>
  </si>
  <si>
    <t>Toys</t>
  </si>
  <si>
    <t>Kitchenware</t>
  </si>
  <si>
    <t>Electronics</t>
  </si>
  <si>
    <t>Apparel</t>
  </si>
  <si>
    <t>FitSupply Ltd.</t>
  </si>
  <si>
    <t>HomeGoods Co.</t>
  </si>
  <si>
    <t>PlaySmart</t>
  </si>
  <si>
    <t>BrightLight</t>
  </si>
  <si>
    <t>Alpha Clothing</t>
  </si>
  <si>
    <t>TechSource</t>
  </si>
  <si>
    <t>Aisle 9</t>
  </si>
  <si>
    <t>Aisle 3</t>
  </si>
  <si>
    <t>Aisle 2</t>
  </si>
  <si>
    <t>Aisle 8</t>
  </si>
  <si>
    <t>Aisle 5</t>
  </si>
  <si>
    <t>Aisle 1</t>
  </si>
  <si>
    <t>Aisle 4</t>
  </si>
  <si>
    <t>BrandC</t>
  </si>
  <si>
    <t>BrandD</t>
  </si>
  <si>
    <t>BrandA</t>
  </si>
  <si>
    <t>BrandB</t>
  </si>
  <si>
    <t>SKU-4949</t>
  </si>
  <si>
    <t>SKU-4437</t>
  </si>
  <si>
    <t>SKU-5010</t>
  </si>
  <si>
    <t>SKU-9461</t>
  </si>
  <si>
    <t>SKU-6894</t>
  </si>
  <si>
    <t>SKU-2750</t>
  </si>
  <si>
    <t>SKU-7280</t>
  </si>
  <si>
    <t>SKU-8511</t>
  </si>
  <si>
    <t>SKU-6641</t>
  </si>
  <si>
    <t>SKU-2715</t>
  </si>
  <si>
    <t>SKU-5101</t>
  </si>
  <si>
    <t>SKU-5375</t>
  </si>
  <si>
    <t>SKU-3807</t>
  </si>
  <si>
    <t>SKU-5451</t>
  </si>
  <si>
    <t>SKU-6607</t>
  </si>
  <si>
    <t>SKU-2783</t>
  </si>
  <si>
    <t>SKU-5294</t>
  </si>
  <si>
    <t>SKU-1301</t>
  </si>
  <si>
    <t>SKU-5723</t>
  </si>
  <si>
    <t>SKU-9656</t>
  </si>
  <si>
    <t>238182950239</t>
  </si>
  <si>
    <t>937329335480</t>
  </si>
  <si>
    <t>951191924175</t>
  </si>
  <si>
    <t>452594378457</t>
  </si>
  <si>
    <t>249150826260</t>
  </si>
  <si>
    <t>297706690584</t>
  </si>
  <si>
    <t>840409356529</t>
  </si>
  <si>
    <t>590266417986</t>
  </si>
  <si>
    <t>563483498645</t>
  </si>
  <si>
    <t>738773559231</t>
  </si>
  <si>
    <t>232765001905</t>
  </si>
  <si>
    <t>729955673421</t>
  </si>
  <si>
    <t>364933721977</t>
  </si>
  <si>
    <t>724375924642</t>
  </si>
  <si>
    <t>105696595305</t>
  </si>
  <si>
    <t>650300032019</t>
  </si>
  <si>
    <t>911582873157</t>
  </si>
  <si>
    <t>671437112602</t>
  </si>
  <si>
    <t>669542365140</t>
  </si>
  <si>
    <t>117816324559</t>
  </si>
  <si>
    <t>24x30x18</t>
  </si>
  <si>
    <t>15x28x5</t>
  </si>
  <si>
    <t>42x47x11</t>
  </si>
  <si>
    <t>35x12x11</t>
  </si>
  <si>
    <t>36x36x9</t>
  </si>
  <si>
    <t>15x25x6</t>
  </si>
  <si>
    <t>37x38x14</t>
  </si>
  <si>
    <t>10x39x6</t>
  </si>
  <si>
    <t>20x14x5</t>
  </si>
  <si>
    <t>44x45x4</t>
  </si>
  <si>
    <t>32x23x15</t>
  </si>
  <si>
    <t>50x16x20</t>
  </si>
  <si>
    <t>38x45x20</t>
  </si>
  <si>
    <t>24x14x6</t>
  </si>
  <si>
    <t>47x37x7</t>
  </si>
  <si>
    <t>38x47x7</t>
  </si>
  <si>
    <t>41x12x9</t>
  </si>
  <si>
    <t>17x29x2</t>
  </si>
  <si>
    <t>35x29x4</t>
  </si>
  <si>
    <t>48x32x4</t>
  </si>
  <si>
    <t>White</t>
  </si>
  <si>
    <t>Blue</t>
  </si>
  <si>
    <t>Red</t>
  </si>
  <si>
    <t>Black</t>
  </si>
  <si>
    <t>Green</t>
  </si>
  <si>
    <t>Glass</t>
  </si>
  <si>
    <t>Plastic</t>
  </si>
  <si>
    <t>Cotton</t>
  </si>
  <si>
    <t>Metal</t>
  </si>
  <si>
    <t>Wood</t>
  </si>
  <si>
    <t>Mexico</t>
  </si>
  <si>
    <t>China</t>
  </si>
  <si>
    <t>USA</t>
  </si>
  <si>
    <t>India</t>
  </si>
  <si>
    <t>Germany</t>
  </si>
  <si>
    <t>Active</t>
  </si>
  <si>
    <t>Discontinued</t>
  </si>
  <si>
    <t>Row Labels</t>
  </si>
  <si>
    <t>Sum of Reorder Level</t>
  </si>
  <si>
    <t>Sum of Cost Price ($)</t>
  </si>
  <si>
    <t>Sum of Stock Level</t>
  </si>
  <si>
    <t>Sum of Unit Price ($)</t>
  </si>
  <si>
    <t>Column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</si>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</sst>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1" fontId="0" fillId="0" borderId="0" xfId="0" applyNumberFormat="1"/>
    <xf numFmtId="0" fontId="1" fillId="0" borderId="2" xfId="0" applyFont="1" applyBorder="1" applyAlignment="1">
      <alignment horizontal="center" vertical="top"/>
    </xf>
    <xf numFmtId="1" fontId="1" fillId="0" borderId="2" xfId="0" applyNumberFormat="1" applyFont="1" applyBorder="1" applyAlignment="1">
      <alignment horizontal="center" vertical="top"/>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pivotButton="1"/>
    <xf numFmtId="0" fontId="0" fillId="0" borderId="0" xfId="0" applyAlignment="1">
      <alignment horizontal="left"/>
    </xf>
    <xf numFmtId="3" fontId="0" fillId="0" borderId="0" xfId="0" applyNumberFormat="1"/>
    <xf numFmtId="0" fontId="0" fillId="2" borderId="0" xfId="0" applyFill="1"/>
  </cellXfs>
  <cellStyles count="1">
    <cellStyle name="Normal" xfId="0" builtinId="0"/>
  </cellStyles>
  <dxfs count="24">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yyyy\-mm\-dd"/>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E2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9 Retail Inventory.xlsx]pivot table!PivotTable3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Bottom 3 Selling Product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c:f>
              <c:strCache>
                <c:ptCount val="1"/>
                <c:pt idx="0">
                  <c:v>Total</c:v>
                </c:pt>
              </c:strCache>
            </c:strRef>
          </c:tx>
          <c:spPr>
            <a:solidFill>
              <a:schemeClr val="accent6">
                <a:lumMod val="75000"/>
              </a:schemeClr>
            </a:solidFill>
            <a:ln>
              <a:noFill/>
            </a:ln>
            <a:effectLst/>
          </c:spPr>
          <c:invertIfNegative val="0"/>
          <c:cat>
            <c:strRef>
              <c:f>'pivot table'!$A$10:$A$12</c:f>
              <c:strCache>
                <c:ptCount val="3"/>
                <c:pt idx="0">
                  <c:v>Black Yoga Mat</c:v>
                </c:pt>
                <c:pt idx="1">
                  <c:v>Black Coffee Mug</c:v>
                </c:pt>
                <c:pt idx="2">
                  <c:v>Green T-Shirt</c:v>
                </c:pt>
              </c:strCache>
            </c:strRef>
          </c:cat>
          <c:val>
            <c:numRef>
              <c:f>'pivot table'!$B$10:$B$12</c:f>
              <c:numCache>
                <c:formatCode>General</c:formatCode>
                <c:ptCount val="3"/>
                <c:pt idx="0">
                  <c:v>37</c:v>
                </c:pt>
                <c:pt idx="1">
                  <c:v>35</c:v>
                </c:pt>
                <c:pt idx="2">
                  <c:v>15</c:v>
                </c:pt>
              </c:numCache>
            </c:numRef>
          </c:val>
          <c:extLst>
            <c:ext xmlns:c16="http://schemas.microsoft.com/office/drawing/2014/chart" uri="{C3380CC4-5D6E-409C-BE32-E72D297353CC}">
              <c16:uniqueId val="{00000000-77E6-4BF5-A4D8-C95CDC605261}"/>
            </c:ext>
          </c:extLst>
        </c:ser>
        <c:dLbls>
          <c:showLegendKey val="0"/>
          <c:showVal val="0"/>
          <c:showCatName val="0"/>
          <c:showSerName val="0"/>
          <c:showPercent val="0"/>
          <c:showBubbleSize val="0"/>
        </c:dLbls>
        <c:gapWidth val="182"/>
        <c:axId val="360715608"/>
        <c:axId val="341038544"/>
      </c:barChart>
      <c:catAx>
        <c:axId val="360715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38544"/>
        <c:crosses val="autoZero"/>
        <c:auto val="1"/>
        <c:lblAlgn val="ctr"/>
        <c:lblOffset val="100"/>
        <c:noMultiLvlLbl val="0"/>
      </c:catAx>
      <c:valAx>
        <c:axId val="341038544"/>
        <c:scaling>
          <c:orientation val="minMax"/>
        </c:scaling>
        <c:delete val="1"/>
        <c:axPos val="b"/>
        <c:numFmt formatCode="General" sourceLinked="1"/>
        <c:majorTickMark val="none"/>
        <c:minorTickMark val="none"/>
        <c:tickLblPos val="nextTo"/>
        <c:crossAx val="360715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0" scaled="1"/>
      <a:tileRect/>
    </a:gradFill>
    <a:ln w="9525" cap="flat" cmpd="sng" algn="ctr">
      <a:solidFill>
        <a:schemeClr val="accent6">
          <a:lumMod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9 Retail Inventory.xlsx]pivot table!PivotTable1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Top 3 Selling Product</a:t>
            </a:r>
            <a:endParaRPr lang="en-US" b="1"/>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table'!$B$2</c:f>
              <c:strCache>
                <c:ptCount val="1"/>
                <c:pt idx="0">
                  <c:v>Total</c:v>
                </c:pt>
              </c:strCache>
            </c:strRef>
          </c:tx>
          <c:spPr>
            <a:solidFill>
              <a:schemeClr val="accent6">
                <a:lumMod val="75000"/>
              </a:schemeClr>
            </a:solidFill>
            <a:ln>
              <a:noFill/>
            </a:ln>
            <a:effectLst/>
          </c:spPr>
          <c:invertIfNegative val="0"/>
          <c:cat>
            <c:strRef>
              <c:f>'pivot table'!$A$3:$A$5</c:f>
              <c:strCache>
                <c:ptCount val="3"/>
                <c:pt idx="0">
                  <c:v>Green Notebook</c:v>
                </c:pt>
                <c:pt idx="1">
                  <c:v>White LED Lamp</c:v>
                </c:pt>
                <c:pt idx="2">
                  <c:v>Blue Notebook</c:v>
                </c:pt>
              </c:strCache>
            </c:strRef>
          </c:cat>
          <c:val>
            <c:numRef>
              <c:f>'pivot table'!$B$3:$B$5</c:f>
              <c:numCache>
                <c:formatCode>General</c:formatCode>
                <c:ptCount val="3"/>
                <c:pt idx="0">
                  <c:v>80</c:v>
                </c:pt>
                <c:pt idx="1">
                  <c:v>80</c:v>
                </c:pt>
                <c:pt idx="2">
                  <c:v>138</c:v>
                </c:pt>
              </c:numCache>
            </c:numRef>
          </c:val>
          <c:extLst>
            <c:ext xmlns:c16="http://schemas.microsoft.com/office/drawing/2014/chart" uri="{C3380CC4-5D6E-409C-BE32-E72D297353CC}">
              <c16:uniqueId val="{00000004-C959-46FF-9C60-4A369A5B9B94}"/>
            </c:ext>
          </c:extLst>
        </c:ser>
        <c:dLbls>
          <c:showLegendKey val="0"/>
          <c:showVal val="0"/>
          <c:showCatName val="0"/>
          <c:showSerName val="0"/>
          <c:showPercent val="0"/>
          <c:showBubbleSize val="0"/>
        </c:dLbls>
        <c:gapWidth val="182"/>
        <c:axId val="360715608"/>
        <c:axId val="341038544"/>
      </c:barChart>
      <c:catAx>
        <c:axId val="360715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38544"/>
        <c:crosses val="autoZero"/>
        <c:auto val="1"/>
        <c:lblAlgn val="ctr"/>
        <c:lblOffset val="100"/>
        <c:noMultiLvlLbl val="0"/>
      </c:catAx>
      <c:valAx>
        <c:axId val="341038544"/>
        <c:scaling>
          <c:orientation val="minMax"/>
        </c:scaling>
        <c:delete val="1"/>
        <c:axPos val="b"/>
        <c:numFmt formatCode="General" sourceLinked="1"/>
        <c:majorTickMark val="none"/>
        <c:minorTickMark val="none"/>
        <c:tickLblPos val="nextTo"/>
        <c:crossAx val="360715608"/>
        <c:crosses val="autoZero"/>
        <c:crossBetween val="between"/>
      </c:valAx>
      <c:spPr>
        <a:noFill/>
      </c:spPr>
    </c:plotArea>
    <c:plotVisOnly val="1"/>
    <c:dispBlanksAs val="gap"/>
    <c:showDLblsOverMax val="0"/>
    <c:extLst/>
  </c:chart>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0" scaled="1"/>
      <a:tileRect/>
    </a:gra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9 Retail Inventory.xlsx]pivot table!PivotTable8</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Country Vise Sales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0510046413689811"/>
          <c:y val="0.25891797556719026"/>
          <c:w val="0.75723475243560656"/>
          <c:h val="0.66429319371727746"/>
        </c:manualLayout>
      </c:layout>
      <c:barChart>
        <c:barDir val="bar"/>
        <c:grouping val="clustered"/>
        <c:varyColors val="0"/>
        <c:ser>
          <c:idx val="0"/>
          <c:order val="0"/>
          <c:tx>
            <c:strRef>
              <c:f>'pivot table'!$B$21</c:f>
              <c:strCache>
                <c:ptCount val="1"/>
                <c:pt idx="0">
                  <c:v>Total</c:v>
                </c:pt>
              </c:strCache>
            </c:strRef>
          </c:tx>
          <c:spPr>
            <a:solidFill>
              <a:schemeClr val="accent6">
                <a:lumMod val="75000"/>
              </a:schemeClr>
            </a:solidFill>
            <a:ln>
              <a:noFill/>
            </a:ln>
            <a:effectLst/>
          </c:spPr>
          <c:invertIfNegative val="0"/>
          <c:cat>
            <c:strRef>
              <c:f>'pivot table'!$A$22:$A$26</c:f>
              <c:strCache>
                <c:ptCount val="5"/>
                <c:pt idx="0">
                  <c:v>Germany</c:v>
                </c:pt>
                <c:pt idx="1">
                  <c:v>USA</c:v>
                </c:pt>
                <c:pt idx="2">
                  <c:v>China</c:v>
                </c:pt>
                <c:pt idx="3">
                  <c:v>India</c:v>
                </c:pt>
                <c:pt idx="4">
                  <c:v>Mexico</c:v>
                </c:pt>
              </c:strCache>
            </c:strRef>
          </c:cat>
          <c:val>
            <c:numRef>
              <c:f>'pivot table'!$B$22:$B$26</c:f>
              <c:numCache>
                <c:formatCode>General</c:formatCode>
                <c:ptCount val="5"/>
                <c:pt idx="0">
                  <c:v>53</c:v>
                </c:pt>
                <c:pt idx="1">
                  <c:v>84</c:v>
                </c:pt>
                <c:pt idx="2">
                  <c:v>136</c:v>
                </c:pt>
                <c:pt idx="3">
                  <c:v>178</c:v>
                </c:pt>
                <c:pt idx="4">
                  <c:v>502</c:v>
                </c:pt>
              </c:numCache>
            </c:numRef>
          </c:val>
          <c:extLst>
            <c:ext xmlns:c16="http://schemas.microsoft.com/office/drawing/2014/chart" uri="{C3380CC4-5D6E-409C-BE32-E72D297353CC}">
              <c16:uniqueId val="{00000003-0D7B-4CC3-B5E5-1774B1AE4EC4}"/>
            </c:ext>
          </c:extLst>
        </c:ser>
        <c:dLbls>
          <c:showLegendKey val="0"/>
          <c:showVal val="0"/>
          <c:showCatName val="0"/>
          <c:showSerName val="0"/>
          <c:showPercent val="0"/>
          <c:showBubbleSize val="0"/>
        </c:dLbls>
        <c:gapWidth val="182"/>
        <c:axId val="360715608"/>
        <c:axId val="341038544"/>
      </c:barChart>
      <c:catAx>
        <c:axId val="360715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38544"/>
        <c:crosses val="autoZero"/>
        <c:auto val="1"/>
        <c:lblAlgn val="ctr"/>
        <c:lblOffset val="100"/>
        <c:noMultiLvlLbl val="0"/>
      </c:catAx>
      <c:valAx>
        <c:axId val="341038544"/>
        <c:scaling>
          <c:orientation val="minMax"/>
        </c:scaling>
        <c:delete val="1"/>
        <c:axPos val="b"/>
        <c:numFmt formatCode="General" sourceLinked="1"/>
        <c:majorTickMark val="none"/>
        <c:minorTickMark val="none"/>
        <c:tickLblPos val="nextTo"/>
        <c:crossAx val="360715608"/>
        <c:crosses val="autoZero"/>
        <c:crossBetween val="between"/>
      </c:valAx>
      <c:spPr>
        <a:noFill/>
      </c:spPr>
    </c:plotArea>
    <c:plotVisOnly val="1"/>
    <c:dispBlanksAs val="gap"/>
    <c:showDLblsOverMax val="0"/>
    <c:extLst/>
  </c:chart>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0" scaled="1"/>
      <a:tileRect/>
    </a:gra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9 Retail Inventory.xlsx]pivot table!PivotTable5</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Stock</a:t>
            </a:r>
            <a:r>
              <a:rPr lang="en-US" b="1" baseline="0"/>
              <a:t> Status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
        <c:idx val="7"/>
        <c:spPr>
          <a:solidFill>
            <a:schemeClr val="accent6">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pivotFmt>
      <c:pivotFmt>
        <c:idx val="9"/>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0.20138644434151617"/>
          <c:y val="0.27098675165604297"/>
          <c:w val="0.33474046626524628"/>
          <c:h val="0.67745094363204594"/>
        </c:manualLayout>
      </c:layout>
      <c:pieChart>
        <c:varyColors val="1"/>
        <c:ser>
          <c:idx val="0"/>
          <c:order val="0"/>
          <c:tx>
            <c:strRef>
              <c:f>'pivot table'!$B$16</c:f>
              <c:strCache>
                <c:ptCount val="1"/>
                <c:pt idx="0">
                  <c:v>Total</c:v>
                </c:pt>
              </c:strCache>
            </c:strRef>
          </c:tx>
          <c:spPr>
            <a:solidFill>
              <a:schemeClr val="accent6">
                <a:lumMod val="60000"/>
                <a:lumOff val="40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FCAF-4B9E-9BF4-B0A4A7E65BB8}"/>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FCAF-4B9E-9BF4-B0A4A7E65BB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'pivot table'!$A$17:$A$18</c:f>
              <c:strCache>
                <c:ptCount val="2"/>
                <c:pt idx="0">
                  <c:v>Active</c:v>
                </c:pt>
                <c:pt idx="1">
                  <c:v>Discontinued</c:v>
                </c:pt>
              </c:strCache>
            </c:strRef>
          </c:cat>
          <c:val>
            <c:numRef>
              <c:f>'pivot table'!$B$17:$B$18</c:f>
              <c:numCache>
                <c:formatCode>General</c:formatCode>
                <c:ptCount val="2"/>
                <c:pt idx="0">
                  <c:v>1440</c:v>
                </c:pt>
                <c:pt idx="1">
                  <c:v>965</c:v>
                </c:pt>
              </c:numCache>
            </c:numRef>
          </c:val>
          <c:extLst>
            <c:ext xmlns:c16="http://schemas.microsoft.com/office/drawing/2014/chart" uri="{C3380CC4-5D6E-409C-BE32-E72D297353CC}">
              <c16:uniqueId val="{00000004-FCAF-4B9E-9BF4-B0A4A7E65BB8}"/>
            </c:ext>
          </c:extLst>
        </c:ser>
        <c:dLbls>
          <c:dLblPos val="ctr"/>
          <c:showLegendKey val="0"/>
          <c:showVal val="1"/>
          <c:showCatName val="0"/>
          <c:showSerName val="0"/>
          <c:showPercent val="0"/>
          <c:showBubbleSize val="0"/>
          <c:showLeaderLines val="0"/>
        </c:dLbls>
        <c:firstSliceAng val="142"/>
      </c:pieChart>
      <c:spPr>
        <a:noFill/>
        <a:ln>
          <a:noFill/>
        </a:ln>
        <a:effectLst/>
      </c:spPr>
    </c:plotArea>
    <c:legend>
      <c:legendPos val="r"/>
      <c:layout>
        <c:manualLayout>
          <c:xMode val="edge"/>
          <c:yMode val="edge"/>
          <c:x val="0.64123606607997519"/>
          <c:y val="0.46001624796900387"/>
          <c:w val="0.31954824764551487"/>
          <c:h val="0.2870303712035995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0" scaled="1"/>
      <a:tileRect/>
    </a:gra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9 Retail Inventory.xlsx]pivot table!PivotTable14</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Stock Level by Category</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4.1690540316447373E-2"/>
          <c:y val="0.1646895374827263"/>
          <c:w val="0.89329422057536934"/>
          <c:h val="0.57006464297969817"/>
        </c:manualLayout>
      </c:layout>
      <c:barChart>
        <c:barDir val="col"/>
        <c:grouping val="clustered"/>
        <c:varyColors val="0"/>
        <c:ser>
          <c:idx val="0"/>
          <c:order val="0"/>
          <c:tx>
            <c:strRef>
              <c:f>'pivot table'!$E$16</c:f>
              <c:strCache>
                <c:ptCount val="1"/>
                <c:pt idx="0">
                  <c:v>Total</c:v>
                </c:pt>
              </c:strCache>
            </c:strRef>
          </c:tx>
          <c:spPr>
            <a:solidFill>
              <a:schemeClr val="accent6">
                <a:lumMod val="75000"/>
              </a:schemeClr>
            </a:solidFill>
            <a:ln>
              <a:noFill/>
            </a:ln>
            <a:effectLst/>
          </c:spPr>
          <c:invertIfNegative val="0"/>
          <c:cat>
            <c:strRef>
              <c:f>'pivot table'!$D$17:$D$22</c:f>
              <c:strCache>
                <c:ptCount val="6"/>
                <c:pt idx="0">
                  <c:v>Apparel</c:v>
                </c:pt>
                <c:pt idx="1">
                  <c:v>Electronics</c:v>
                </c:pt>
                <c:pt idx="2">
                  <c:v>Fitness</c:v>
                </c:pt>
                <c:pt idx="3">
                  <c:v>Home Decor</c:v>
                </c:pt>
                <c:pt idx="4">
                  <c:v>Kitchenware</c:v>
                </c:pt>
                <c:pt idx="5">
                  <c:v>Toys</c:v>
                </c:pt>
              </c:strCache>
            </c:strRef>
          </c:cat>
          <c:val>
            <c:numRef>
              <c:f>'pivot table'!$E$17:$E$22</c:f>
              <c:numCache>
                <c:formatCode>General</c:formatCode>
                <c:ptCount val="6"/>
                <c:pt idx="0">
                  <c:v>542</c:v>
                </c:pt>
                <c:pt idx="1">
                  <c:v>312</c:v>
                </c:pt>
                <c:pt idx="2">
                  <c:v>334</c:v>
                </c:pt>
                <c:pt idx="3">
                  <c:v>609</c:v>
                </c:pt>
                <c:pt idx="4">
                  <c:v>186</c:v>
                </c:pt>
                <c:pt idx="5">
                  <c:v>422</c:v>
                </c:pt>
              </c:numCache>
            </c:numRef>
          </c:val>
          <c:extLst>
            <c:ext xmlns:c16="http://schemas.microsoft.com/office/drawing/2014/chart" uri="{C3380CC4-5D6E-409C-BE32-E72D297353CC}">
              <c16:uniqueId val="{00000000-6A31-4D3B-8ED7-FC2AC259A866}"/>
            </c:ext>
          </c:extLst>
        </c:ser>
        <c:dLbls>
          <c:showLegendKey val="0"/>
          <c:showVal val="0"/>
          <c:showCatName val="0"/>
          <c:showSerName val="0"/>
          <c:showPercent val="0"/>
          <c:showBubbleSize val="0"/>
        </c:dLbls>
        <c:gapWidth val="182"/>
        <c:axId val="360715608"/>
        <c:axId val="341038544"/>
      </c:barChart>
      <c:catAx>
        <c:axId val="36071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41038544"/>
        <c:crosses val="autoZero"/>
        <c:auto val="1"/>
        <c:lblAlgn val="ctr"/>
        <c:lblOffset val="100"/>
        <c:noMultiLvlLbl val="0"/>
      </c:catAx>
      <c:valAx>
        <c:axId val="341038544"/>
        <c:scaling>
          <c:orientation val="minMax"/>
        </c:scaling>
        <c:delete val="1"/>
        <c:axPos val="l"/>
        <c:numFmt formatCode="General" sourceLinked="1"/>
        <c:majorTickMark val="none"/>
        <c:minorTickMark val="none"/>
        <c:tickLblPos val="nextTo"/>
        <c:crossAx val="360715608"/>
        <c:crosses val="autoZero"/>
        <c:crossBetween val="between"/>
      </c:valAx>
      <c:spPr>
        <a:noFill/>
      </c:spPr>
    </c:plotArea>
    <c:plotVisOnly val="1"/>
    <c:dispBlanksAs val="gap"/>
    <c:showDLblsOverMax val="0"/>
    <c:extLst/>
  </c:chart>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0" scaled="1"/>
      <a:tileRect/>
    </a:gra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9 Retail Inventory.xlsx]pivot table!PivotTable12</c:name>
    <c:fmtId val="1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baseline="0"/>
              <a:t>Critical Stock</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bg1">
              <a:lumMod val="50000"/>
            </a:schemeClr>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0000"/>
          </a:solidFill>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7602199725034371"/>
          <c:y val="0.17841263959652101"/>
          <c:w val="0.6419067616547931"/>
          <c:h val="0.67539539910452362"/>
        </c:manualLayout>
      </c:layout>
      <c:barChart>
        <c:barDir val="bar"/>
        <c:grouping val="stacked"/>
        <c:varyColors val="0"/>
        <c:ser>
          <c:idx val="0"/>
          <c:order val="0"/>
          <c:tx>
            <c:strRef>
              <c:f>'pivot table'!$B$41:$B$42</c:f>
              <c:strCache>
                <c:ptCount val="1"/>
                <c:pt idx="0">
                  <c:v>Active</c:v>
                </c:pt>
              </c:strCache>
            </c:strRef>
          </c:tx>
          <c:spPr>
            <a:solidFill>
              <a:schemeClr val="bg1">
                <a:lumMod val="50000"/>
              </a:schemeClr>
            </a:solidFill>
            <a:ln>
              <a:noFill/>
            </a:ln>
            <a:effectLst/>
          </c:spPr>
          <c:invertIfNegative val="0"/>
          <c:cat>
            <c:strRef>
              <c:f>'pivot table'!$A$43:$A$58</c:f>
              <c:strCache>
                <c:ptCount val="16"/>
                <c:pt idx="0">
                  <c:v>Blue Coffee Mug</c:v>
                </c:pt>
                <c:pt idx="1">
                  <c:v>Blue LED Lamp</c:v>
                </c:pt>
                <c:pt idx="2">
                  <c:v>Green Toy Car</c:v>
                </c:pt>
                <c:pt idx="3">
                  <c:v>Blue Toy Car</c:v>
                </c:pt>
                <c:pt idx="4">
                  <c:v>Blue Yoga Mat</c:v>
                </c:pt>
                <c:pt idx="5">
                  <c:v>Black Yoga Mat</c:v>
                </c:pt>
                <c:pt idx="6">
                  <c:v>Blue Notebook</c:v>
                </c:pt>
                <c:pt idx="7">
                  <c:v>White LED Lamp</c:v>
                </c:pt>
                <c:pt idx="8">
                  <c:v>Black Coffee Mug</c:v>
                </c:pt>
                <c:pt idx="9">
                  <c:v>White Toy Car</c:v>
                </c:pt>
                <c:pt idx="10">
                  <c:v>Green Blender</c:v>
                </c:pt>
                <c:pt idx="11">
                  <c:v>Green Yoga Mat</c:v>
                </c:pt>
                <c:pt idx="12">
                  <c:v>Green Notebook</c:v>
                </c:pt>
                <c:pt idx="13">
                  <c:v>White Wall Art</c:v>
                </c:pt>
                <c:pt idx="14">
                  <c:v>Blue Wall Art</c:v>
                </c:pt>
                <c:pt idx="15">
                  <c:v>Green T-Shirt</c:v>
                </c:pt>
              </c:strCache>
            </c:strRef>
          </c:cat>
          <c:val>
            <c:numRef>
              <c:f>'pivot table'!$B$43:$B$58</c:f>
              <c:numCache>
                <c:formatCode>General</c:formatCode>
                <c:ptCount val="16"/>
                <c:pt idx="2">
                  <c:v>155</c:v>
                </c:pt>
                <c:pt idx="6">
                  <c:v>170</c:v>
                </c:pt>
                <c:pt idx="7">
                  <c:v>142</c:v>
                </c:pt>
                <c:pt idx="8">
                  <c:v>194</c:v>
                </c:pt>
                <c:pt idx="9">
                  <c:v>116</c:v>
                </c:pt>
                <c:pt idx="10">
                  <c:v>148</c:v>
                </c:pt>
                <c:pt idx="11">
                  <c:v>148</c:v>
                </c:pt>
                <c:pt idx="12">
                  <c:v>175</c:v>
                </c:pt>
                <c:pt idx="13">
                  <c:v>45</c:v>
                </c:pt>
                <c:pt idx="14">
                  <c:v>76</c:v>
                </c:pt>
                <c:pt idx="15">
                  <c:v>71</c:v>
                </c:pt>
              </c:numCache>
            </c:numRef>
          </c:val>
          <c:extLst>
            <c:ext xmlns:c16="http://schemas.microsoft.com/office/drawing/2014/chart" uri="{C3380CC4-5D6E-409C-BE32-E72D297353CC}">
              <c16:uniqueId val="{00000003-6EC9-49E4-8AD9-5801207142B9}"/>
            </c:ext>
          </c:extLst>
        </c:ser>
        <c:ser>
          <c:idx val="1"/>
          <c:order val="1"/>
          <c:tx>
            <c:strRef>
              <c:f>'pivot table'!$C$41:$C$42</c:f>
              <c:strCache>
                <c:ptCount val="1"/>
                <c:pt idx="0">
                  <c:v>Discontinued</c:v>
                </c:pt>
              </c:strCache>
            </c:strRef>
          </c:tx>
          <c:spPr>
            <a:solidFill>
              <a:srgbClr val="FF0000"/>
            </a:solidFill>
          </c:spPr>
          <c:invertIfNegative val="0"/>
          <c:cat>
            <c:strRef>
              <c:f>'pivot table'!$A$43:$A$58</c:f>
              <c:strCache>
                <c:ptCount val="16"/>
                <c:pt idx="0">
                  <c:v>Blue Coffee Mug</c:v>
                </c:pt>
                <c:pt idx="1">
                  <c:v>Blue LED Lamp</c:v>
                </c:pt>
                <c:pt idx="2">
                  <c:v>Green Toy Car</c:v>
                </c:pt>
                <c:pt idx="3">
                  <c:v>Blue Toy Car</c:v>
                </c:pt>
                <c:pt idx="4">
                  <c:v>Blue Yoga Mat</c:v>
                </c:pt>
                <c:pt idx="5">
                  <c:v>Black Yoga Mat</c:v>
                </c:pt>
                <c:pt idx="6">
                  <c:v>Blue Notebook</c:v>
                </c:pt>
                <c:pt idx="7">
                  <c:v>White LED Lamp</c:v>
                </c:pt>
                <c:pt idx="8">
                  <c:v>Black Coffee Mug</c:v>
                </c:pt>
                <c:pt idx="9">
                  <c:v>White Toy Car</c:v>
                </c:pt>
                <c:pt idx="10">
                  <c:v>Green Blender</c:v>
                </c:pt>
                <c:pt idx="11">
                  <c:v>Green Yoga Mat</c:v>
                </c:pt>
                <c:pt idx="12">
                  <c:v>Green Notebook</c:v>
                </c:pt>
                <c:pt idx="13">
                  <c:v>White Wall Art</c:v>
                </c:pt>
                <c:pt idx="14">
                  <c:v>Blue Wall Art</c:v>
                </c:pt>
                <c:pt idx="15">
                  <c:v>Green T-Shirt</c:v>
                </c:pt>
              </c:strCache>
            </c:strRef>
          </c:cat>
          <c:val>
            <c:numRef>
              <c:f>'pivot table'!$C$43:$C$58</c:f>
              <c:numCache>
                <c:formatCode>General</c:formatCode>
                <c:ptCount val="16"/>
                <c:pt idx="0">
                  <c:v>197</c:v>
                </c:pt>
                <c:pt idx="1">
                  <c:v>186</c:v>
                </c:pt>
                <c:pt idx="2">
                  <c:v>183</c:v>
                </c:pt>
                <c:pt idx="3">
                  <c:v>149</c:v>
                </c:pt>
                <c:pt idx="4">
                  <c:v>80</c:v>
                </c:pt>
                <c:pt idx="5">
                  <c:v>75</c:v>
                </c:pt>
                <c:pt idx="6">
                  <c:v>58</c:v>
                </c:pt>
                <c:pt idx="7">
                  <c:v>37</c:v>
                </c:pt>
              </c:numCache>
            </c:numRef>
          </c:val>
          <c:extLst>
            <c:ext xmlns:c16="http://schemas.microsoft.com/office/drawing/2014/chart" uri="{C3380CC4-5D6E-409C-BE32-E72D297353CC}">
              <c16:uniqueId val="{00000004-6EC9-49E4-8AD9-5801207142B9}"/>
            </c:ext>
          </c:extLst>
        </c:ser>
        <c:dLbls>
          <c:showLegendKey val="0"/>
          <c:showVal val="0"/>
          <c:showCatName val="0"/>
          <c:showSerName val="0"/>
          <c:showPercent val="0"/>
          <c:showBubbleSize val="0"/>
        </c:dLbls>
        <c:gapWidth val="182"/>
        <c:overlap val="100"/>
        <c:axId val="360715608"/>
        <c:axId val="341038544"/>
      </c:barChart>
      <c:catAx>
        <c:axId val="360715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41038544"/>
        <c:crosses val="autoZero"/>
        <c:auto val="1"/>
        <c:lblAlgn val="ctr"/>
        <c:lblOffset val="100"/>
        <c:noMultiLvlLbl val="0"/>
      </c:catAx>
      <c:valAx>
        <c:axId val="341038544"/>
        <c:scaling>
          <c:orientation val="minMax"/>
        </c:scaling>
        <c:delete val="1"/>
        <c:axPos val="b"/>
        <c:numFmt formatCode="General" sourceLinked="1"/>
        <c:majorTickMark val="none"/>
        <c:minorTickMark val="none"/>
        <c:tickLblPos val="nextTo"/>
        <c:crossAx val="360715608"/>
        <c:crosses val="autoZero"/>
        <c:crossBetween val="between"/>
      </c:valAx>
      <c:spPr>
        <a:noFill/>
      </c:spPr>
    </c:plotArea>
    <c:legend>
      <c:legendPos val="b"/>
      <c:overlay val="0"/>
    </c:legend>
    <c:plotVisOnly val="1"/>
    <c:dispBlanksAs val="gap"/>
    <c:showDLblsOverMax val="0"/>
    <c:extLst/>
  </c:chart>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0" scaled="1"/>
      <a:tileRect/>
    </a:gra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9 Retail Inventory.xlsx]pivot table!PivotTable13</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Stock Level by Location</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6">
              <a:lumMod val="75000"/>
            </a:schemeClr>
          </a:solidFill>
          <a:ln>
            <a:noFill/>
          </a:ln>
          <a:effectLst/>
        </c:spPr>
        <c:marker>
          <c:symbol val="none"/>
        </c:marker>
        <c:dLbl>
          <c:idx val="0"/>
          <c:delete val="1"/>
          <c:extLst>
            <c:ext xmlns:c15="http://schemas.microsoft.com/office/drawing/2012/chart" uri="{CE6537A1-D6FC-4f65-9D91-7224C49458BB}"/>
          </c:extLst>
        </c:dLbl>
      </c:pivotFmt>
      <c:pivotFmt>
        <c:idx val="16"/>
        <c:spPr>
          <a:solidFill>
            <a:srgbClr val="FF0000"/>
          </a:solidFill>
          <a:ln>
            <a:noFill/>
          </a:ln>
          <a:effectLst/>
        </c:spPr>
      </c:pivotFmt>
      <c:pivotFmt>
        <c:idx val="17"/>
        <c:spPr>
          <a:solidFill>
            <a:srgbClr val="FF0000"/>
          </a:solidFill>
          <a:ln>
            <a:noFill/>
          </a:ln>
          <a:effectLst/>
        </c:spPr>
      </c:pivotFmt>
    </c:pivotFmts>
    <c:plotArea>
      <c:layout>
        <c:manualLayout>
          <c:layoutTarget val="inner"/>
          <c:xMode val="edge"/>
          <c:yMode val="edge"/>
          <c:x val="4.1690540316447373E-2"/>
          <c:y val="0.1646895374827263"/>
          <c:w val="0.89329422057536934"/>
          <c:h val="0.63613061880778421"/>
        </c:manualLayout>
      </c:layout>
      <c:barChart>
        <c:barDir val="col"/>
        <c:grouping val="clustered"/>
        <c:varyColors val="0"/>
        <c:ser>
          <c:idx val="0"/>
          <c:order val="0"/>
          <c:tx>
            <c:strRef>
              <c:f>'pivot table'!$B$61</c:f>
              <c:strCache>
                <c:ptCount val="1"/>
                <c:pt idx="0">
                  <c:v>Total</c:v>
                </c:pt>
              </c:strCache>
            </c:strRef>
          </c:tx>
          <c:spPr>
            <a:solidFill>
              <a:schemeClr val="accent6">
                <a:lumMod val="75000"/>
              </a:schemeClr>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4-4C2F-411A-9D45-DA0053ECB694}"/>
              </c:ext>
            </c:extLst>
          </c:dPt>
          <c:dPt>
            <c:idx val="5"/>
            <c:invertIfNegative val="0"/>
            <c:bubble3D val="0"/>
            <c:spPr>
              <a:solidFill>
                <a:srgbClr val="FF0000"/>
              </a:solidFill>
              <a:ln>
                <a:noFill/>
              </a:ln>
              <a:effectLst/>
            </c:spPr>
            <c:extLst>
              <c:ext xmlns:c16="http://schemas.microsoft.com/office/drawing/2014/chart" uri="{C3380CC4-5D6E-409C-BE32-E72D297353CC}">
                <c16:uniqueId val="{00000003-4C2F-411A-9D45-DA0053ECB694}"/>
              </c:ext>
            </c:extLst>
          </c:dPt>
          <c:cat>
            <c:strRef>
              <c:f>'pivot table'!$A$62:$A$68</c:f>
              <c:strCache>
                <c:ptCount val="7"/>
                <c:pt idx="0">
                  <c:v>Aisle 1</c:v>
                </c:pt>
                <c:pt idx="1">
                  <c:v>Aisle 2</c:v>
                </c:pt>
                <c:pt idx="2">
                  <c:v>Aisle 3</c:v>
                </c:pt>
                <c:pt idx="3">
                  <c:v>Aisle 4</c:v>
                </c:pt>
                <c:pt idx="4">
                  <c:v>Aisle 5</c:v>
                </c:pt>
                <c:pt idx="5">
                  <c:v>Aisle 8</c:v>
                </c:pt>
                <c:pt idx="6">
                  <c:v>Aisle 9</c:v>
                </c:pt>
              </c:strCache>
            </c:strRef>
          </c:cat>
          <c:val>
            <c:numRef>
              <c:f>'pivot table'!$B$62:$B$68</c:f>
              <c:numCache>
                <c:formatCode>General</c:formatCode>
                <c:ptCount val="7"/>
                <c:pt idx="0">
                  <c:v>149</c:v>
                </c:pt>
                <c:pt idx="1">
                  <c:v>356</c:v>
                </c:pt>
                <c:pt idx="2">
                  <c:v>358</c:v>
                </c:pt>
                <c:pt idx="3">
                  <c:v>363</c:v>
                </c:pt>
                <c:pt idx="4">
                  <c:v>486</c:v>
                </c:pt>
                <c:pt idx="5">
                  <c:v>75</c:v>
                </c:pt>
                <c:pt idx="6">
                  <c:v>618</c:v>
                </c:pt>
              </c:numCache>
            </c:numRef>
          </c:val>
          <c:extLst>
            <c:ext xmlns:c16="http://schemas.microsoft.com/office/drawing/2014/chart" uri="{C3380CC4-5D6E-409C-BE32-E72D297353CC}">
              <c16:uniqueId val="{00000002-4C2F-411A-9D45-DA0053ECB694}"/>
            </c:ext>
          </c:extLst>
        </c:ser>
        <c:dLbls>
          <c:showLegendKey val="0"/>
          <c:showVal val="0"/>
          <c:showCatName val="0"/>
          <c:showSerName val="0"/>
          <c:showPercent val="0"/>
          <c:showBubbleSize val="0"/>
        </c:dLbls>
        <c:gapWidth val="182"/>
        <c:axId val="360715608"/>
        <c:axId val="341038544"/>
      </c:barChart>
      <c:catAx>
        <c:axId val="36071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41038544"/>
        <c:crosses val="autoZero"/>
        <c:auto val="1"/>
        <c:lblAlgn val="ctr"/>
        <c:lblOffset val="100"/>
        <c:noMultiLvlLbl val="0"/>
      </c:catAx>
      <c:valAx>
        <c:axId val="341038544"/>
        <c:scaling>
          <c:orientation val="minMax"/>
        </c:scaling>
        <c:delete val="1"/>
        <c:axPos val="l"/>
        <c:numFmt formatCode="General" sourceLinked="1"/>
        <c:majorTickMark val="none"/>
        <c:minorTickMark val="none"/>
        <c:tickLblPos val="nextTo"/>
        <c:crossAx val="360715608"/>
        <c:crosses val="autoZero"/>
        <c:crossBetween val="between"/>
      </c:valAx>
      <c:spPr>
        <a:noFill/>
      </c:spPr>
    </c:plotArea>
    <c:plotVisOnly val="1"/>
    <c:dispBlanksAs val="gap"/>
    <c:showDLblsOverMax val="0"/>
    <c:extLst/>
  </c:chart>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0" scaled="1"/>
      <a:tileRect/>
    </a:gra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hyperlink" Target="#SALES!A1"/><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TOCK!A1"/></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hyperlink" Target="#STOCK!A1"/><Relationship Id="rId2" Type="http://schemas.openxmlformats.org/officeDocument/2006/relationships/image" Target="../media/image5.svg"/><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hyperlink" Target="#ABOUT!A1"/><Relationship Id="rId5" Type="http://schemas.openxmlformats.org/officeDocument/2006/relationships/chart" Target="../charts/chart4.xml"/><Relationship Id="rId10" Type="http://schemas.openxmlformats.org/officeDocument/2006/relationships/hyperlink" Target="#SALES!A1"/><Relationship Id="rId4" Type="http://schemas.openxmlformats.org/officeDocument/2006/relationships/image" Target="../media/image6.svg"/><Relationship Id="rId9" Type="http://schemas.openxmlformats.org/officeDocument/2006/relationships/chart" Target="../charts/chart7.xml"/></Relationships>
</file>

<file path=xl/drawings/_rels/drawing4.xml.rels><?xml version="1.0" encoding="UTF-8" standalone="yes"?>
<Relationships xmlns="http://schemas.openxmlformats.org/package/2006/relationships"><Relationship Id="rId8" Type="http://schemas.openxmlformats.org/officeDocument/2006/relationships/hyperlink" Target="#STOCK!A1"/><Relationship Id="rId3" Type="http://schemas.openxmlformats.org/officeDocument/2006/relationships/image" Target="../media/image3.png"/><Relationship Id="rId7" Type="http://schemas.openxmlformats.org/officeDocument/2006/relationships/image" Target="../media/image8.svg"/><Relationship Id="rId2" Type="http://schemas.openxmlformats.org/officeDocument/2006/relationships/image" Target="../media/image5.sv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hyperlink" Target="#ABOUT!A1"/><Relationship Id="rId4" Type="http://schemas.openxmlformats.org/officeDocument/2006/relationships/image" Target="../media/image6.svg"/><Relationship Id="rId9" Type="http://schemas.openxmlformats.org/officeDocument/2006/relationships/hyperlink" Target="#SALES!A1"/></Relationships>
</file>

<file path=xl/drawings/drawing1.xml><?xml version="1.0" encoding="utf-8"?>
<xdr:wsDr xmlns:xdr="http://schemas.openxmlformats.org/drawingml/2006/spreadsheetDrawing" xmlns:a="http://schemas.openxmlformats.org/drawingml/2006/main">
  <xdr:twoCellAnchor editAs="absolute">
    <xdr:from>
      <xdr:col>1</xdr:col>
      <xdr:colOff>876300</xdr:colOff>
      <xdr:row>25</xdr:row>
      <xdr:rowOff>85725</xdr:rowOff>
    </xdr:from>
    <xdr:to>
      <xdr:col>4</xdr:col>
      <xdr:colOff>542925</xdr:colOff>
      <xdr:row>38</xdr:row>
      <xdr:rowOff>133350</xdr:rowOff>
    </xdr:to>
    <mc:AlternateContent xmlns:mc="http://schemas.openxmlformats.org/markup-compatibility/2006" xmlns:sle15="http://schemas.microsoft.com/office/drawing/2012/slicer">
      <mc:Choice Requires="sle15">
        <xdr:graphicFrame macro="">
          <xdr:nvGraphicFramePr>
            <xdr:cNvPr id="2" name="Item Name">
              <a:extLst>
                <a:ext uri="{FF2B5EF4-FFF2-40B4-BE49-F238E27FC236}">
                  <a16:creationId xmlns:a16="http://schemas.microsoft.com/office/drawing/2014/main" id="{BCBF0CCD-C1FD-E86F-6F89-B1CFB61B9D22}"/>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1676400" y="1228725"/>
              <a:ext cx="26765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0</xdr:row>
      <xdr:rowOff>2380</xdr:rowOff>
    </xdr:from>
    <xdr:to>
      <xdr:col>21</xdr:col>
      <xdr:colOff>533399</xdr:colOff>
      <xdr:row>30</xdr:row>
      <xdr:rowOff>161925</xdr:rowOff>
    </xdr:to>
    <xdr:sp macro="" textlink="">
      <xdr:nvSpPr>
        <xdr:cNvPr id="3" name="Rectangle: Rounded Corners 2">
          <a:extLst>
            <a:ext uri="{FF2B5EF4-FFF2-40B4-BE49-F238E27FC236}">
              <a16:creationId xmlns:a16="http://schemas.microsoft.com/office/drawing/2014/main" id="{7A8502E2-EF69-4E40-B0B6-B20B9CBE1765}"/>
            </a:ext>
          </a:extLst>
        </xdr:cNvPr>
        <xdr:cNvSpPr/>
      </xdr:nvSpPr>
      <xdr:spPr>
        <a:xfrm>
          <a:off x="1838324" y="2380"/>
          <a:ext cx="11496675" cy="5874545"/>
        </a:xfrm>
        <a:prstGeom prst="roundRect">
          <a:avLst>
            <a:gd name="adj" fmla="val 7385"/>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104775</xdr:colOff>
      <xdr:row>1</xdr:row>
      <xdr:rowOff>47625</xdr:rowOff>
    </xdr:from>
    <xdr:to>
      <xdr:col>20</xdr:col>
      <xdr:colOff>514350</xdr:colOff>
      <xdr:row>3</xdr:row>
      <xdr:rowOff>66675</xdr:rowOff>
    </xdr:to>
    <xdr:sp macro="" textlink="">
      <xdr:nvSpPr>
        <xdr:cNvPr id="4" name="TextBox 3">
          <a:extLst>
            <a:ext uri="{FF2B5EF4-FFF2-40B4-BE49-F238E27FC236}">
              <a16:creationId xmlns:a16="http://schemas.microsoft.com/office/drawing/2014/main" id="{86776778-912D-5CAF-5E9B-567A109F255A}"/>
            </a:ext>
          </a:extLst>
        </xdr:cNvPr>
        <xdr:cNvSpPr txBox="1"/>
      </xdr:nvSpPr>
      <xdr:spPr>
        <a:xfrm>
          <a:off x="2181225" y="238125"/>
          <a:ext cx="10163175" cy="400050"/>
        </a:xfrm>
        <a:prstGeom prst="rect">
          <a:avLst/>
        </a:prstGeom>
        <a:noFill/>
        <a:ln w="28575" cmpd="sng">
          <a:solidFill>
            <a:schemeClr val="accent6">
              <a:lumMod val="75000"/>
            </a:schemeClr>
          </a:solidFill>
          <a:prstDash val="dash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RETAIL INVENTORY DASHBOARD</a:t>
          </a:r>
          <a:endParaRPr lang="en-US" sz="1100" b="1"/>
        </a:p>
      </xdr:txBody>
    </xdr:sp>
    <xdr:clientData/>
  </xdr:twoCellAnchor>
  <xdr:twoCellAnchor editAs="oneCell">
    <xdr:from>
      <xdr:col>1</xdr:col>
      <xdr:colOff>342900</xdr:colOff>
      <xdr:row>4</xdr:row>
      <xdr:rowOff>38100</xdr:rowOff>
    </xdr:from>
    <xdr:to>
      <xdr:col>2</xdr:col>
      <xdr:colOff>266700</xdr:colOff>
      <xdr:row>7</xdr:row>
      <xdr:rowOff>0</xdr:rowOff>
    </xdr:to>
    <xdr:pic>
      <xdr:nvPicPr>
        <xdr:cNvPr id="13" name="Graphic 12" descr="Shopping cart">
          <a:extLst>
            <a:ext uri="{FF2B5EF4-FFF2-40B4-BE49-F238E27FC236}">
              <a16:creationId xmlns:a16="http://schemas.microsoft.com/office/drawing/2014/main" id="{B33AD403-B450-7EE9-9920-BF6DEECD1E1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52500" y="990600"/>
          <a:ext cx="533400" cy="533400"/>
        </a:xfrm>
        <a:prstGeom prst="rect">
          <a:avLst/>
        </a:prstGeom>
      </xdr:spPr>
    </xdr:pic>
    <xdr:clientData/>
  </xdr:twoCellAnchor>
  <xdr:twoCellAnchor editAs="oneCell">
    <xdr:from>
      <xdr:col>0</xdr:col>
      <xdr:colOff>28575</xdr:colOff>
      <xdr:row>2</xdr:row>
      <xdr:rowOff>85725</xdr:rowOff>
    </xdr:from>
    <xdr:to>
      <xdr:col>1</xdr:col>
      <xdr:colOff>590550</xdr:colOff>
      <xdr:row>6</xdr:row>
      <xdr:rowOff>133350</xdr:rowOff>
    </xdr:to>
    <xdr:pic>
      <xdr:nvPicPr>
        <xdr:cNvPr id="14" name="Graphic 13" descr="Walk">
          <a:extLst>
            <a:ext uri="{FF2B5EF4-FFF2-40B4-BE49-F238E27FC236}">
              <a16:creationId xmlns:a16="http://schemas.microsoft.com/office/drawing/2014/main" id="{74DFEEA7-AAC2-4D07-633A-9658D582497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8575" y="466725"/>
          <a:ext cx="809625" cy="809625"/>
        </a:xfrm>
        <a:prstGeom prst="rect">
          <a:avLst/>
        </a:prstGeom>
      </xdr:spPr>
    </xdr:pic>
    <xdr:clientData/>
  </xdr:twoCellAnchor>
  <xdr:twoCellAnchor>
    <xdr:from>
      <xdr:col>4</xdr:col>
      <xdr:colOff>200025</xdr:colOff>
      <xdr:row>19</xdr:row>
      <xdr:rowOff>161925</xdr:rowOff>
    </xdr:from>
    <xdr:to>
      <xdr:col>9</xdr:col>
      <xdr:colOff>390525</xdr:colOff>
      <xdr:row>28</xdr:row>
      <xdr:rowOff>142875</xdr:rowOff>
    </xdr:to>
    <xdr:graphicFrame macro="">
      <xdr:nvGraphicFramePr>
        <xdr:cNvPr id="15" name="Chart 2">
          <a:extLst>
            <a:ext uri="{FF2B5EF4-FFF2-40B4-BE49-F238E27FC236}">
              <a16:creationId xmlns:a16="http://schemas.microsoft.com/office/drawing/2014/main" id="{87537408-4718-449D-6CC5-E1E8029A7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228600</xdr:colOff>
      <xdr:row>10</xdr:row>
      <xdr:rowOff>9524</xdr:rowOff>
    </xdr:from>
    <xdr:to>
      <xdr:col>9</xdr:col>
      <xdr:colOff>390525</xdr:colOff>
      <xdr:row>18</xdr:row>
      <xdr:rowOff>152399</xdr:rowOff>
    </xdr:to>
    <xdr:graphicFrame macro="">
      <xdr:nvGraphicFramePr>
        <xdr:cNvPr id="16" name="Chart 1">
          <a:extLst>
            <a:ext uri="{FF2B5EF4-FFF2-40B4-BE49-F238E27FC236}">
              <a16:creationId xmlns:a16="http://schemas.microsoft.com/office/drawing/2014/main" id="{BB6A9C4D-7FBF-9411-BF07-1F3651945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238125</xdr:colOff>
      <xdr:row>12</xdr:row>
      <xdr:rowOff>123826</xdr:rowOff>
    </xdr:from>
    <xdr:to>
      <xdr:col>16</xdr:col>
      <xdr:colOff>295275</xdr:colOff>
      <xdr:row>23</xdr:row>
      <xdr:rowOff>180976</xdr:rowOff>
    </xdr:to>
    <xdr:graphicFrame macro="">
      <xdr:nvGraphicFramePr>
        <xdr:cNvPr id="18" name="Chart 4">
          <a:extLst>
            <a:ext uri="{FF2B5EF4-FFF2-40B4-BE49-F238E27FC236}">
              <a16:creationId xmlns:a16="http://schemas.microsoft.com/office/drawing/2014/main" id="{93C8DFD9-B1DF-4F0B-CACA-8184FAD6D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314325</xdr:colOff>
      <xdr:row>4</xdr:row>
      <xdr:rowOff>85725</xdr:rowOff>
    </xdr:from>
    <xdr:to>
      <xdr:col>6</xdr:col>
      <xdr:colOff>457200</xdr:colOff>
      <xdr:row>8</xdr:row>
      <xdr:rowOff>47625</xdr:rowOff>
    </xdr:to>
    <xdr:sp macro="" textlink="">
      <xdr:nvSpPr>
        <xdr:cNvPr id="21" name="Oval 20">
          <a:extLst>
            <a:ext uri="{FF2B5EF4-FFF2-40B4-BE49-F238E27FC236}">
              <a16:creationId xmlns:a16="http://schemas.microsoft.com/office/drawing/2014/main" id="{94FA484E-E59E-A0FC-6420-5B48B742E9D4}"/>
            </a:ext>
          </a:extLst>
        </xdr:cNvPr>
        <xdr:cNvSpPr/>
      </xdr:nvSpPr>
      <xdr:spPr>
        <a:xfrm>
          <a:off x="2752725" y="1038225"/>
          <a:ext cx="1362075" cy="723900"/>
        </a:xfrm>
        <a:prstGeom prst="ellipse">
          <a:avLst/>
        </a:prstGeom>
        <a:solidFill>
          <a:schemeClr val="accent6">
            <a:lumMod val="75000"/>
          </a:schemeClr>
        </a:solidFill>
        <a:ln w="19050">
          <a:solidFill>
            <a:schemeClr val="accent6">
              <a:lumMod val="50000"/>
            </a:schemeClr>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4</xdr:row>
      <xdr:rowOff>171450</xdr:rowOff>
    </xdr:from>
    <xdr:to>
      <xdr:col>6</xdr:col>
      <xdr:colOff>161925</xdr:colOff>
      <xdr:row>6</xdr:row>
      <xdr:rowOff>104774</xdr:rowOff>
    </xdr:to>
    <xdr:sp macro="" textlink="'pivot table'!B30">
      <xdr:nvSpPr>
        <xdr:cNvPr id="20" name="TextBox 19">
          <a:extLst>
            <a:ext uri="{FF2B5EF4-FFF2-40B4-BE49-F238E27FC236}">
              <a16:creationId xmlns:a16="http://schemas.microsoft.com/office/drawing/2014/main" id="{0D85F5EB-A48E-5C81-B991-4DB75D92C6E6}"/>
            </a:ext>
          </a:extLst>
        </xdr:cNvPr>
        <xdr:cNvSpPr txBox="1"/>
      </xdr:nvSpPr>
      <xdr:spPr>
        <a:xfrm>
          <a:off x="2981325" y="1123950"/>
          <a:ext cx="83820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AAEDA8-92F2-488C-834E-907AAAE7FFBA}" type="TxLink">
            <a:rPr lang="en-US" sz="1800" b="1" i="0" u="none" strike="noStrike">
              <a:solidFill>
                <a:schemeClr val="bg1"/>
              </a:solidFill>
              <a:latin typeface="Arial Rounded MT Bold" panose="020F0704030504030204" pitchFamily="34" charset="0"/>
              <a:cs typeface="Calibri"/>
            </a:rPr>
            <a:pPr algn="ctr"/>
            <a:t>2,405</a:t>
          </a:fld>
          <a:endParaRPr lang="en-US" sz="1100" b="1">
            <a:solidFill>
              <a:schemeClr val="bg1"/>
            </a:solidFill>
            <a:latin typeface="Arial Rounded MT Bold" panose="020F0704030504030204" pitchFamily="34" charset="0"/>
          </a:endParaRPr>
        </a:p>
      </xdr:txBody>
    </xdr:sp>
    <xdr:clientData/>
  </xdr:twoCellAnchor>
  <xdr:twoCellAnchor>
    <xdr:from>
      <xdr:col>4</xdr:col>
      <xdr:colOff>333375</xdr:colOff>
      <xdr:row>5</xdr:row>
      <xdr:rowOff>171449</xdr:rowOff>
    </xdr:from>
    <xdr:to>
      <xdr:col>6</xdr:col>
      <xdr:colOff>447675</xdr:colOff>
      <xdr:row>8</xdr:row>
      <xdr:rowOff>19050</xdr:rowOff>
    </xdr:to>
    <xdr:sp macro="" textlink="">
      <xdr:nvSpPr>
        <xdr:cNvPr id="23" name="TextBox 22">
          <a:extLst>
            <a:ext uri="{FF2B5EF4-FFF2-40B4-BE49-F238E27FC236}">
              <a16:creationId xmlns:a16="http://schemas.microsoft.com/office/drawing/2014/main" id="{3148B6F5-CD76-7033-D21D-D03A826E37B9}"/>
            </a:ext>
          </a:extLst>
        </xdr:cNvPr>
        <xdr:cNvSpPr txBox="1"/>
      </xdr:nvSpPr>
      <xdr:spPr>
        <a:xfrm>
          <a:off x="2771775" y="1314449"/>
          <a:ext cx="1333500"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chemeClr val="accent6">
                  <a:lumMod val="40000"/>
                  <a:lumOff val="60000"/>
                </a:schemeClr>
              </a:solidFill>
              <a:latin typeface="Calibri"/>
              <a:ea typeface="+mn-ea"/>
              <a:cs typeface="Calibri"/>
            </a:rPr>
            <a:t>Stock</a:t>
          </a:r>
          <a:r>
            <a:rPr lang="en-US" sz="1400" b="1" i="0" u="none" strike="noStrike" baseline="0">
              <a:solidFill>
                <a:schemeClr val="accent6">
                  <a:lumMod val="40000"/>
                  <a:lumOff val="60000"/>
                </a:schemeClr>
              </a:solidFill>
              <a:latin typeface="Calibri"/>
              <a:ea typeface="+mn-ea"/>
              <a:cs typeface="Calibri"/>
            </a:rPr>
            <a:t> Level</a:t>
          </a:r>
          <a:endParaRPr lang="en-US" sz="1400" b="1" i="0" u="none" strike="noStrike">
            <a:solidFill>
              <a:schemeClr val="accent6">
                <a:lumMod val="40000"/>
                <a:lumOff val="60000"/>
              </a:schemeClr>
            </a:solidFill>
            <a:latin typeface="Calibri"/>
            <a:ea typeface="+mn-ea"/>
            <a:cs typeface="Calibri"/>
          </a:endParaRPr>
        </a:p>
      </xdr:txBody>
    </xdr:sp>
    <xdr:clientData/>
  </xdr:twoCellAnchor>
  <xdr:twoCellAnchor>
    <xdr:from>
      <xdr:col>7</xdr:col>
      <xdr:colOff>542925</xdr:colOff>
      <xdr:row>4</xdr:row>
      <xdr:rowOff>19050</xdr:rowOff>
    </xdr:from>
    <xdr:to>
      <xdr:col>10</xdr:col>
      <xdr:colOff>95250</xdr:colOff>
      <xdr:row>8</xdr:row>
      <xdr:rowOff>57149</xdr:rowOff>
    </xdr:to>
    <xdr:sp macro="" textlink="">
      <xdr:nvSpPr>
        <xdr:cNvPr id="24" name="Oval 23">
          <a:extLst>
            <a:ext uri="{FF2B5EF4-FFF2-40B4-BE49-F238E27FC236}">
              <a16:creationId xmlns:a16="http://schemas.microsoft.com/office/drawing/2014/main" id="{65849F0C-8746-475E-8C30-E2CD6A7C80EB}"/>
            </a:ext>
          </a:extLst>
        </xdr:cNvPr>
        <xdr:cNvSpPr/>
      </xdr:nvSpPr>
      <xdr:spPr>
        <a:xfrm>
          <a:off x="4810125" y="971550"/>
          <a:ext cx="1381125" cy="800099"/>
        </a:xfrm>
        <a:prstGeom prst="ellipse">
          <a:avLst/>
        </a:prstGeom>
        <a:solidFill>
          <a:schemeClr val="accent6">
            <a:lumMod val="75000"/>
          </a:schemeClr>
        </a:solidFill>
        <a:ln w="19050">
          <a:solidFill>
            <a:schemeClr val="accent6">
              <a:lumMod val="50000"/>
            </a:schemeClr>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9525</xdr:colOff>
      <xdr:row>4</xdr:row>
      <xdr:rowOff>123825</xdr:rowOff>
    </xdr:from>
    <xdr:to>
      <xdr:col>10</xdr:col>
      <xdr:colOff>47625</xdr:colOff>
      <xdr:row>6</xdr:row>
      <xdr:rowOff>57149</xdr:rowOff>
    </xdr:to>
    <xdr:sp macro="" textlink="'pivot table'!C33">
      <xdr:nvSpPr>
        <xdr:cNvPr id="25" name="TextBox 24">
          <a:extLst>
            <a:ext uri="{FF2B5EF4-FFF2-40B4-BE49-F238E27FC236}">
              <a16:creationId xmlns:a16="http://schemas.microsoft.com/office/drawing/2014/main" id="{99570EBD-B4A6-4F39-BBF8-992DF3FC50D8}"/>
            </a:ext>
          </a:extLst>
        </xdr:cNvPr>
        <xdr:cNvSpPr txBox="1"/>
      </xdr:nvSpPr>
      <xdr:spPr>
        <a:xfrm>
          <a:off x="4886325" y="1076325"/>
          <a:ext cx="125730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A97832-304A-4EA4-A177-0BD565092BA7}" type="TxLink">
            <a:rPr lang="en-US" sz="1600" b="1" i="0" u="none" strike="noStrike">
              <a:solidFill>
                <a:schemeClr val="bg1"/>
              </a:solidFill>
              <a:latin typeface="Arial Rounded MT Bold" panose="020F0704030504030204" pitchFamily="34" charset="0"/>
              <a:ea typeface="+mn-ea"/>
              <a:cs typeface="Calibri"/>
            </a:rPr>
            <a:pPr marL="0" indent="0" algn="ctr"/>
            <a:t>1,802,259</a:t>
          </a:fld>
          <a:endParaRPr lang="en-US" sz="1600" b="1" i="0" u="none" strike="noStrike">
            <a:solidFill>
              <a:schemeClr val="bg1"/>
            </a:solidFill>
            <a:latin typeface="Arial Rounded MT Bold" panose="020F0704030504030204" pitchFamily="34" charset="0"/>
            <a:ea typeface="+mn-ea"/>
            <a:cs typeface="Calibri"/>
          </a:endParaRPr>
        </a:p>
      </xdr:txBody>
    </xdr:sp>
    <xdr:clientData/>
  </xdr:twoCellAnchor>
  <xdr:twoCellAnchor>
    <xdr:from>
      <xdr:col>7</xdr:col>
      <xdr:colOff>552450</xdr:colOff>
      <xdr:row>5</xdr:row>
      <xdr:rowOff>180975</xdr:rowOff>
    </xdr:from>
    <xdr:to>
      <xdr:col>10</xdr:col>
      <xdr:colOff>95250</xdr:colOff>
      <xdr:row>7</xdr:row>
      <xdr:rowOff>123825</xdr:rowOff>
    </xdr:to>
    <xdr:sp macro="" textlink="">
      <xdr:nvSpPr>
        <xdr:cNvPr id="26" name="TextBox 25">
          <a:extLst>
            <a:ext uri="{FF2B5EF4-FFF2-40B4-BE49-F238E27FC236}">
              <a16:creationId xmlns:a16="http://schemas.microsoft.com/office/drawing/2014/main" id="{9F750D14-D930-4191-852F-7722143B78D2}"/>
            </a:ext>
          </a:extLst>
        </xdr:cNvPr>
        <xdr:cNvSpPr txBox="1"/>
      </xdr:nvSpPr>
      <xdr:spPr>
        <a:xfrm>
          <a:off x="4819650" y="1323975"/>
          <a:ext cx="13716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chemeClr val="accent6">
                  <a:lumMod val="40000"/>
                  <a:lumOff val="60000"/>
                </a:schemeClr>
              </a:solidFill>
              <a:latin typeface="Calibri"/>
              <a:ea typeface="+mn-ea"/>
              <a:cs typeface="Calibri"/>
            </a:rPr>
            <a:t>Inventory</a:t>
          </a:r>
          <a:r>
            <a:rPr lang="en-US" sz="1400" b="1" i="0" u="none" strike="noStrike" baseline="0">
              <a:solidFill>
                <a:schemeClr val="accent6">
                  <a:lumMod val="40000"/>
                  <a:lumOff val="60000"/>
                </a:schemeClr>
              </a:solidFill>
              <a:latin typeface="Calibri"/>
              <a:ea typeface="+mn-ea"/>
              <a:cs typeface="Calibri"/>
            </a:rPr>
            <a:t> Value</a:t>
          </a:r>
          <a:endParaRPr lang="en-US" sz="1400" b="1" i="0" u="none" strike="noStrike">
            <a:solidFill>
              <a:schemeClr val="accent6">
                <a:lumMod val="40000"/>
                <a:lumOff val="60000"/>
              </a:schemeClr>
            </a:solidFill>
            <a:latin typeface="Calibri"/>
            <a:ea typeface="+mn-ea"/>
            <a:cs typeface="Calibri"/>
          </a:endParaRPr>
        </a:p>
      </xdr:txBody>
    </xdr:sp>
    <xdr:clientData/>
  </xdr:twoCellAnchor>
  <xdr:twoCellAnchor>
    <xdr:from>
      <xdr:col>0</xdr:col>
      <xdr:colOff>457200</xdr:colOff>
      <xdr:row>9</xdr:row>
      <xdr:rowOff>171450</xdr:rowOff>
    </xdr:from>
    <xdr:to>
      <xdr:col>2</xdr:col>
      <xdr:colOff>400050</xdr:colOff>
      <xdr:row>11</xdr:row>
      <xdr:rowOff>114300</xdr:rowOff>
    </xdr:to>
    <xdr:sp macro="" textlink="">
      <xdr:nvSpPr>
        <xdr:cNvPr id="27" name="TextBox 26">
          <a:hlinkClick xmlns:r="http://schemas.openxmlformats.org/officeDocument/2006/relationships" r:id="rId8"/>
          <a:extLst>
            <a:ext uri="{FF2B5EF4-FFF2-40B4-BE49-F238E27FC236}">
              <a16:creationId xmlns:a16="http://schemas.microsoft.com/office/drawing/2014/main" id="{FD01F37F-9B93-1118-9448-AB28B4A86DA3}"/>
            </a:ext>
          </a:extLst>
        </xdr:cNvPr>
        <xdr:cNvSpPr txBox="1"/>
      </xdr:nvSpPr>
      <xdr:spPr>
        <a:xfrm>
          <a:off x="457200" y="2076450"/>
          <a:ext cx="11620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accent6">
                  <a:lumMod val="60000"/>
                  <a:lumOff val="40000"/>
                </a:schemeClr>
              </a:solidFill>
              <a:latin typeface="Calibri"/>
              <a:ea typeface="+mn-ea"/>
              <a:cs typeface="Calibri"/>
            </a:rPr>
            <a:t>SALES</a:t>
          </a:r>
        </a:p>
      </xdr:txBody>
    </xdr:sp>
    <xdr:clientData/>
  </xdr:twoCellAnchor>
  <xdr:twoCellAnchor editAs="oneCell">
    <xdr:from>
      <xdr:col>17</xdr:col>
      <xdr:colOff>419101</xdr:colOff>
      <xdr:row>9</xdr:row>
      <xdr:rowOff>180975</xdr:rowOff>
    </xdr:from>
    <xdr:to>
      <xdr:col>20</xdr:col>
      <xdr:colOff>314327</xdr:colOff>
      <xdr:row>18</xdr:row>
      <xdr:rowOff>161925</xdr:rowOff>
    </xdr:to>
    <mc:AlternateContent xmlns:mc="http://schemas.openxmlformats.org/markup-compatibility/2006">
      <mc:Choice xmlns:a14="http://schemas.microsoft.com/office/drawing/2010/main" Requires="a14">
        <xdr:graphicFrame macro="">
          <xdr:nvGraphicFramePr>
            <xdr:cNvPr id="28" name="Countries">
              <a:extLst>
                <a:ext uri="{FF2B5EF4-FFF2-40B4-BE49-F238E27FC236}">
                  <a16:creationId xmlns:a16="http://schemas.microsoft.com/office/drawing/2014/main" id="{1C6508A2-7C9D-4862-8FA5-59B659DC866F}"/>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dr:sp macro="" textlink="">
          <xdr:nvSpPr>
            <xdr:cNvPr id="0" name=""/>
            <xdr:cNvSpPr>
              <a:spLocks noTextEdit="1"/>
            </xdr:cNvSpPr>
          </xdr:nvSpPr>
          <xdr:spPr>
            <a:xfrm>
              <a:off x="10420351" y="1895475"/>
              <a:ext cx="1724026"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17</xdr:col>
      <xdr:colOff>438150</xdr:colOff>
      <xdr:row>21</xdr:row>
      <xdr:rowOff>47625</xdr:rowOff>
    </xdr:from>
    <xdr:ext cx="1724025" cy="904875"/>
    <mc:AlternateContent xmlns:mc="http://schemas.openxmlformats.org/markup-compatibility/2006">
      <mc:Choice xmlns:a14="http://schemas.microsoft.com/office/drawing/2010/main" Requires="a14">
        <xdr:graphicFrame macro="">
          <xdr:nvGraphicFramePr>
            <xdr:cNvPr id="30" name="Status">
              <a:extLst>
                <a:ext uri="{FF2B5EF4-FFF2-40B4-BE49-F238E27FC236}">
                  <a16:creationId xmlns:a16="http://schemas.microsoft.com/office/drawing/2014/main" id="{F06D200D-AC72-43EA-B219-049C85B2D19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0439400" y="4048125"/>
              <a:ext cx="17240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11</xdr:col>
      <xdr:colOff>76200</xdr:colOff>
      <xdr:row>4</xdr:row>
      <xdr:rowOff>38100</xdr:rowOff>
    </xdr:from>
    <xdr:to>
      <xdr:col>13</xdr:col>
      <xdr:colOff>219075</xdr:colOff>
      <xdr:row>8</xdr:row>
      <xdr:rowOff>0</xdr:rowOff>
    </xdr:to>
    <xdr:sp macro="" textlink="">
      <xdr:nvSpPr>
        <xdr:cNvPr id="9" name="Oval 8">
          <a:extLst>
            <a:ext uri="{FF2B5EF4-FFF2-40B4-BE49-F238E27FC236}">
              <a16:creationId xmlns:a16="http://schemas.microsoft.com/office/drawing/2014/main" id="{F3F1D290-5271-4F04-919A-18161913D221}"/>
            </a:ext>
          </a:extLst>
        </xdr:cNvPr>
        <xdr:cNvSpPr/>
      </xdr:nvSpPr>
      <xdr:spPr>
        <a:xfrm>
          <a:off x="6781800" y="990600"/>
          <a:ext cx="1362075" cy="723900"/>
        </a:xfrm>
        <a:prstGeom prst="ellipse">
          <a:avLst/>
        </a:prstGeom>
        <a:solidFill>
          <a:schemeClr val="accent6">
            <a:lumMod val="75000"/>
          </a:schemeClr>
        </a:solidFill>
        <a:ln w="19050">
          <a:solidFill>
            <a:schemeClr val="accent6">
              <a:lumMod val="50000"/>
            </a:schemeClr>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114299</xdr:colOff>
      <xdr:row>4</xdr:row>
      <xdr:rowOff>133350</xdr:rowOff>
    </xdr:from>
    <xdr:to>
      <xdr:col>13</xdr:col>
      <xdr:colOff>142874</xdr:colOff>
      <xdr:row>6</xdr:row>
      <xdr:rowOff>66674</xdr:rowOff>
    </xdr:to>
    <xdr:sp macro="" textlink="'pivot table'!C36">
      <xdr:nvSpPr>
        <xdr:cNvPr id="10" name="TextBox 9">
          <a:extLst>
            <a:ext uri="{FF2B5EF4-FFF2-40B4-BE49-F238E27FC236}">
              <a16:creationId xmlns:a16="http://schemas.microsoft.com/office/drawing/2014/main" id="{0B2AA4D6-EA9D-43F3-B433-93CFFCB8920B}"/>
            </a:ext>
          </a:extLst>
        </xdr:cNvPr>
        <xdr:cNvSpPr txBox="1"/>
      </xdr:nvSpPr>
      <xdr:spPr>
        <a:xfrm>
          <a:off x="6819899" y="1085850"/>
          <a:ext cx="1247775"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BABCA79-F3B1-41A2-8DA5-378B9899D493}" type="TxLink">
            <a:rPr lang="en-US" sz="1600" b="1" i="0" u="none" strike="noStrike">
              <a:solidFill>
                <a:schemeClr val="bg1"/>
              </a:solidFill>
              <a:latin typeface="Arial Rounded MT Bold" panose="020F0704030504030204" pitchFamily="34" charset="0"/>
              <a:ea typeface="+mn-ea"/>
              <a:cs typeface="Calibri"/>
            </a:rPr>
            <a:pPr marL="0" indent="0" algn="ctr"/>
            <a:t>2,825,202</a:t>
          </a:fld>
          <a:endParaRPr lang="en-US" sz="1600" b="1" i="0" u="none" strike="noStrike">
            <a:solidFill>
              <a:schemeClr val="bg1"/>
            </a:solidFill>
            <a:latin typeface="Arial Rounded MT Bold" panose="020F0704030504030204" pitchFamily="34" charset="0"/>
            <a:ea typeface="+mn-ea"/>
            <a:cs typeface="Calibri"/>
          </a:endParaRPr>
        </a:p>
      </xdr:txBody>
    </xdr:sp>
    <xdr:clientData/>
  </xdr:twoCellAnchor>
  <xdr:twoCellAnchor>
    <xdr:from>
      <xdr:col>11</xdr:col>
      <xdr:colOff>95250</xdr:colOff>
      <xdr:row>5</xdr:row>
      <xdr:rowOff>123824</xdr:rowOff>
    </xdr:from>
    <xdr:to>
      <xdr:col>13</xdr:col>
      <xdr:colOff>209550</xdr:colOff>
      <xdr:row>7</xdr:row>
      <xdr:rowOff>161925</xdr:rowOff>
    </xdr:to>
    <xdr:sp macro="" textlink="">
      <xdr:nvSpPr>
        <xdr:cNvPr id="11" name="TextBox 10">
          <a:extLst>
            <a:ext uri="{FF2B5EF4-FFF2-40B4-BE49-F238E27FC236}">
              <a16:creationId xmlns:a16="http://schemas.microsoft.com/office/drawing/2014/main" id="{CEF90F80-AA81-4B7E-B9F4-A364DE088BB7}"/>
            </a:ext>
          </a:extLst>
        </xdr:cNvPr>
        <xdr:cNvSpPr txBox="1"/>
      </xdr:nvSpPr>
      <xdr:spPr>
        <a:xfrm>
          <a:off x="6800850" y="1266824"/>
          <a:ext cx="1333500"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chemeClr val="accent6">
                  <a:lumMod val="40000"/>
                  <a:lumOff val="60000"/>
                </a:schemeClr>
              </a:solidFill>
              <a:latin typeface="Calibri"/>
              <a:ea typeface="+mn-ea"/>
              <a:cs typeface="Calibri"/>
            </a:rPr>
            <a:t>Retail Value</a:t>
          </a:r>
        </a:p>
      </xdr:txBody>
    </xdr:sp>
    <xdr:clientData/>
  </xdr:twoCellAnchor>
  <xdr:twoCellAnchor>
    <xdr:from>
      <xdr:col>14</xdr:col>
      <xdr:colOff>180975</xdr:colOff>
      <xdr:row>4</xdr:row>
      <xdr:rowOff>28575</xdr:rowOff>
    </xdr:from>
    <xdr:to>
      <xdr:col>16</xdr:col>
      <xdr:colOff>438150</xdr:colOff>
      <xdr:row>8</xdr:row>
      <xdr:rowOff>9525</xdr:rowOff>
    </xdr:to>
    <xdr:sp macro="" textlink="">
      <xdr:nvSpPr>
        <xdr:cNvPr id="12" name="Oval 11">
          <a:extLst>
            <a:ext uri="{FF2B5EF4-FFF2-40B4-BE49-F238E27FC236}">
              <a16:creationId xmlns:a16="http://schemas.microsoft.com/office/drawing/2014/main" id="{8D8FCC69-5B79-4FEE-B564-899DD04619B4}"/>
            </a:ext>
          </a:extLst>
        </xdr:cNvPr>
        <xdr:cNvSpPr/>
      </xdr:nvSpPr>
      <xdr:spPr>
        <a:xfrm>
          <a:off x="8715375" y="790575"/>
          <a:ext cx="1476375" cy="742950"/>
        </a:xfrm>
        <a:prstGeom prst="ellipse">
          <a:avLst/>
        </a:prstGeom>
        <a:solidFill>
          <a:schemeClr val="accent6">
            <a:lumMod val="75000"/>
          </a:schemeClr>
        </a:solidFill>
        <a:ln w="19050">
          <a:solidFill>
            <a:schemeClr val="accent6">
              <a:lumMod val="50000"/>
            </a:schemeClr>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266699</xdr:colOff>
      <xdr:row>4</xdr:row>
      <xdr:rowOff>123825</xdr:rowOff>
    </xdr:from>
    <xdr:to>
      <xdr:col>16</xdr:col>
      <xdr:colOff>295274</xdr:colOff>
      <xdr:row>6</xdr:row>
      <xdr:rowOff>57149</xdr:rowOff>
    </xdr:to>
    <xdr:sp macro="" textlink="'pivot table'!D39">
      <xdr:nvSpPr>
        <xdr:cNvPr id="19" name="TextBox 18">
          <a:extLst>
            <a:ext uri="{FF2B5EF4-FFF2-40B4-BE49-F238E27FC236}">
              <a16:creationId xmlns:a16="http://schemas.microsoft.com/office/drawing/2014/main" id="{0C030923-7C7E-43B3-8146-85D6B8416055}"/>
            </a:ext>
          </a:extLst>
        </xdr:cNvPr>
        <xdr:cNvSpPr txBox="1"/>
      </xdr:nvSpPr>
      <xdr:spPr>
        <a:xfrm>
          <a:off x="8801099" y="885825"/>
          <a:ext cx="1247775"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C7B7DE8-D5B1-440A-A8C5-D5F58CA1D9C7}" type="TxLink">
            <a:rPr lang="en-US" sz="1600" b="1" i="0" u="none" strike="noStrike">
              <a:solidFill>
                <a:schemeClr val="bg1"/>
              </a:solidFill>
              <a:latin typeface="Arial Rounded MT Bold" panose="020F0704030504030204" pitchFamily="34" charset="0"/>
              <a:ea typeface="+mn-ea"/>
              <a:cs typeface="Calibri"/>
            </a:rPr>
            <a:pPr marL="0" indent="0" algn="ctr"/>
            <a:t>1,022,943</a:t>
          </a:fld>
          <a:endParaRPr lang="en-US" sz="1600" b="1" i="0" u="none" strike="noStrike">
            <a:solidFill>
              <a:schemeClr val="bg1"/>
            </a:solidFill>
            <a:latin typeface="Arial Rounded MT Bold" panose="020F0704030504030204" pitchFamily="34" charset="0"/>
            <a:ea typeface="+mn-ea"/>
            <a:cs typeface="Calibri"/>
          </a:endParaRPr>
        </a:p>
      </xdr:txBody>
    </xdr:sp>
    <xdr:clientData/>
  </xdr:twoCellAnchor>
  <xdr:twoCellAnchor>
    <xdr:from>
      <xdr:col>14</xdr:col>
      <xdr:colOff>247650</xdr:colOff>
      <xdr:row>5</xdr:row>
      <xdr:rowOff>114299</xdr:rowOff>
    </xdr:from>
    <xdr:to>
      <xdr:col>16</xdr:col>
      <xdr:colOff>361950</xdr:colOff>
      <xdr:row>7</xdr:row>
      <xdr:rowOff>152400</xdr:rowOff>
    </xdr:to>
    <xdr:sp macro="" textlink="">
      <xdr:nvSpPr>
        <xdr:cNvPr id="22" name="TextBox 21">
          <a:extLst>
            <a:ext uri="{FF2B5EF4-FFF2-40B4-BE49-F238E27FC236}">
              <a16:creationId xmlns:a16="http://schemas.microsoft.com/office/drawing/2014/main" id="{5EE59B64-C53E-41B3-AA85-F6F785275F0F}"/>
            </a:ext>
          </a:extLst>
        </xdr:cNvPr>
        <xdr:cNvSpPr txBox="1"/>
      </xdr:nvSpPr>
      <xdr:spPr>
        <a:xfrm>
          <a:off x="8782050" y="1066799"/>
          <a:ext cx="1333500"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chemeClr val="accent6">
                  <a:lumMod val="40000"/>
                  <a:lumOff val="60000"/>
                </a:schemeClr>
              </a:solidFill>
              <a:latin typeface="Calibri"/>
              <a:ea typeface="+mn-ea"/>
              <a:cs typeface="Calibri"/>
            </a:rPr>
            <a:t>Expected</a:t>
          </a:r>
          <a:r>
            <a:rPr lang="en-US" sz="1400" b="1" i="0" u="none" strike="noStrike" baseline="0">
              <a:solidFill>
                <a:schemeClr val="accent6">
                  <a:lumMod val="40000"/>
                  <a:lumOff val="60000"/>
                </a:schemeClr>
              </a:solidFill>
              <a:latin typeface="Calibri"/>
              <a:ea typeface="+mn-ea"/>
              <a:cs typeface="Calibri"/>
            </a:rPr>
            <a:t> Profit</a:t>
          </a:r>
          <a:endParaRPr lang="en-US" sz="1400" b="1" i="0" u="none" strike="noStrike">
            <a:solidFill>
              <a:schemeClr val="accent6">
                <a:lumMod val="40000"/>
                <a:lumOff val="60000"/>
              </a:schemeClr>
            </a:solidFill>
            <a:latin typeface="Calibri"/>
            <a:ea typeface="+mn-ea"/>
            <a:cs typeface="Calibri"/>
          </a:endParaRPr>
        </a:p>
      </xdr:txBody>
    </xdr:sp>
    <xdr:clientData/>
  </xdr:twoCellAnchor>
  <xdr:twoCellAnchor>
    <xdr:from>
      <xdr:col>0</xdr:col>
      <xdr:colOff>466726</xdr:colOff>
      <xdr:row>9</xdr:row>
      <xdr:rowOff>161925</xdr:rowOff>
    </xdr:from>
    <xdr:to>
      <xdr:col>2</xdr:col>
      <xdr:colOff>409576</xdr:colOff>
      <xdr:row>11</xdr:row>
      <xdr:rowOff>95250</xdr:rowOff>
    </xdr:to>
    <xdr:sp macro="" textlink="">
      <xdr:nvSpPr>
        <xdr:cNvPr id="6" name="Rectangle: Rounded Corners 5">
          <a:extLst>
            <a:ext uri="{FF2B5EF4-FFF2-40B4-BE49-F238E27FC236}">
              <a16:creationId xmlns:a16="http://schemas.microsoft.com/office/drawing/2014/main" id="{5A4400F8-6783-E95F-12B5-E8363495A229}"/>
            </a:ext>
          </a:extLst>
        </xdr:cNvPr>
        <xdr:cNvSpPr/>
      </xdr:nvSpPr>
      <xdr:spPr>
        <a:xfrm>
          <a:off x="466726" y="1876425"/>
          <a:ext cx="1162050" cy="314325"/>
        </a:xfrm>
        <a:prstGeom prst="roundRect">
          <a:avLst/>
        </a:prstGeom>
        <a:no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476250</xdr:colOff>
      <xdr:row>12</xdr:row>
      <xdr:rowOff>38100</xdr:rowOff>
    </xdr:from>
    <xdr:to>
      <xdr:col>2</xdr:col>
      <xdr:colOff>419100</xdr:colOff>
      <xdr:row>13</xdr:row>
      <xdr:rowOff>161925</xdr:rowOff>
    </xdr:to>
    <xdr:sp macro="" textlink="">
      <xdr:nvSpPr>
        <xdr:cNvPr id="17" name="Rectangle: Rounded Corners 16">
          <a:extLst>
            <a:ext uri="{FF2B5EF4-FFF2-40B4-BE49-F238E27FC236}">
              <a16:creationId xmlns:a16="http://schemas.microsoft.com/office/drawing/2014/main" id="{E8F8788A-39C0-2A12-13B0-9A3AEDE7FD31}"/>
            </a:ext>
          </a:extLst>
        </xdr:cNvPr>
        <xdr:cNvSpPr/>
      </xdr:nvSpPr>
      <xdr:spPr>
        <a:xfrm>
          <a:off x="476250" y="2324100"/>
          <a:ext cx="1162050" cy="314325"/>
        </a:xfrm>
        <a:prstGeom prst="round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476250</xdr:colOff>
      <xdr:row>12</xdr:row>
      <xdr:rowOff>38100</xdr:rowOff>
    </xdr:from>
    <xdr:to>
      <xdr:col>2</xdr:col>
      <xdr:colOff>409574</xdr:colOff>
      <xdr:row>13</xdr:row>
      <xdr:rowOff>171450</xdr:rowOff>
    </xdr:to>
    <xdr:sp macro="" textlink="">
      <xdr:nvSpPr>
        <xdr:cNvPr id="8" name="TextBox 7">
          <a:hlinkClick xmlns:r="http://schemas.openxmlformats.org/officeDocument/2006/relationships" r:id="rId9"/>
          <a:extLst>
            <a:ext uri="{FF2B5EF4-FFF2-40B4-BE49-F238E27FC236}">
              <a16:creationId xmlns:a16="http://schemas.microsoft.com/office/drawing/2014/main" id="{DC0302B7-837F-BBF6-3031-8C1A959CCEC3}"/>
            </a:ext>
          </a:extLst>
        </xdr:cNvPr>
        <xdr:cNvSpPr txBox="1"/>
      </xdr:nvSpPr>
      <xdr:spPr>
        <a:xfrm>
          <a:off x="476250" y="2324100"/>
          <a:ext cx="1152524"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accent6">
                  <a:lumMod val="75000"/>
                </a:schemeClr>
              </a:solidFill>
              <a:latin typeface="Calibri"/>
              <a:ea typeface="+mn-ea"/>
              <a:cs typeface="Calibri"/>
            </a:rPr>
            <a:t>STOCK</a:t>
          </a:r>
        </a:p>
      </xdr:txBody>
    </xdr:sp>
    <xdr:clientData/>
  </xdr:twoCellAnchor>
  <xdr:twoCellAnchor>
    <xdr:from>
      <xdr:col>0</xdr:col>
      <xdr:colOff>476250</xdr:colOff>
      <xdr:row>14</xdr:row>
      <xdr:rowOff>123825</xdr:rowOff>
    </xdr:from>
    <xdr:to>
      <xdr:col>2</xdr:col>
      <xdr:colOff>419100</xdr:colOff>
      <xdr:row>16</xdr:row>
      <xdr:rowOff>57150</xdr:rowOff>
    </xdr:to>
    <xdr:sp macro="" textlink="">
      <xdr:nvSpPr>
        <xdr:cNvPr id="33" name="Rectangle: Rounded Corners 32">
          <a:extLst>
            <a:ext uri="{FF2B5EF4-FFF2-40B4-BE49-F238E27FC236}">
              <a16:creationId xmlns:a16="http://schemas.microsoft.com/office/drawing/2014/main" id="{B7FD11A3-FBF2-4A59-AC82-52BC865B658B}"/>
            </a:ext>
          </a:extLst>
        </xdr:cNvPr>
        <xdr:cNvSpPr/>
      </xdr:nvSpPr>
      <xdr:spPr>
        <a:xfrm>
          <a:off x="476250" y="2790825"/>
          <a:ext cx="1162050" cy="314325"/>
        </a:xfrm>
        <a:prstGeom prst="round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457200</xdr:colOff>
      <xdr:row>14</xdr:row>
      <xdr:rowOff>114300</xdr:rowOff>
    </xdr:from>
    <xdr:to>
      <xdr:col>2</xdr:col>
      <xdr:colOff>400050</xdr:colOff>
      <xdr:row>16</xdr:row>
      <xdr:rowOff>57150</xdr:rowOff>
    </xdr:to>
    <xdr:sp macro="" textlink="">
      <xdr:nvSpPr>
        <xdr:cNvPr id="32" name="TextBox 31">
          <a:hlinkClick xmlns:r="http://schemas.openxmlformats.org/officeDocument/2006/relationships" r:id="rId10"/>
          <a:extLst>
            <a:ext uri="{FF2B5EF4-FFF2-40B4-BE49-F238E27FC236}">
              <a16:creationId xmlns:a16="http://schemas.microsoft.com/office/drawing/2014/main" id="{F087B735-7013-68BC-577C-B65627A22B32}"/>
            </a:ext>
          </a:extLst>
        </xdr:cNvPr>
        <xdr:cNvSpPr txBox="1"/>
      </xdr:nvSpPr>
      <xdr:spPr>
        <a:xfrm>
          <a:off x="457200" y="2781300"/>
          <a:ext cx="11620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accent6">
                  <a:lumMod val="75000"/>
                </a:schemeClr>
              </a:solidFill>
              <a:latin typeface="Calibri"/>
              <a:ea typeface="+mn-ea"/>
              <a:cs typeface="Calibri"/>
            </a:rPr>
            <a:t>ABOUT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0</xdr:row>
      <xdr:rowOff>0</xdr:rowOff>
    </xdr:from>
    <xdr:to>
      <xdr:col>23</xdr:col>
      <xdr:colOff>571499</xdr:colOff>
      <xdr:row>30</xdr:row>
      <xdr:rowOff>180975</xdr:rowOff>
    </xdr:to>
    <xdr:sp macro="" textlink="">
      <xdr:nvSpPr>
        <xdr:cNvPr id="3" name="Rectangle: Rounded Corners 2">
          <a:extLst>
            <a:ext uri="{FF2B5EF4-FFF2-40B4-BE49-F238E27FC236}">
              <a16:creationId xmlns:a16="http://schemas.microsoft.com/office/drawing/2014/main" id="{6F65D8FD-0F25-425F-B6E9-0F991E110EFB}"/>
            </a:ext>
          </a:extLst>
        </xdr:cNvPr>
        <xdr:cNvSpPr/>
      </xdr:nvSpPr>
      <xdr:spPr>
        <a:xfrm>
          <a:off x="1466849" y="0"/>
          <a:ext cx="12753975" cy="5895975"/>
        </a:xfrm>
        <a:prstGeom prst="roundRect">
          <a:avLst>
            <a:gd name="adj" fmla="val 7385"/>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104775</xdr:colOff>
      <xdr:row>1</xdr:row>
      <xdr:rowOff>47625</xdr:rowOff>
    </xdr:from>
    <xdr:to>
      <xdr:col>20</xdr:col>
      <xdr:colOff>466725</xdr:colOff>
      <xdr:row>3</xdr:row>
      <xdr:rowOff>66675</xdr:rowOff>
    </xdr:to>
    <xdr:sp macro="" textlink="">
      <xdr:nvSpPr>
        <xdr:cNvPr id="4" name="TextBox 3">
          <a:extLst>
            <a:ext uri="{FF2B5EF4-FFF2-40B4-BE49-F238E27FC236}">
              <a16:creationId xmlns:a16="http://schemas.microsoft.com/office/drawing/2014/main" id="{7C9222E7-3397-44D7-807A-499FBF5DA0BD}"/>
            </a:ext>
          </a:extLst>
        </xdr:cNvPr>
        <xdr:cNvSpPr txBox="1"/>
      </xdr:nvSpPr>
      <xdr:spPr>
        <a:xfrm>
          <a:off x="2171700" y="238125"/>
          <a:ext cx="10115550" cy="400050"/>
        </a:xfrm>
        <a:prstGeom prst="rect">
          <a:avLst/>
        </a:prstGeom>
        <a:noFill/>
        <a:ln w="28575" cmpd="sng">
          <a:solidFill>
            <a:schemeClr val="accent6">
              <a:lumMod val="75000"/>
            </a:schemeClr>
          </a:solidFill>
          <a:prstDash val="dash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RETAIL INVENTORY DASHBOARD</a:t>
          </a:r>
          <a:endParaRPr lang="en-US" sz="1100" b="1"/>
        </a:p>
      </xdr:txBody>
    </xdr:sp>
    <xdr:clientData/>
  </xdr:twoCellAnchor>
  <xdr:twoCellAnchor editAs="oneCell">
    <xdr:from>
      <xdr:col>1</xdr:col>
      <xdr:colOff>342900</xdr:colOff>
      <xdr:row>4</xdr:row>
      <xdr:rowOff>38100</xdr:rowOff>
    </xdr:from>
    <xdr:to>
      <xdr:col>2</xdr:col>
      <xdr:colOff>266700</xdr:colOff>
      <xdr:row>7</xdr:row>
      <xdr:rowOff>0</xdr:rowOff>
    </xdr:to>
    <xdr:pic>
      <xdr:nvPicPr>
        <xdr:cNvPr id="5" name="Graphic 4" descr="Shopping cart">
          <a:extLst>
            <a:ext uri="{FF2B5EF4-FFF2-40B4-BE49-F238E27FC236}">
              <a16:creationId xmlns:a16="http://schemas.microsoft.com/office/drawing/2014/main" id="{2B44E0EE-6C5A-4FD6-9AF1-6DD7F0CEE25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52500" y="990600"/>
          <a:ext cx="533400" cy="533400"/>
        </a:xfrm>
        <a:prstGeom prst="rect">
          <a:avLst/>
        </a:prstGeom>
      </xdr:spPr>
    </xdr:pic>
    <xdr:clientData/>
  </xdr:twoCellAnchor>
  <xdr:twoCellAnchor editAs="oneCell">
    <xdr:from>
      <xdr:col>0</xdr:col>
      <xdr:colOff>0</xdr:colOff>
      <xdr:row>2</xdr:row>
      <xdr:rowOff>76200</xdr:rowOff>
    </xdr:from>
    <xdr:to>
      <xdr:col>1</xdr:col>
      <xdr:colOff>571500</xdr:colOff>
      <xdr:row>6</xdr:row>
      <xdr:rowOff>123825</xdr:rowOff>
    </xdr:to>
    <xdr:pic>
      <xdr:nvPicPr>
        <xdr:cNvPr id="6" name="Graphic 5" descr="Walk">
          <a:extLst>
            <a:ext uri="{FF2B5EF4-FFF2-40B4-BE49-F238E27FC236}">
              <a16:creationId xmlns:a16="http://schemas.microsoft.com/office/drawing/2014/main" id="{76CFAB61-2496-43AA-9B5B-91ABDE5CF0E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457200"/>
          <a:ext cx="809625" cy="809625"/>
        </a:xfrm>
        <a:prstGeom prst="rect">
          <a:avLst/>
        </a:prstGeom>
      </xdr:spPr>
    </xdr:pic>
    <xdr:clientData/>
  </xdr:twoCellAnchor>
  <xdr:twoCellAnchor>
    <xdr:from>
      <xdr:col>11</xdr:col>
      <xdr:colOff>152400</xdr:colOff>
      <xdr:row>20</xdr:row>
      <xdr:rowOff>123826</xdr:rowOff>
    </xdr:from>
    <xdr:to>
      <xdr:col>16</xdr:col>
      <xdr:colOff>342900</xdr:colOff>
      <xdr:row>29</xdr:row>
      <xdr:rowOff>9526</xdr:rowOff>
    </xdr:to>
    <xdr:graphicFrame macro="">
      <xdr:nvGraphicFramePr>
        <xdr:cNvPr id="9" name="Chart 3">
          <a:extLst>
            <a:ext uri="{FF2B5EF4-FFF2-40B4-BE49-F238E27FC236}">
              <a16:creationId xmlns:a16="http://schemas.microsoft.com/office/drawing/2014/main" id="{BBC740CF-938E-4129-B587-6154074E3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314325</xdr:colOff>
      <xdr:row>4</xdr:row>
      <xdr:rowOff>85725</xdr:rowOff>
    </xdr:from>
    <xdr:to>
      <xdr:col>6</xdr:col>
      <xdr:colOff>457200</xdr:colOff>
      <xdr:row>8</xdr:row>
      <xdr:rowOff>47625</xdr:rowOff>
    </xdr:to>
    <xdr:sp macro="" textlink="">
      <xdr:nvSpPr>
        <xdr:cNvPr id="11" name="Oval 10">
          <a:extLst>
            <a:ext uri="{FF2B5EF4-FFF2-40B4-BE49-F238E27FC236}">
              <a16:creationId xmlns:a16="http://schemas.microsoft.com/office/drawing/2014/main" id="{45B323CE-421A-4EE8-B2BA-FFC73A9B6B52}"/>
            </a:ext>
          </a:extLst>
        </xdr:cNvPr>
        <xdr:cNvSpPr/>
      </xdr:nvSpPr>
      <xdr:spPr>
        <a:xfrm>
          <a:off x="2752725" y="1038225"/>
          <a:ext cx="1362075" cy="723900"/>
        </a:xfrm>
        <a:prstGeom prst="ellipse">
          <a:avLst/>
        </a:prstGeom>
        <a:solidFill>
          <a:schemeClr val="accent6">
            <a:lumMod val="75000"/>
          </a:schemeClr>
        </a:solidFill>
        <a:ln w="19050">
          <a:solidFill>
            <a:schemeClr val="accent6">
              <a:lumMod val="50000"/>
            </a:schemeClr>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4</xdr:row>
      <xdr:rowOff>171450</xdr:rowOff>
    </xdr:from>
    <xdr:to>
      <xdr:col>6</xdr:col>
      <xdr:colOff>161925</xdr:colOff>
      <xdr:row>6</xdr:row>
      <xdr:rowOff>104774</xdr:rowOff>
    </xdr:to>
    <xdr:sp macro="" textlink="'pivot table'!B30">
      <xdr:nvSpPr>
        <xdr:cNvPr id="12" name="TextBox 11">
          <a:extLst>
            <a:ext uri="{FF2B5EF4-FFF2-40B4-BE49-F238E27FC236}">
              <a16:creationId xmlns:a16="http://schemas.microsoft.com/office/drawing/2014/main" id="{CAEAD077-47A7-4179-B5F1-6210D2EBA750}"/>
            </a:ext>
          </a:extLst>
        </xdr:cNvPr>
        <xdr:cNvSpPr txBox="1"/>
      </xdr:nvSpPr>
      <xdr:spPr>
        <a:xfrm>
          <a:off x="2981325" y="1123950"/>
          <a:ext cx="83820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AAEDA8-92F2-488C-834E-907AAAE7FFBA}" type="TxLink">
            <a:rPr lang="en-US" sz="1800" b="1" i="0" u="none" strike="noStrike">
              <a:solidFill>
                <a:schemeClr val="bg1"/>
              </a:solidFill>
              <a:latin typeface="Arial Rounded MT Bold" panose="020F0704030504030204" pitchFamily="34" charset="0"/>
              <a:cs typeface="Calibri"/>
            </a:rPr>
            <a:pPr algn="ctr"/>
            <a:t>2,405</a:t>
          </a:fld>
          <a:endParaRPr lang="en-US" sz="1100" b="1">
            <a:solidFill>
              <a:schemeClr val="bg1"/>
            </a:solidFill>
            <a:latin typeface="Arial Rounded MT Bold" panose="020F0704030504030204" pitchFamily="34" charset="0"/>
          </a:endParaRPr>
        </a:p>
      </xdr:txBody>
    </xdr:sp>
    <xdr:clientData/>
  </xdr:twoCellAnchor>
  <xdr:twoCellAnchor>
    <xdr:from>
      <xdr:col>4</xdr:col>
      <xdr:colOff>333375</xdr:colOff>
      <xdr:row>5</xdr:row>
      <xdr:rowOff>171449</xdr:rowOff>
    </xdr:from>
    <xdr:to>
      <xdr:col>6</xdr:col>
      <xdr:colOff>447675</xdr:colOff>
      <xdr:row>8</xdr:row>
      <xdr:rowOff>19050</xdr:rowOff>
    </xdr:to>
    <xdr:sp macro="" textlink="">
      <xdr:nvSpPr>
        <xdr:cNvPr id="13" name="TextBox 12">
          <a:extLst>
            <a:ext uri="{FF2B5EF4-FFF2-40B4-BE49-F238E27FC236}">
              <a16:creationId xmlns:a16="http://schemas.microsoft.com/office/drawing/2014/main" id="{5D1D2E74-7A76-4605-969F-968CA8D1BBFF}"/>
            </a:ext>
          </a:extLst>
        </xdr:cNvPr>
        <xdr:cNvSpPr txBox="1"/>
      </xdr:nvSpPr>
      <xdr:spPr>
        <a:xfrm>
          <a:off x="2771775" y="1314449"/>
          <a:ext cx="1333500"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chemeClr val="accent6">
                  <a:lumMod val="40000"/>
                  <a:lumOff val="60000"/>
                </a:schemeClr>
              </a:solidFill>
              <a:latin typeface="Calibri"/>
              <a:ea typeface="+mn-ea"/>
              <a:cs typeface="Calibri"/>
            </a:rPr>
            <a:t>Stock</a:t>
          </a:r>
          <a:r>
            <a:rPr lang="en-US" sz="1400" b="1" i="0" u="none" strike="noStrike" baseline="0">
              <a:solidFill>
                <a:schemeClr val="accent6">
                  <a:lumMod val="40000"/>
                  <a:lumOff val="60000"/>
                </a:schemeClr>
              </a:solidFill>
              <a:latin typeface="Calibri"/>
              <a:ea typeface="+mn-ea"/>
              <a:cs typeface="Calibri"/>
            </a:rPr>
            <a:t> Level</a:t>
          </a:r>
          <a:endParaRPr lang="en-US" sz="1400" b="1" i="0" u="none" strike="noStrike">
            <a:solidFill>
              <a:schemeClr val="accent6">
                <a:lumMod val="40000"/>
                <a:lumOff val="60000"/>
              </a:schemeClr>
            </a:solidFill>
            <a:latin typeface="Calibri"/>
            <a:ea typeface="+mn-ea"/>
            <a:cs typeface="Calibri"/>
          </a:endParaRPr>
        </a:p>
      </xdr:txBody>
    </xdr:sp>
    <xdr:clientData/>
  </xdr:twoCellAnchor>
  <xdr:twoCellAnchor>
    <xdr:from>
      <xdr:col>7</xdr:col>
      <xdr:colOff>542925</xdr:colOff>
      <xdr:row>4</xdr:row>
      <xdr:rowOff>19050</xdr:rowOff>
    </xdr:from>
    <xdr:to>
      <xdr:col>10</xdr:col>
      <xdr:colOff>95250</xdr:colOff>
      <xdr:row>8</xdr:row>
      <xdr:rowOff>57149</xdr:rowOff>
    </xdr:to>
    <xdr:sp macro="" textlink="">
      <xdr:nvSpPr>
        <xdr:cNvPr id="14" name="Oval 13">
          <a:extLst>
            <a:ext uri="{FF2B5EF4-FFF2-40B4-BE49-F238E27FC236}">
              <a16:creationId xmlns:a16="http://schemas.microsoft.com/office/drawing/2014/main" id="{F466974E-DD64-4080-9BF0-7C1988BFFC54}"/>
            </a:ext>
          </a:extLst>
        </xdr:cNvPr>
        <xdr:cNvSpPr/>
      </xdr:nvSpPr>
      <xdr:spPr>
        <a:xfrm>
          <a:off x="4810125" y="971550"/>
          <a:ext cx="1381125" cy="800099"/>
        </a:xfrm>
        <a:prstGeom prst="ellipse">
          <a:avLst/>
        </a:prstGeom>
        <a:solidFill>
          <a:schemeClr val="accent6">
            <a:lumMod val="75000"/>
          </a:schemeClr>
        </a:solidFill>
        <a:ln w="19050">
          <a:solidFill>
            <a:schemeClr val="accent6">
              <a:lumMod val="50000"/>
            </a:schemeClr>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9525</xdr:colOff>
      <xdr:row>4</xdr:row>
      <xdr:rowOff>123825</xdr:rowOff>
    </xdr:from>
    <xdr:to>
      <xdr:col>10</xdr:col>
      <xdr:colOff>47625</xdr:colOff>
      <xdr:row>6</xdr:row>
      <xdr:rowOff>57149</xdr:rowOff>
    </xdr:to>
    <xdr:sp macro="" textlink="'pivot table'!C33">
      <xdr:nvSpPr>
        <xdr:cNvPr id="15" name="TextBox 14">
          <a:extLst>
            <a:ext uri="{FF2B5EF4-FFF2-40B4-BE49-F238E27FC236}">
              <a16:creationId xmlns:a16="http://schemas.microsoft.com/office/drawing/2014/main" id="{50EADDDB-A28A-4DE6-9E7C-79EC5289206B}"/>
            </a:ext>
          </a:extLst>
        </xdr:cNvPr>
        <xdr:cNvSpPr txBox="1"/>
      </xdr:nvSpPr>
      <xdr:spPr>
        <a:xfrm>
          <a:off x="4886325" y="1076325"/>
          <a:ext cx="125730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A97832-304A-4EA4-A177-0BD565092BA7}" type="TxLink">
            <a:rPr lang="en-US" sz="1600" b="1" i="0" u="none" strike="noStrike">
              <a:solidFill>
                <a:schemeClr val="bg1"/>
              </a:solidFill>
              <a:latin typeface="Arial Rounded MT Bold" panose="020F0704030504030204" pitchFamily="34" charset="0"/>
              <a:ea typeface="+mn-ea"/>
              <a:cs typeface="Calibri"/>
            </a:rPr>
            <a:pPr marL="0" indent="0" algn="ctr"/>
            <a:t>1,802,259</a:t>
          </a:fld>
          <a:endParaRPr lang="en-US" sz="1600" b="1" i="0" u="none" strike="noStrike">
            <a:solidFill>
              <a:schemeClr val="bg1"/>
            </a:solidFill>
            <a:latin typeface="Arial Rounded MT Bold" panose="020F0704030504030204" pitchFamily="34" charset="0"/>
            <a:ea typeface="+mn-ea"/>
            <a:cs typeface="Calibri"/>
          </a:endParaRPr>
        </a:p>
      </xdr:txBody>
    </xdr:sp>
    <xdr:clientData/>
  </xdr:twoCellAnchor>
  <xdr:twoCellAnchor>
    <xdr:from>
      <xdr:col>7</xdr:col>
      <xdr:colOff>552450</xdr:colOff>
      <xdr:row>5</xdr:row>
      <xdr:rowOff>180975</xdr:rowOff>
    </xdr:from>
    <xdr:to>
      <xdr:col>10</xdr:col>
      <xdr:colOff>95250</xdr:colOff>
      <xdr:row>7</xdr:row>
      <xdr:rowOff>123825</xdr:rowOff>
    </xdr:to>
    <xdr:sp macro="" textlink="">
      <xdr:nvSpPr>
        <xdr:cNvPr id="16" name="TextBox 15">
          <a:extLst>
            <a:ext uri="{FF2B5EF4-FFF2-40B4-BE49-F238E27FC236}">
              <a16:creationId xmlns:a16="http://schemas.microsoft.com/office/drawing/2014/main" id="{1197CD3D-3E27-44F9-9607-3D7A3F6CAE39}"/>
            </a:ext>
          </a:extLst>
        </xdr:cNvPr>
        <xdr:cNvSpPr txBox="1"/>
      </xdr:nvSpPr>
      <xdr:spPr>
        <a:xfrm>
          <a:off x="4819650" y="1323975"/>
          <a:ext cx="13716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chemeClr val="accent6">
                  <a:lumMod val="40000"/>
                  <a:lumOff val="60000"/>
                </a:schemeClr>
              </a:solidFill>
              <a:latin typeface="Calibri"/>
              <a:ea typeface="+mn-ea"/>
              <a:cs typeface="Calibri"/>
            </a:rPr>
            <a:t>Inventory</a:t>
          </a:r>
          <a:r>
            <a:rPr lang="en-US" sz="1400" b="1" i="0" u="none" strike="noStrike" baseline="0">
              <a:solidFill>
                <a:schemeClr val="accent6">
                  <a:lumMod val="40000"/>
                  <a:lumOff val="60000"/>
                </a:schemeClr>
              </a:solidFill>
              <a:latin typeface="Calibri"/>
              <a:ea typeface="+mn-ea"/>
              <a:cs typeface="Calibri"/>
            </a:rPr>
            <a:t> Value</a:t>
          </a:r>
          <a:endParaRPr lang="en-US" sz="1400" b="1" i="0" u="none" strike="noStrike">
            <a:solidFill>
              <a:schemeClr val="accent6">
                <a:lumMod val="40000"/>
                <a:lumOff val="60000"/>
              </a:schemeClr>
            </a:solidFill>
            <a:latin typeface="Calibri"/>
            <a:ea typeface="+mn-ea"/>
            <a:cs typeface="Calibri"/>
          </a:endParaRPr>
        </a:p>
      </xdr:txBody>
    </xdr:sp>
    <xdr:clientData/>
  </xdr:twoCellAnchor>
  <xdr:twoCellAnchor editAs="oneCell">
    <xdr:from>
      <xdr:col>18</xdr:col>
      <xdr:colOff>38101</xdr:colOff>
      <xdr:row>10</xdr:row>
      <xdr:rowOff>0</xdr:rowOff>
    </xdr:from>
    <xdr:to>
      <xdr:col>20</xdr:col>
      <xdr:colOff>542927</xdr:colOff>
      <xdr:row>18</xdr:row>
      <xdr:rowOff>171450</xdr:rowOff>
    </xdr:to>
    <mc:AlternateContent xmlns:mc="http://schemas.openxmlformats.org/markup-compatibility/2006">
      <mc:Choice xmlns:a14="http://schemas.microsoft.com/office/drawing/2010/main" Requires="a14">
        <xdr:graphicFrame macro="">
          <xdr:nvGraphicFramePr>
            <xdr:cNvPr id="18" name="Countries 1">
              <a:extLst>
                <a:ext uri="{FF2B5EF4-FFF2-40B4-BE49-F238E27FC236}">
                  <a16:creationId xmlns:a16="http://schemas.microsoft.com/office/drawing/2014/main" id="{5F05DB97-BC15-45E9-AC1D-A59D7378B051}"/>
                </a:ext>
              </a:extLst>
            </xdr:cNvPr>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dr:sp macro="" textlink="">
          <xdr:nvSpPr>
            <xdr:cNvPr id="0" name=""/>
            <xdr:cNvSpPr>
              <a:spLocks noTextEdit="1"/>
            </xdr:cNvSpPr>
          </xdr:nvSpPr>
          <xdr:spPr>
            <a:xfrm>
              <a:off x="10639426" y="1905000"/>
              <a:ext cx="1724026"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95250</xdr:colOff>
      <xdr:row>21</xdr:row>
      <xdr:rowOff>38100</xdr:rowOff>
    </xdr:from>
    <xdr:ext cx="1724025" cy="904875"/>
    <mc:AlternateContent xmlns:mc="http://schemas.openxmlformats.org/markup-compatibility/2006">
      <mc:Choice xmlns:a14="http://schemas.microsoft.com/office/drawing/2010/main" Requires="a14">
        <xdr:graphicFrame macro="">
          <xdr:nvGraphicFramePr>
            <xdr:cNvPr id="19" name="Status 1">
              <a:extLst>
                <a:ext uri="{FF2B5EF4-FFF2-40B4-BE49-F238E27FC236}">
                  <a16:creationId xmlns:a16="http://schemas.microsoft.com/office/drawing/2014/main" id="{465ED138-29AC-4683-ADF8-163835C025D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10696575" y="4038600"/>
              <a:ext cx="17240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10</xdr:col>
      <xdr:colOff>209549</xdr:colOff>
      <xdr:row>9</xdr:row>
      <xdr:rowOff>76200</xdr:rowOff>
    </xdr:from>
    <xdr:to>
      <xdr:col>17</xdr:col>
      <xdr:colOff>314324</xdr:colOff>
      <xdr:row>20</xdr:row>
      <xdr:rowOff>47626</xdr:rowOff>
    </xdr:to>
    <xdr:graphicFrame macro="">
      <xdr:nvGraphicFramePr>
        <xdr:cNvPr id="20" name="Chart 1">
          <a:extLst>
            <a:ext uri="{FF2B5EF4-FFF2-40B4-BE49-F238E27FC236}">
              <a16:creationId xmlns:a16="http://schemas.microsoft.com/office/drawing/2014/main" id="{D2295B8C-BDF0-48CE-8D4D-B09601162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457200</xdr:colOff>
      <xdr:row>12</xdr:row>
      <xdr:rowOff>47625</xdr:rowOff>
    </xdr:from>
    <xdr:to>
      <xdr:col>2</xdr:col>
      <xdr:colOff>400050</xdr:colOff>
      <xdr:row>13</xdr:row>
      <xdr:rowOff>180975</xdr:rowOff>
    </xdr:to>
    <xdr:sp macro="" textlink="">
      <xdr:nvSpPr>
        <xdr:cNvPr id="21" name="TextBox 20">
          <a:hlinkClick xmlns:r="http://schemas.openxmlformats.org/officeDocument/2006/relationships" r:id="rId7"/>
          <a:extLst>
            <a:ext uri="{FF2B5EF4-FFF2-40B4-BE49-F238E27FC236}">
              <a16:creationId xmlns:a16="http://schemas.microsoft.com/office/drawing/2014/main" id="{D3449D0A-6EF6-40B9-B5E8-C771E70C1517}"/>
            </a:ext>
          </a:extLst>
        </xdr:cNvPr>
        <xdr:cNvSpPr txBox="1"/>
      </xdr:nvSpPr>
      <xdr:spPr>
        <a:xfrm>
          <a:off x="457200" y="2524125"/>
          <a:ext cx="11620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accent6">
                  <a:lumMod val="60000"/>
                  <a:lumOff val="40000"/>
                </a:schemeClr>
              </a:solidFill>
              <a:latin typeface="Calibri"/>
              <a:ea typeface="+mn-ea"/>
              <a:cs typeface="Calibri"/>
            </a:rPr>
            <a:t>STOCK</a:t>
          </a:r>
        </a:p>
      </xdr:txBody>
    </xdr:sp>
    <xdr:clientData/>
  </xdr:twoCellAnchor>
  <xdr:twoCellAnchor>
    <xdr:from>
      <xdr:col>11</xdr:col>
      <xdr:colOff>66675</xdr:colOff>
      <xdr:row>4</xdr:row>
      <xdr:rowOff>57150</xdr:rowOff>
    </xdr:from>
    <xdr:to>
      <xdr:col>13</xdr:col>
      <xdr:colOff>209550</xdr:colOff>
      <xdr:row>8</xdr:row>
      <xdr:rowOff>19050</xdr:rowOff>
    </xdr:to>
    <xdr:sp macro="" textlink="">
      <xdr:nvSpPr>
        <xdr:cNvPr id="22" name="Oval 21">
          <a:extLst>
            <a:ext uri="{FF2B5EF4-FFF2-40B4-BE49-F238E27FC236}">
              <a16:creationId xmlns:a16="http://schemas.microsoft.com/office/drawing/2014/main" id="{F5C45064-7940-426C-9124-DFD45E940AF0}"/>
            </a:ext>
          </a:extLst>
        </xdr:cNvPr>
        <xdr:cNvSpPr/>
      </xdr:nvSpPr>
      <xdr:spPr>
        <a:xfrm>
          <a:off x="6772275" y="1009650"/>
          <a:ext cx="1362075" cy="723900"/>
        </a:xfrm>
        <a:prstGeom prst="ellipse">
          <a:avLst/>
        </a:prstGeom>
        <a:solidFill>
          <a:schemeClr val="accent6">
            <a:lumMod val="75000"/>
          </a:schemeClr>
        </a:solidFill>
        <a:ln w="19050">
          <a:solidFill>
            <a:schemeClr val="accent6">
              <a:lumMod val="50000"/>
            </a:schemeClr>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104774</xdr:colOff>
      <xdr:row>4</xdr:row>
      <xdr:rowOff>152400</xdr:rowOff>
    </xdr:from>
    <xdr:to>
      <xdr:col>13</xdr:col>
      <xdr:colOff>133349</xdr:colOff>
      <xdr:row>6</xdr:row>
      <xdr:rowOff>85724</xdr:rowOff>
    </xdr:to>
    <xdr:sp macro="" textlink="'pivot table'!C36">
      <xdr:nvSpPr>
        <xdr:cNvPr id="23" name="TextBox 22">
          <a:extLst>
            <a:ext uri="{FF2B5EF4-FFF2-40B4-BE49-F238E27FC236}">
              <a16:creationId xmlns:a16="http://schemas.microsoft.com/office/drawing/2014/main" id="{3222C97E-D07B-44B3-B16D-B50F4C664609}"/>
            </a:ext>
          </a:extLst>
        </xdr:cNvPr>
        <xdr:cNvSpPr txBox="1"/>
      </xdr:nvSpPr>
      <xdr:spPr>
        <a:xfrm>
          <a:off x="6810374" y="1104900"/>
          <a:ext cx="1247775"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BABCA79-F3B1-41A2-8DA5-378B9899D493}" type="TxLink">
            <a:rPr lang="en-US" sz="1600" b="1" i="0" u="none" strike="noStrike">
              <a:solidFill>
                <a:schemeClr val="bg1"/>
              </a:solidFill>
              <a:latin typeface="Arial Rounded MT Bold" panose="020F0704030504030204" pitchFamily="34" charset="0"/>
              <a:ea typeface="+mn-ea"/>
              <a:cs typeface="Calibri"/>
            </a:rPr>
            <a:pPr marL="0" indent="0" algn="ctr"/>
            <a:t>2,825,202</a:t>
          </a:fld>
          <a:endParaRPr lang="en-US" sz="1600" b="1" i="0" u="none" strike="noStrike">
            <a:solidFill>
              <a:schemeClr val="bg1"/>
            </a:solidFill>
            <a:latin typeface="Arial Rounded MT Bold" panose="020F0704030504030204" pitchFamily="34" charset="0"/>
            <a:ea typeface="+mn-ea"/>
            <a:cs typeface="Calibri"/>
          </a:endParaRPr>
        </a:p>
      </xdr:txBody>
    </xdr:sp>
    <xdr:clientData/>
  </xdr:twoCellAnchor>
  <xdr:twoCellAnchor>
    <xdr:from>
      <xdr:col>11</xdr:col>
      <xdr:colOff>85725</xdr:colOff>
      <xdr:row>5</xdr:row>
      <xdr:rowOff>142874</xdr:rowOff>
    </xdr:from>
    <xdr:to>
      <xdr:col>13</xdr:col>
      <xdr:colOff>200025</xdr:colOff>
      <xdr:row>7</xdr:row>
      <xdr:rowOff>180975</xdr:rowOff>
    </xdr:to>
    <xdr:sp macro="" textlink="">
      <xdr:nvSpPr>
        <xdr:cNvPr id="24" name="TextBox 23">
          <a:extLst>
            <a:ext uri="{FF2B5EF4-FFF2-40B4-BE49-F238E27FC236}">
              <a16:creationId xmlns:a16="http://schemas.microsoft.com/office/drawing/2014/main" id="{DA297F8E-4E09-4927-B93A-00C0F917FC8C}"/>
            </a:ext>
          </a:extLst>
        </xdr:cNvPr>
        <xdr:cNvSpPr txBox="1"/>
      </xdr:nvSpPr>
      <xdr:spPr>
        <a:xfrm>
          <a:off x="6791325" y="1285874"/>
          <a:ext cx="1333500"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chemeClr val="accent6">
                  <a:lumMod val="40000"/>
                  <a:lumOff val="60000"/>
                </a:schemeClr>
              </a:solidFill>
              <a:latin typeface="Calibri"/>
              <a:ea typeface="+mn-ea"/>
              <a:cs typeface="Calibri"/>
            </a:rPr>
            <a:t>Retail Value</a:t>
          </a:r>
        </a:p>
      </xdr:txBody>
    </xdr:sp>
    <xdr:clientData/>
  </xdr:twoCellAnchor>
  <xdr:twoCellAnchor>
    <xdr:from>
      <xdr:col>14</xdr:col>
      <xdr:colOff>219075</xdr:colOff>
      <xdr:row>4</xdr:row>
      <xdr:rowOff>38100</xdr:rowOff>
    </xdr:from>
    <xdr:to>
      <xdr:col>16</xdr:col>
      <xdr:colOff>476250</xdr:colOff>
      <xdr:row>8</xdr:row>
      <xdr:rowOff>19050</xdr:rowOff>
    </xdr:to>
    <xdr:sp macro="" textlink="">
      <xdr:nvSpPr>
        <xdr:cNvPr id="25" name="Oval 24">
          <a:extLst>
            <a:ext uri="{FF2B5EF4-FFF2-40B4-BE49-F238E27FC236}">
              <a16:creationId xmlns:a16="http://schemas.microsoft.com/office/drawing/2014/main" id="{B90B9293-5EFB-47E8-B586-33B9F0913E5B}"/>
            </a:ext>
          </a:extLst>
        </xdr:cNvPr>
        <xdr:cNvSpPr/>
      </xdr:nvSpPr>
      <xdr:spPr>
        <a:xfrm>
          <a:off x="8753475" y="990600"/>
          <a:ext cx="1476375" cy="742950"/>
        </a:xfrm>
        <a:prstGeom prst="ellipse">
          <a:avLst/>
        </a:prstGeom>
        <a:solidFill>
          <a:schemeClr val="accent6">
            <a:lumMod val="75000"/>
          </a:schemeClr>
        </a:solidFill>
        <a:ln w="19050">
          <a:solidFill>
            <a:schemeClr val="accent6">
              <a:lumMod val="50000"/>
            </a:schemeClr>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304799</xdr:colOff>
      <xdr:row>4</xdr:row>
      <xdr:rowOff>133350</xdr:rowOff>
    </xdr:from>
    <xdr:to>
      <xdr:col>16</xdr:col>
      <xdr:colOff>333374</xdr:colOff>
      <xdr:row>6</xdr:row>
      <xdr:rowOff>66674</xdr:rowOff>
    </xdr:to>
    <xdr:sp macro="" textlink="'pivot table'!D39">
      <xdr:nvSpPr>
        <xdr:cNvPr id="26" name="TextBox 25">
          <a:extLst>
            <a:ext uri="{FF2B5EF4-FFF2-40B4-BE49-F238E27FC236}">
              <a16:creationId xmlns:a16="http://schemas.microsoft.com/office/drawing/2014/main" id="{2FD2329D-8A3E-4184-AB53-6B1CE7011904}"/>
            </a:ext>
          </a:extLst>
        </xdr:cNvPr>
        <xdr:cNvSpPr txBox="1"/>
      </xdr:nvSpPr>
      <xdr:spPr>
        <a:xfrm>
          <a:off x="8839199" y="1085850"/>
          <a:ext cx="1247775"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C7B7DE8-D5B1-440A-A8C5-D5F58CA1D9C7}" type="TxLink">
            <a:rPr lang="en-US" sz="1600" b="1" i="0" u="none" strike="noStrike">
              <a:solidFill>
                <a:schemeClr val="bg1"/>
              </a:solidFill>
              <a:latin typeface="Arial Rounded MT Bold" panose="020F0704030504030204" pitchFamily="34" charset="0"/>
              <a:ea typeface="+mn-ea"/>
              <a:cs typeface="Calibri"/>
            </a:rPr>
            <a:pPr marL="0" indent="0" algn="ctr"/>
            <a:t>1,022,943</a:t>
          </a:fld>
          <a:endParaRPr lang="en-US" sz="1600" b="1" i="0" u="none" strike="noStrike">
            <a:solidFill>
              <a:schemeClr val="bg1"/>
            </a:solidFill>
            <a:latin typeface="Arial Rounded MT Bold" panose="020F0704030504030204" pitchFamily="34" charset="0"/>
            <a:ea typeface="+mn-ea"/>
            <a:cs typeface="Calibri"/>
          </a:endParaRPr>
        </a:p>
      </xdr:txBody>
    </xdr:sp>
    <xdr:clientData/>
  </xdr:twoCellAnchor>
  <xdr:twoCellAnchor>
    <xdr:from>
      <xdr:col>14</xdr:col>
      <xdr:colOff>285750</xdr:colOff>
      <xdr:row>5</xdr:row>
      <xdr:rowOff>123824</xdr:rowOff>
    </xdr:from>
    <xdr:to>
      <xdr:col>16</xdr:col>
      <xdr:colOff>400050</xdr:colOff>
      <xdr:row>7</xdr:row>
      <xdr:rowOff>161925</xdr:rowOff>
    </xdr:to>
    <xdr:sp macro="" textlink="">
      <xdr:nvSpPr>
        <xdr:cNvPr id="27" name="TextBox 26">
          <a:extLst>
            <a:ext uri="{FF2B5EF4-FFF2-40B4-BE49-F238E27FC236}">
              <a16:creationId xmlns:a16="http://schemas.microsoft.com/office/drawing/2014/main" id="{BD046B76-7CD4-4D66-832A-199E0F28495F}"/>
            </a:ext>
          </a:extLst>
        </xdr:cNvPr>
        <xdr:cNvSpPr txBox="1"/>
      </xdr:nvSpPr>
      <xdr:spPr>
        <a:xfrm>
          <a:off x="8820150" y="1266824"/>
          <a:ext cx="1333500"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chemeClr val="accent6">
                  <a:lumMod val="40000"/>
                  <a:lumOff val="60000"/>
                </a:schemeClr>
              </a:solidFill>
              <a:latin typeface="Calibri"/>
              <a:ea typeface="+mn-ea"/>
              <a:cs typeface="Calibri"/>
            </a:rPr>
            <a:t>Expected</a:t>
          </a:r>
          <a:r>
            <a:rPr lang="en-US" sz="1400" b="1" i="0" u="none" strike="noStrike" baseline="0">
              <a:solidFill>
                <a:schemeClr val="accent6">
                  <a:lumMod val="40000"/>
                  <a:lumOff val="60000"/>
                </a:schemeClr>
              </a:solidFill>
              <a:latin typeface="Calibri"/>
              <a:ea typeface="+mn-ea"/>
              <a:cs typeface="Calibri"/>
            </a:rPr>
            <a:t> Profit</a:t>
          </a:r>
          <a:endParaRPr lang="en-US" sz="1400" b="1" i="0" u="none" strike="noStrike">
            <a:solidFill>
              <a:schemeClr val="accent6">
                <a:lumMod val="40000"/>
                <a:lumOff val="60000"/>
              </a:schemeClr>
            </a:solidFill>
            <a:latin typeface="Calibri"/>
            <a:ea typeface="+mn-ea"/>
            <a:cs typeface="Calibri"/>
          </a:endParaRPr>
        </a:p>
      </xdr:txBody>
    </xdr:sp>
    <xdr:clientData/>
  </xdr:twoCellAnchor>
  <xdr:twoCellAnchor>
    <xdr:from>
      <xdr:col>3</xdr:col>
      <xdr:colOff>438151</xdr:colOff>
      <xdr:row>18</xdr:row>
      <xdr:rowOff>57150</xdr:rowOff>
    </xdr:from>
    <xdr:to>
      <xdr:col>10</xdr:col>
      <xdr:colOff>171451</xdr:colOff>
      <xdr:row>29</xdr:row>
      <xdr:rowOff>1</xdr:rowOff>
    </xdr:to>
    <xdr:graphicFrame macro="">
      <xdr:nvGraphicFramePr>
        <xdr:cNvPr id="28" name="Chart 2">
          <a:extLst>
            <a:ext uri="{FF2B5EF4-FFF2-40B4-BE49-F238E27FC236}">
              <a16:creationId xmlns:a16="http://schemas.microsoft.com/office/drawing/2014/main" id="{EFD8E937-1E7B-A54F-6B71-E7E473D91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57150</xdr:colOff>
      <xdr:row>9</xdr:row>
      <xdr:rowOff>95250</xdr:rowOff>
    </xdr:from>
    <xdr:to>
      <xdr:col>9</xdr:col>
      <xdr:colOff>438150</xdr:colOff>
      <xdr:row>17</xdr:row>
      <xdr:rowOff>133350</xdr:rowOff>
    </xdr:to>
    <xdr:graphicFrame macro="">
      <xdr:nvGraphicFramePr>
        <xdr:cNvPr id="29" name="Chart 3">
          <a:extLst>
            <a:ext uri="{FF2B5EF4-FFF2-40B4-BE49-F238E27FC236}">
              <a16:creationId xmlns:a16="http://schemas.microsoft.com/office/drawing/2014/main" id="{F9C8CF97-D22D-5D1A-449C-53F91503C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457200</xdr:colOff>
      <xdr:row>9</xdr:row>
      <xdr:rowOff>161925</xdr:rowOff>
    </xdr:from>
    <xdr:to>
      <xdr:col>2</xdr:col>
      <xdr:colOff>409575</xdr:colOff>
      <xdr:row>11</xdr:row>
      <xdr:rowOff>85725</xdr:rowOff>
    </xdr:to>
    <xdr:sp macro="" textlink="">
      <xdr:nvSpPr>
        <xdr:cNvPr id="8" name="Rectangle: Rounded Corners 7">
          <a:extLst>
            <a:ext uri="{FF2B5EF4-FFF2-40B4-BE49-F238E27FC236}">
              <a16:creationId xmlns:a16="http://schemas.microsoft.com/office/drawing/2014/main" id="{2F91B7FB-2B1A-2E99-B4AF-302944906CDE}"/>
            </a:ext>
          </a:extLst>
        </xdr:cNvPr>
        <xdr:cNvSpPr/>
      </xdr:nvSpPr>
      <xdr:spPr>
        <a:xfrm>
          <a:off x="457200" y="1876425"/>
          <a:ext cx="1171575" cy="304800"/>
        </a:xfrm>
        <a:prstGeom prst="round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457200</xdr:colOff>
      <xdr:row>9</xdr:row>
      <xdr:rowOff>152400</xdr:rowOff>
    </xdr:from>
    <xdr:to>
      <xdr:col>2</xdr:col>
      <xdr:colOff>400050</xdr:colOff>
      <xdr:row>11</xdr:row>
      <xdr:rowOff>95250</xdr:rowOff>
    </xdr:to>
    <xdr:sp macro="" textlink="">
      <xdr:nvSpPr>
        <xdr:cNvPr id="17" name="TextBox 16">
          <a:hlinkClick xmlns:r="http://schemas.openxmlformats.org/officeDocument/2006/relationships" r:id="rId10"/>
          <a:extLst>
            <a:ext uri="{FF2B5EF4-FFF2-40B4-BE49-F238E27FC236}">
              <a16:creationId xmlns:a16="http://schemas.microsoft.com/office/drawing/2014/main" id="{794888E5-9243-4B3F-A459-65139AFACE54}"/>
            </a:ext>
          </a:extLst>
        </xdr:cNvPr>
        <xdr:cNvSpPr txBox="1"/>
      </xdr:nvSpPr>
      <xdr:spPr>
        <a:xfrm>
          <a:off x="457200" y="1866900"/>
          <a:ext cx="11620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accent6">
                  <a:lumMod val="75000"/>
                </a:schemeClr>
              </a:solidFill>
              <a:latin typeface="Calibri"/>
              <a:ea typeface="+mn-ea"/>
              <a:cs typeface="Calibri"/>
            </a:rPr>
            <a:t>SALES</a:t>
          </a:r>
        </a:p>
      </xdr:txBody>
    </xdr:sp>
    <xdr:clientData/>
  </xdr:twoCellAnchor>
  <xdr:twoCellAnchor>
    <xdr:from>
      <xdr:col>0</xdr:col>
      <xdr:colOff>457200</xdr:colOff>
      <xdr:row>14</xdr:row>
      <xdr:rowOff>171450</xdr:rowOff>
    </xdr:from>
    <xdr:to>
      <xdr:col>2</xdr:col>
      <xdr:colOff>409575</xdr:colOff>
      <xdr:row>16</xdr:row>
      <xdr:rowOff>95250</xdr:rowOff>
    </xdr:to>
    <xdr:sp macro="" textlink="">
      <xdr:nvSpPr>
        <xdr:cNvPr id="10" name="Rectangle: Rounded Corners 9">
          <a:extLst>
            <a:ext uri="{FF2B5EF4-FFF2-40B4-BE49-F238E27FC236}">
              <a16:creationId xmlns:a16="http://schemas.microsoft.com/office/drawing/2014/main" id="{7F0982D2-D3E9-49F4-935D-1F3B42A1DB75}"/>
            </a:ext>
          </a:extLst>
        </xdr:cNvPr>
        <xdr:cNvSpPr/>
      </xdr:nvSpPr>
      <xdr:spPr>
        <a:xfrm>
          <a:off x="457200" y="2838450"/>
          <a:ext cx="1171575" cy="304800"/>
        </a:xfrm>
        <a:prstGeom prst="round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476250</xdr:colOff>
      <xdr:row>14</xdr:row>
      <xdr:rowOff>152400</xdr:rowOff>
    </xdr:from>
    <xdr:to>
      <xdr:col>2</xdr:col>
      <xdr:colOff>419100</xdr:colOff>
      <xdr:row>16</xdr:row>
      <xdr:rowOff>95250</xdr:rowOff>
    </xdr:to>
    <xdr:sp macro="" textlink="">
      <xdr:nvSpPr>
        <xdr:cNvPr id="7" name="TextBox 6">
          <a:hlinkClick xmlns:r="http://schemas.openxmlformats.org/officeDocument/2006/relationships" r:id="rId11"/>
          <a:extLst>
            <a:ext uri="{FF2B5EF4-FFF2-40B4-BE49-F238E27FC236}">
              <a16:creationId xmlns:a16="http://schemas.microsoft.com/office/drawing/2014/main" id="{42F50AFC-657B-4456-85D4-68678B09D8B9}"/>
            </a:ext>
          </a:extLst>
        </xdr:cNvPr>
        <xdr:cNvSpPr txBox="1"/>
      </xdr:nvSpPr>
      <xdr:spPr>
        <a:xfrm>
          <a:off x="476250" y="2819400"/>
          <a:ext cx="11620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accent6">
                  <a:lumMod val="75000"/>
                </a:schemeClr>
              </a:solidFill>
              <a:latin typeface="Calibri"/>
              <a:ea typeface="+mn-ea"/>
              <a:cs typeface="Calibri"/>
            </a:rPr>
            <a:t>ABOUT</a:t>
          </a:r>
        </a:p>
      </xdr:txBody>
    </xdr:sp>
    <xdr:clientData/>
  </xdr:twoCellAnchor>
  <xdr:twoCellAnchor>
    <xdr:from>
      <xdr:col>0</xdr:col>
      <xdr:colOff>457200</xdr:colOff>
      <xdr:row>12</xdr:row>
      <xdr:rowOff>57150</xdr:rowOff>
    </xdr:from>
    <xdr:to>
      <xdr:col>2</xdr:col>
      <xdr:colOff>409575</xdr:colOff>
      <xdr:row>13</xdr:row>
      <xdr:rowOff>171449</xdr:rowOff>
    </xdr:to>
    <xdr:sp macro="" textlink="">
      <xdr:nvSpPr>
        <xdr:cNvPr id="30" name="Rectangle: Rounded Corners 29">
          <a:extLst>
            <a:ext uri="{FF2B5EF4-FFF2-40B4-BE49-F238E27FC236}">
              <a16:creationId xmlns:a16="http://schemas.microsoft.com/office/drawing/2014/main" id="{9CC478B5-19B7-6DA1-AC5E-AB76E299E30B}"/>
            </a:ext>
          </a:extLst>
        </xdr:cNvPr>
        <xdr:cNvSpPr/>
      </xdr:nvSpPr>
      <xdr:spPr>
        <a:xfrm>
          <a:off x="457200" y="2343150"/>
          <a:ext cx="1171575" cy="304799"/>
        </a:xfrm>
        <a:prstGeom prst="roundRect">
          <a:avLst/>
        </a:prstGeom>
        <a:no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9523</xdr:colOff>
      <xdr:row>0</xdr:row>
      <xdr:rowOff>38100</xdr:rowOff>
    </xdr:from>
    <xdr:to>
      <xdr:col>21</xdr:col>
      <xdr:colOff>390524</xdr:colOff>
      <xdr:row>31</xdr:row>
      <xdr:rowOff>28576</xdr:rowOff>
    </xdr:to>
    <xdr:sp macro="" textlink="">
      <xdr:nvSpPr>
        <xdr:cNvPr id="3" name="Rectangle: Rounded Corners 2">
          <a:extLst>
            <a:ext uri="{FF2B5EF4-FFF2-40B4-BE49-F238E27FC236}">
              <a16:creationId xmlns:a16="http://schemas.microsoft.com/office/drawing/2014/main" id="{2CD84089-D0B8-4427-AF9B-A90A73E8B316}"/>
            </a:ext>
          </a:extLst>
        </xdr:cNvPr>
        <xdr:cNvSpPr/>
      </xdr:nvSpPr>
      <xdr:spPr>
        <a:xfrm>
          <a:off x="1838323" y="38100"/>
          <a:ext cx="11353801" cy="5895976"/>
        </a:xfrm>
        <a:prstGeom prst="roundRect">
          <a:avLst>
            <a:gd name="adj" fmla="val 7385"/>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104775</xdr:colOff>
      <xdr:row>1</xdr:row>
      <xdr:rowOff>47625</xdr:rowOff>
    </xdr:from>
    <xdr:to>
      <xdr:col>20</xdr:col>
      <xdr:colOff>133350</xdr:colOff>
      <xdr:row>3</xdr:row>
      <xdr:rowOff>66675</xdr:rowOff>
    </xdr:to>
    <xdr:sp macro="" textlink="">
      <xdr:nvSpPr>
        <xdr:cNvPr id="4" name="TextBox 3">
          <a:extLst>
            <a:ext uri="{FF2B5EF4-FFF2-40B4-BE49-F238E27FC236}">
              <a16:creationId xmlns:a16="http://schemas.microsoft.com/office/drawing/2014/main" id="{CD3361C7-91C4-4383-B6F4-CBF06416F1B4}"/>
            </a:ext>
          </a:extLst>
        </xdr:cNvPr>
        <xdr:cNvSpPr txBox="1"/>
      </xdr:nvSpPr>
      <xdr:spPr>
        <a:xfrm>
          <a:off x="2543175" y="238125"/>
          <a:ext cx="9782175" cy="400050"/>
        </a:xfrm>
        <a:prstGeom prst="rect">
          <a:avLst/>
        </a:prstGeom>
        <a:noFill/>
        <a:ln w="28575" cmpd="sng">
          <a:solidFill>
            <a:schemeClr val="accent6">
              <a:lumMod val="75000"/>
            </a:schemeClr>
          </a:solidFill>
          <a:prstDash val="dash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RETAIL INVENTORY DASHBOARD</a:t>
          </a:r>
          <a:endParaRPr lang="en-US" sz="1100" b="1"/>
        </a:p>
      </xdr:txBody>
    </xdr:sp>
    <xdr:clientData/>
  </xdr:twoCellAnchor>
  <xdr:twoCellAnchor editAs="oneCell">
    <xdr:from>
      <xdr:col>1</xdr:col>
      <xdr:colOff>342900</xdr:colOff>
      <xdr:row>4</xdr:row>
      <xdr:rowOff>38100</xdr:rowOff>
    </xdr:from>
    <xdr:to>
      <xdr:col>2</xdr:col>
      <xdr:colOff>266700</xdr:colOff>
      <xdr:row>7</xdr:row>
      <xdr:rowOff>0</xdr:rowOff>
    </xdr:to>
    <xdr:pic>
      <xdr:nvPicPr>
        <xdr:cNvPr id="5" name="Graphic 4" descr="Shopping cart">
          <a:extLst>
            <a:ext uri="{FF2B5EF4-FFF2-40B4-BE49-F238E27FC236}">
              <a16:creationId xmlns:a16="http://schemas.microsoft.com/office/drawing/2014/main" id="{C989C7FB-CAF4-4098-A37B-06977409871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52500" y="800100"/>
          <a:ext cx="533400" cy="533400"/>
        </a:xfrm>
        <a:prstGeom prst="rect">
          <a:avLst/>
        </a:prstGeom>
      </xdr:spPr>
    </xdr:pic>
    <xdr:clientData/>
  </xdr:twoCellAnchor>
  <xdr:twoCellAnchor editAs="oneCell">
    <xdr:from>
      <xdr:col>0</xdr:col>
      <xdr:colOff>38100</xdr:colOff>
      <xdr:row>2</xdr:row>
      <xdr:rowOff>76200</xdr:rowOff>
    </xdr:from>
    <xdr:to>
      <xdr:col>1</xdr:col>
      <xdr:colOff>581025</xdr:colOff>
      <xdr:row>6</xdr:row>
      <xdr:rowOff>123825</xdr:rowOff>
    </xdr:to>
    <xdr:pic>
      <xdr:nvPicPr>
        <xdr:cNvPr id="6" name="Graphic 5" descr="Walk">
          <a:extLst>
            <a:ext uri="{FF2B5EF4-FFF2-40B4-BE49-F238E27FC236}">
              <a16:creationId xmlns:a16="http://schemas.microsoft.com/office/drawing/2014/main" id="{4B438A4D-5115-4A2C-82FE-CD0D2320006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8100" y="457200"/>
          <a:ext cx="809625" cy="809625"/>
        </a:xfrm>
        <a:prstGeom prst="rect">
          <a:avLst/>
        </a:prstGeom>
      </xdr:spPr>
    </xdr:pic>
    <xdr:clientData/>
  </xdr:twoCellAnchor>
  <xdr:twoCellAnchor>
    <xdr:from>
      <xdr:col>4</xdr:col>
      <xdr:colOff>314325</xdr:colOff>
      <xdr:row>4</xdr:row>
      <xdr:rowOff>85725</xdr:rowOff>
    </xdr:from>
    <xdr:to>
      <xdr:col>6</xdr:col>
      <xdr:colOff>457200</xdr:colOff>
      <xdr:row>8</xdr:row>
      <xdr:rowOff>47625</xdr:rowOff>
    </xdr:to>
    <xdr:sp macro="" textlink="">
      <xdr:nvSpPr>
        <xdr:cNvPr id="10" name="Oval 9">
          <a:extLst>
            <a:ext uri="{FF2B5EF4-FFF2-40B4-BE49-F238E27FC236}">
              <a16:creationId xmlns:a16="http://schemas.microsoft.com/office/drawing/2014/main" id="{26C20CB6-76A7-4864-B53F-629A8DC5C6CE}"/>
            </a:ext>
          </a:extLst>
        </xdr:cNvPr>
        <xdr:cNvSpPr/>
      </xdr:nvSpPr>
      <xdr:spPr>
        <a:xfrm>
          <a:off x="2752725" y="847725"/>
          <a:ext cx="1362075" cy="723900"/>
        </a:xfrm>
        <a:prstGeom prst="ellipse">
          <a:avLst/>
        </a:prstGeom>
        <a:solidFill>
          <a:schemeClr val="accent6">
            <a:lumMod val="75000"/>
          </a:schemeClr>
        </a:solidFill>
        <a:ln w="19050">
          <a:solidFill>
            <a:schemeClr val="accent6">
              <a:lumMod val="50000"/>
            </a:schemeClr>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4</xdr:row>
      <xdr:rowOff>171450</xdr:rowOff>
    </xdr:from>
    <xdr:to>
      <xdr:col>6</xdr:col>
      <xdr:colOff>161925</xdr:colOff>
      <xdr:row>6</xdr:row>
      <xdr:rowOff>104774</xdr:rowOff>
    </xdr:to>
    <xdr:sp macro="" textlink="'pivot table'!B30">
      <xdr:nvSpPr>
        <xdr:cNvPr id="11" name="TextBox 10">
          <a:extLst>
            <a:ext uri="{FF2B5EF4-FFF2-40B4-BE49-F238E27FC236}">
              <a16:creationId xmlns:a16="http://schemas.microsoft.com/office/drawing/2014/main" id="{20082033-7CA7-480D-B466-059001D5DC51}"/>
            </a:ext>
          </a:extLst>
        </xdr:cNvPr>
        <xdr:cNvSpPr txBox="1"/>
      </xdr:nvSpPr>
      <xdr:spPr>
        <a:xfrm>
          <a:off x="2981325" y="933450"/>
          <a:ext cx="83820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AAEDA8-92F2-488C-834E-907AAAE7FFBA}" type="TxLink">
            <a:rPr lang="en-US" sz="1800" b="1" i="0" u="none" strike="noStrike">
              <a:solidFill>
                <a:schemeClr val="bg1"/>
              </a:solidFill>
              <a:latin typeface="Arial Rounded MT Bold" panose="020F0704030504030204" pitchFamily="34" charset="0"/>
              <a:cs typeface="Calibri"/>
            </a:rPr>
            <a:pPr algn="ctr"/>
            <a:t>2,405</a:t>
          </a:fld>
          <a:endParaRPr lang="en-US" sz="1100" b="1">
            <a:solidFill>
              <a:schemeClr val="bg1"/>
            </a:solidFill>
            <a:latin typeface="Arial Rounded MT Bold" panose="020F0704030504030204" pitchFamily="34" charset="0"/>
          </a:endParaRPr>
        </a:p>
      </xdr:txBody>
    </xdr:sp>
    <xdr:clientData/>
  </xdr:twoCellAnchor>
  <xdr:twoCellAnchor>
    <xdr:from>
      <xdr:col>4</xdr:col>
      <xdr:colOff>333375</xdr:colOff>
      <xdr:row>5</xdr:row>
      <xdr:rowOff>171449</xdr:rowOff>
    </xdr:from>
    <xdr:to>
      <xdr:col>6</xdr:col>
      <xdr:colOff>447675</xdr:colOff>
      <xdr:row>8</xdr:row>
      <xdr:rowOff>19050</xdr:rowOff>
    </xdr:to>
    <xdr:sp macro="" textlink="">
      <xdr:nvSpPr>
        <xdr:cNvPr id="12" name="TextBox 11">
          <a:extLst>
            <a:ext uri="{FF2B5EF4-FFF2-40B4-BE49-F238E27FC236}">
              <a16:creationId xmlns:a16="http://schemas.microsoft.com/office/drawing/2014/main" id="{9BD12204-2C95-4CDF-9C0E-09694CB64965}"/>
            </a:ext>
          </a:extLst>
        </xdr:cNvPr>
        <xdr:cNvSpPr txBox="1"/>
      </xdr:nvSpPr>
      <xdr:spPr>
        <a:xfrm>
          <a:off x="2771775" y="1123949"/>
          <a:ext cx="1333500"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chemeClr val="accent6">
                  <a:lumMod val="40000"/>
                  <a:lumOff val="60000"/>
                </a:schemeClr>
              </a:solidFill>
              <a:latin typeface="Calibri"/>
              <a:ea typeface="+mn-ea"/>
              <a:cs typeface="Calibri"/>
            </a:rPr>
            <a:t>Stock</a:t>
          </a:r>
          <a:r>
            <a:rPr lang="en-US" sz="1400" b="1" i="0" u="none" strike="noStrike" baseline="0">
              <a:solidFill>
                <a:schemeClr val="accent6">
                  <a:lumMod val="40000"/>
                  <a:lumOff val="60000"/>
                </a:schemeClr>
              </a:solidFill>
              <a:latin typeface="Calibri"/>
              <a:ea typeface="+mn-ea"/>
              <a:cs typeface="Calibri"/>
            </a:rPr>
            <a:t> Level</a:t>
          </a:r>
          <a:endParaRPr lang="en-US" sz="1400" b="1" i="0" u="none" strike="noStrike">
            <a:solidFill>
              <a:schemeClr val="accent6">
                <a:lumMod val="40000"/>
                <a:lumOff val="60000"/>
              </a:schemeClr>
            </a:solidFill>
            <a:latin typeface="Calibri"/>
            <a:ea typeface="+mn-ea"/>
            <a:cs typeface="Calibri"/>
          </a:endParaRPr>
        </a:p>
      </xdr:txBody>
    </xdr:sp>
    <xdr:clientData/>
  </xdr:twoCellAnchor>
  <xdr:twoCellAnchor>
    <xdr:from>
      <xdr:col>7</xdr:col>
      <xdr:colOff>542925</xdr:colOff>
      <xdr:row>4</xdr:row>
      <xdr:rowOff>19050</xdr:rowOff>
    </xdr:from>
    <xdr:to>
      <xdr:col>10</xdr:col>
      <xdr:colOff>95250</xdr:colOff>
      <xdr:row>8</xdr:row>
      <xdr:rowOff>57149</xdr:rowOff>
    </xdr:to>
    <xdr:sp macro="" textlink="">
      <xdr:nvSpPr>
        <xdr:cNvPr id="13" name="Oval 12">
          <a:extLst>
            <a:ext uri="{FF2B5EF4-FFF2-40B4-BE49-F238E27FC236}">
              <a16:creationId xmlns:a16="http://schemas.microsoft.com/office/drawing/2014/main" id="{EDD2BC3B-303F-403A-8451-886F9C476E5A}"/>
            </a:ext>
          </a:extLst>
        </xdr:cNvPr>
        <xdr:cNvSpPr/>
      </xdr:nvSpPr>
      <xdr:spPr>
        <a:xfrm>
          <a:off x="4810125" y="781050"/>
          <a:ext cx="1381125" cy="800099"/>
        </a:xfrm>
        <a:prstGeom prst="ellipse">
          <a:avLst/>
        </a:prstGeom>
        <a:solidFill>
          <a:schemeClr val="accent6">
            <a:lumMod val="75000"/>
          </a:schemeClr>
        </a:solidFill>
        <a:ln w="19050">
          <a:solidFill>
            <a:schemeClr val="accent6">
              <a:lumMod val="50000"/>
            </a:schemeClr>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9525</xdr:colOff>
      <xdr:row>4</xdr:row>
      <xdr:rowOff>123825</xdr:rowOff>
    </xdr:from>
    <xdr:to>
      <xdr:col>10</xdr:col>
      <xdr:colOff>47625</xdr:colOff>
      <xdr:row>6</xdr:row>
      <xdr:rowOff>57149</xdr:rowOff>
    </xdr:to>
    <xdr:sp macro="" textlink="'pivot table'!C33">
      <xdr:nvSpPr>
        <xdr:cNvPr id="14" name="TextBox 13">
          <a:extLst>
            <a:ext uri="{FF2B5EF4-FFF2-40B4-BE49-F238E27FC236}">
              <a16:creationId xmlns:a16="http://schemas.microsoft.com/office/drawing/2014/main" id="{22401A7C-1518-4194-9439-8E5C8391766C}"/>
            </a:ext>
          </a:extLst>
        </xdr:cNvPr>
        <xdr:cNvSpPr txBox="1"/>
      </xdr:nvSpPr>
      <xdr:spPr>
        <a:xfrm>
          <a:off x="4886325" y="885825"/>
          <a:ext cx="125730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A97832-304A-4EA4-A177-0BD565092BA7}" type="TxLink">
            <a:rPr lang="en-US" sz="1600" b="1" i="0" u="none" strike="noStrike">
              <a:solidFill>
                <a:schemeClr val="bg1"/>
              </a:solidFill>
              <a:latin typeface="Arial Rounded MT Bold" panose="020F0704030504030204" pitchFamily="34" charset="0"/>
              <a:ea typeface="+mn-ea"/>
              <a:cs typeface="Calibri"/>
            </a:rPr>
            <a:pPr marL="0" indent="0" algn="ctr"/>
            <a:t>1,802,259</a:t>
          </a:fld>
          <a:endParaRPr lang="en-US" sz="1600" b="1" i="0" u="none" strike="noStrike">
            <a:solidFill>
              <a:schemeClr val="bg1"/>
            </a:solidFill>
            <a:latin typeface="Arial Rounded MT Bold" panose="020F0704030504030204" pitchFamily="34" charset="0"/>
            <a:ea typeface="+mn-ea"/>
            <a:cs typeface="Calibri"/>
          </a:endParaRPr>
        </a:p>
      </xdr:txBody>
    </xdr:sp>
    <xdr:clientData/>
  </xdr:twoCellAnchor>
  <xdr:twoCellAnchor>
    <xdr:from>
      <xdr:col>7</xdr:col>
      <xdr:colOff>552450</xdr:colOff>
      <xdr:row>5</xdr:row>
      <xdr:rowOff>180975</xdr:rowOff>
    </xdr:from>
    <xdr:to>
      <xdr:col>10</xdr:col>
      <xdr:colOff>95250</xdr:colOff>
      <xdr:row>7</xdr:row>
      <xdr:rowOff>123825</xdr:rowOff>
    </xdr:to>
    <xdr:sp macro="" textlink="">
      <xdr:nvSpPr>
        <xdr:cNvPr id="15" name="TextBox 14">
          <a:extLst>
            <a:ext uri="{FF2B5EF4-FFF2-40B4-BE49-F238E27FC236}">
              <a16:creationId xmlns:a16="http://schemas.microsoft.com/office/drawing/2014/main" id="{802CA790-212F-409B-8EF1-5FA5DF3CDF7E}"/>
            </a:ext>
          </a:extLst>
        </xdr:cNvPr>
        <xdr:cNvSpPr txBox="1"/>
      </xdr:nvSpPr>
      <xdr:spPr>
        <a:xfrm>
          <a:off x="4819650" y="1133475"/>
          <a:ext cx="13716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chemeClr val="accent6">
                  <a:lumMod val="40000"/>
                  <a:lumOff val="60000"/>
                </a:schemeClr>
              </a:solidFill>
              <a:latin typeface="Calibri"/>
              <a:ea typeface="+mn-ea"/>
              <a:cs typeface="Calibri"/>
            </a:rPr>
            <a:t>Inventory</a:t>
          </a:r>
          <a:r>
            <a:rPr lang="en-US" sz="1400" b="1" i="0" u="none" strike="noStrike" baseline="0">
              <a:solidFill>
                <a:schemeClr val="accent6">
                  <a:lumMod val="40000"/>
                  <a:lumOff val="60000"/>
                </a:schemeClr>
              </a:solidFill>
              <a:latin typeface="Calibri"/>
              <a:ea typeface="+mn-ea"/>
              <a:cs typeface="Calibri"/>
            </a:rPr>
            <a:t> Value</a:t>
          </a:r>
          <a:endParaRPr lang="en-US" sz="1400" b="1" i="0" u="none" strike="noStrike">
            <a:solidFill>
              <a:schemeClr val="accent6">
                <a:lumMod val="40000"/>
                <a:lumOff val="60000"/>
              </a:schemeClr>
            </a:solidFill>
            <a:latin typeface="Calibri"/>
            <a:ea typeface="+mn-ea"/>
            <a:cs typeface="Calibri"/>
          </a:endParaRPr>
        </a:p>
      </xdr:txBody>
    </xdr:sp>
    <xdr:clientData/>
  </xdr:twoCellAnchor>
  <xdr:twoCellAnchor editAs="oneCell">
    <xdr:from>
      <xdr:col>17</xdr:col>
      <xdr:colOff>476251</xdr:colOff>
      <xdr:row>9</xdr:row>
      <xdr:rowOff>47625</xdr:rowOff>
    </xdr:from>
    <xdr:to>
      <xdr:col>20</xdr:col>
      <xdr:colOff>371477</xdr:colOff>
      <xdr:row>18</xdr:row>
      <xdr:rowOff>28575</xdr:rowOff>
    </xdr:to>
    <mc:AlternateContent xmlns:mc="http://schemas.openxmlformats.org/markup-compatibility/2006">
      <mc:Choice xmlns:a14="http://schemas.microsoft.com/office/drawing/2010/main" Requires="a14">
        <xdr:graphicFrame macro="">
          <xdr:nvGraphicFramePr>
            <xdr:cNvPr id="17" name="Countries 2">
              <a:extLst>
                <a:ext uri="{FF2B5EF4-FFF2-40B4-BE49-F238E27FC236}">
                  <a16:creationId xmlns:a16="http://schemas.microsoft.com/office/drawing/2014/main" id="{58AB5DCF-6E20-4AB2-86C7-667F52327DED}"/>
                </a:ext>
              </a:extLst>
            </xdr:cNvPr>
            <xdr:cNvGraphicFramePr/>
          </xdr:nvGraphicFramePr>
          <xdr:xfrm>
            <a:off x="0" y="0"/>
            <a:ext cx="0" cy="0"/>
          </xdr:xfrm>
          <a:graphic>
            <a:graphicData uri="http://schemas.microsoft.com/office/drawing/2010/slicer">
              <sle:slicer xmlns:sle="http://schemas.microsoft.com/office/drawing/2010/slicer" name="Countries 2"/>
            </a:graphicData>
          </a:graphic>
        </xdr:graphicFrame>
      </mc:Choice>
      <mc:Fallback>
        <xdr:sp macro="" textlink="">
          <xdr:nvSpPr>
            <xdr:cNvPr id="0" name=""/>
            <xdr:cNvSpPr>
              <a:spLocks noTextEdit="1"/>
            </xdr:cNvSpPr>
          </xdr:nvSpPr>
          <xdr:spPr>
            <a:xfrm>
              <a:off x="10496551" y="1762125"/>
              <a:ext cx="1724026"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17</xdr:col>
      <xdr:colOff>495300</xdr:colOff>
      <xdr:row>20</xdr:row>
      <xdr:rowOff>114300</xdr:rowOff>
    </xdr:from>
    <xdr:ext cx="1724025" cy="904875"/>
    <mc:AlternateContent xmlns:mc="http://schemas.openxmlformats.org/markup-compatibility/2006">
      <mc:Choice xmlns:a14="http://schemas.microsoft.com/office/drawing/2010/main" Requires="a14">
        <xdr:graphicFrame macro="">
          <xdr:nvGraphicFramePr>
            <xdr:cNvPr id="18" name="Status 2">
              <a:extLst>
                <a:ext uri="{FF2B5EF4-FFF2-40B4-BE49-F238E27FC236}">
                  <a16:creationId xmlns:a16="http://schemas.microsoft.com/office/drawing/2014/main" id="{5C6EDC1E-771A-4494-98E9-944C056FD12C}"/>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dr:sp macro="" textlink="">
          <xdr:nvSpPr>
            <xdr:cNvPr id="0" name=""/>
            <xdr:cNvSpPr>
              <a:spLocks noTextEdit="1"/>
            </xdr:cNvSpPr>
          </xdr:nvSpPr>
          <xdr:spPr>
            <a:xfrm>
              <a:off x="10515600" y="3924300"/>
              <a:ext cx="17240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11</xdr:col>
      <xdr:colOff>76200</xdr:colOff>
      <xdr:row>4</xdr:row>
      <xdr:rowOff>38100</xdr:rowOff>
    </xdr:from>
    <xdr:to>
      <xdr:col>13</xdr:col>
      <xdr:colOff>219075</xdr:colOff>
      <xdr:row>8</xdr:row>
      <xdr:rowOff>0</xdr:rowOff>
    </xdr:to>
    <xdr:sp macro="" textlink="">
      <xdr:nvSpPr>
        <xdr:cNvPr id="20" name="Oval 19">
          <a:extLst>
            <a:ext uri="{FF2B5EF4-FFF2-40B4-BE49-F238E27FC236}">
              <a16:creationId xmlns:a16="http://schemas.microsoft.com/office/drawing/2014/main" id="{BCB57BD8-1E8E-4EDB-B345-52F61568DBB2}"/>
            </a:ext>
          </a:extLst>
        </xdr:cNvPr>
        <xdr:cNvSpPr/>
      </xdr:nvSpPr>
      <xdr:spPr>
        <a:xfrm>
          <a:off x="6781800" y="800100"/>
          <a:ext cx="1362075" cy="723900"/>
        </a:xfrm>
        <a:prstGeom prst="ellipse">
          <a:avLst/>
        </a:prstGeom>
        <a:solidFill>
          <a:schemeClr val="accent6">
            <a:lumMod val="75000"/>
          </a:schemeClr>
        </a:solidFill>
        <a:ln w="19050">
          <a:solidFill>
            <a:schemeClr val="accent6">
              <a:lumMod val="50000"/>
            </a:schemeClr>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114299</xdr:colOff>
      <xdr:row>4</xdr:row>
      <xdr:rowOff>133350</xdr:rowOff>
    </xdr:from>
    <xdr:to>
      <xdr:col>13</xdr:col>
      <xdr:colOff>142874</xdr:colOff>
      <xdr:row>6</xdr:row>
      <xdr:rowOff>66674</xdr:rowOff>
    </xdr:to>
    <xdr:sp macro="" textlink="'pivot table'!C36">
      <xdr:nvSpPr>
        <xdr:cNvPr id="21" name="TextBox 20">
          <a:extLst>
            <a:ext uri="{FF2B5EF4-FFF2-40B4-BE49-F238E27FC236}">
              <a16:creationId xmlns:a16="http://schemas.microsoft.com/office/drawing/2014/main" id="{D48DEBD3-ABEC-41AA-B333-554A7B1377EC}"/>
            </a:ext>
          </a:extLst>
        </xdr:cNvPr>
        <xdr:cNvSpPr txBox="1"/>
      </xdr:nvSpPr>
      <xdr:spPr>
        <a:xfrm>
          <a:off x="6819899" y="895350"/>
          <a:ext cx="1247775"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BABCA79-F3B1-41A2-8DA5-378B9899D493}" type="TxLink">
            <a:rPr lang="en-US" sz="1600" b="1" i="0" u="none" strike="noStrike">
              <a:solidFill>
                <a:schemeClr val="bg1"/>
              </a:solidFill>
              <a:latin typeface="Arial Rounded MT Bold" panose="020F0704030504030204" pitchFamily="34" charset="0"/>
              <a:ea typeface="+mn-ea"/>
              <a:cs typeface="Calibri"/>
            </a:rPr>
            <a:pPr marL="0" indent="0" algn="ctr"/>
            <a:t>2,825,202</a:t>
          </a:fld>
          <a:endParaRPr lang="en-US" sz="1600" b="1" i="0" u="none" strike="noStrike">
            <a:solidFill>
              <a:schemeClr val="bg1"/>
            </a:solidFill>
            <a:latin typeface="Arial Rounded MT Bold" panose="020F0704030504030204" pitchFamily="34" charset="0"/>
            <a:ea typeface="+mn-ea"/>
            <a:cs typeface="Calibri"/>
          </a:endParaRPr>
        </a:p>
      </xdr:txBody>
    </xdr:sp>
    <xdr:clientData/>
  </xdr:twoCellAnchor>
  <xdr:twoCellAnchor>
    <xdr:from>
      <xdr:col>11</xdr:col>
      <xdr:colOff>95250</xdr:colOff>
      <xdr:row>5</xdr:row>
      <xdr:rowOff>123824</xdr:rowOff>
    </xdr:from>
    <xdr:to>
      <xdr:col>13</xdr:col>
      <xdr:colOff>209550</xdr:colOff>
      <xdr:row>7</xdr:row>
      <xdr:rowOff>161925</xdr:rowOff>
    </xdr:to>
    <xdr:sp macro="" textlink="">
      <xdr:nvSpPr>
        <xdr:cNvPr id="22" name="TextBox 21">
          <a:extLst>
            <a:ext uri="{FF2B5EF4-FFF2-40B4-BE49-F238E27FC236}">
              <a16:creationId xmlns:a16="http://schemas.microsoft.com/office/drawing/2014/main" id="{2B87D8B1-AC59-450A-89B3-F68366ACD22D}"/>
            </a:ext>
          </a:extLst>
        </xdr:cNvPr>
        <xdr:cNvSpPr txBox="1"/>
      </xdr:nvSpPr>
      <xdr:spPr>
        <a:xfrm>
          <a:off x="6800850" y="1076324"/>
          <a:ext cx="1333500"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chemeClr val="accent6">
                  <a:lumMod val="40000"/>
                  <a:lumOff val="60000"/>
                </a:schemeClr>
              </a:solidFill>
              <a:latin typeface="Calibri"/>
              <a:ea typeface="+mn-ea"/>
              <a:cs typeface="Calibri"/>
            </a:rPr>
            <a:t>Retail Value</a:t>
          </a:r>
        </a:p>
      </xdr:txBody>
    </xdr:sp>
    <xdr:clientData/>
  </xdr:twoCellAnchor>
  <xdr:twoCellAnchor>
    <xdr:from>
      <xdr:col>14</xdr:col>
      <xdr:colOff>180975</xdr:colOff>
      <xdr:row>4</xdr:row>
      <xdr:rowOff>28575</xdr:rowOff>
    </xdr:from>
    <xdr:to>
      <xdr:col>16</xdr:col>
      <xdr:colOff>438150</xdr:colOff>
      <xdr:row>8</xdr:row>
      <xdr:rowOff>9525</xdr:rowOff>
    </xdr:to>
    <xdr:sp macro="" textlink="">
      <xdr:nvSpPr>
        <xdr:cNvPr id="23" name="Oval 22">
          <a:extLst>
            <a:ext uri="{FF2B5EF4-FFF2-40B4-BE49-F238E27FC236}">
              <a16:creationId xmlns:a16="http://schemas.microsoft.com/office/drawing/2014/main" id="{B288A345-29B5-41CB-A5C1-4D9C2BA5CB59}"/>
            </a:ext>
          </a:extLst>
        </xdr:cNvPr>
        <xdr:cNvSpPr/>
      </xdr:nvSpPr>
      <xdr:spPr>
        <a:xfrm>
          <a:off x="8715375" y="790575"/>
          <a:ext cx="1476375" cy="742950"/>
        </a:xfrm>
        <a:prstGeom prst="ellipse">
          <a:avLst/>
        </a:prstGeom>
        <a:solidFill>
          <a:schemeClr val="accent6">
            <a:lumMod val="75000"/>
          </a:schemeClr>
        </a:solidFill>
        <a:ln w="19050">
          <a:solidFill>
            <a:schemeClr val="accent6">
              <a:lumMod val="50000"/>
            </a:schemeClr>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266699</xdr:colOff>
      <xdr:row>4</xdr:row>
      <xdr:rowOff>123825</xdr:rowOff>
    </xdr:from>
    <xdr:to>
      <xdr:col>16</xdr:col>
      <xdr:colOff>295274</xdr:colOff>
      <xdr:row>6</xdr:row>
      <xdr:rowOff>57149</xdr:rowOff>
    </xdr:to>
    <xdr:sp macro="" textlink="'pivot table'!D39">
      <xdr:nvSpPr>
        <xdr:cNvPr id="24" name="TextBox 23">
          <a:extLst>
            <a:ext uri="{FF2B5EF4-FFF2-40B4-BE49-F238E27FC236}">
              <a16:creationId xmlns:a16="http://schemas.microsoft.com/office/drawing/2014/main" id="{A2AEB83D-255E-4AA5-A2ED-CCD5AB2967B3}"/>
            </a:ext>
          </a:extLst>
        </xdr:cNvPr>
        <xdr:cNvSpPr txBox="1"/>
      </xdr:nvSpPr>
      <xdr:spPr>
        <a:xfrm>
          <a:off x="8801099" y="885825"/>
          <a:ext cx="1247775"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C7B7DE8-D5B1-440A-A8C5-D5F58CA1D9C7}" type="TxLink">
            <a:rPr lang="en-US" sz="1600" b="1" i="0" u="none" strike="noStrike">
              <a:solidFill>
                <a:schemeClr val="bg1"/>
              </a:solidFill>
              <a:latin typeface="Arial Rounded MT Bold" panose="020F0704030504030204" pitchFamily="34" charset="0"/>
              <a:ea typeface="+mn-ea"/>
              <a:cs typeface="Calibri"/>
            </a:rPr>
            <a:pPr marL="0" indent="0" algn="ctr"/>
            <a:t>1,022,943</a:t>
          </a:fld>
          <a:endParaRPr lang="en-US" sz="1600" b="1" i="0" u="none" strike="noStrike">
            <a:solidFill>
              <a:schemeClr val="bg1"/>
            </a:solidFill>
            <a:latin typeface="Arial Rounded MT Bold" panose="020F0704030504030204" pitchFamily="34" charset="0"/>
            <a:ea typeface="+mn-ea"/>
            <a:cs typeface="Calibri"/>
          </a:endParaRPr>
        </a:p>
      </xdr:txBody>
    </xdr:sp>
    <xdr:clientData/>
  </xdr:twoCellAnchor>
  <xdr:twoCellAnchor>
    <xdr:from>
      <xdr:col>14</xdr:col>
      <xdr:colOff>247650</xdr:colOff>
      <xdr:row>5</xdr:row>
      <xdr:rowOff>114299</xdr:rowOff>
    </xdr:from>
    <xdr:to>
      <xdr:col>16</xdr:col>
      <xdr:colOff>361950</xdr:colOff>
      <xdr:row>7</xdr:row>
      <xdr:rowOff>152400</xdr:rowOff>
    </xdr:to>
    <xdr:sp macro="" textlink="">
      <xdr:nvSpPr>
        <xdr:cNvPr id="25" name="TextBox 24">
          <a:extLst>
            <a:ext uri="{FF2B5EF4-FFF2-40B4-BE49-F238E27FC236}">
              <a16:creationId xmlns:a16="http://schemas.microsoft.com/office/drawing/2014/main" id="{F44A9F3B-9DE1-4102-A59D-E2F1C6B7D509}"/>
            </a:ext>
          </a:extLst>
        </xdr:cNvPr>
        <xdr:cNvSpPr txBox="1"/>
      </xdr:nvSpPr>
      <xdr:spPr>
        <a:xfrm>
          <a:off x="8782050" y="1066799"/>
          <a:ext cx="1333500"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i="0" u="none" strike="noStrike">
              <a:solidFill>
                <a:schemeClr val="accent6">
                  <a:lumMod val="40000"/>
                  <a:lumOff val="60000"/>
                </a:schemeClr>
              </a:solidFill>
              <a:latin typeface="Calibri"/>
              <a:ea typeface="+mn-ea"/>
              <a:cs typeface="Calibri"/>
            </a:rPr>
            <a:t>Expected</a:t>
          </a:r>
          <a:r>
            <a:rPr lang="en-US" sz="1400" b="1" i="0" u="none" strike="noStrike" baseline="0">
              <a:solidFill>
                <a:schemeClr val="accent6">
                  <a:lumMod val="40000"/>
                  <a:lumOff val="60000"/>
                </a:schemeClr>
              </a:solidFill>
              <a:latin typeface="Calibri"/>
              <a:ea typeface="+mn-ea"/>
              <a:cs typeface="Calibri"/>
            </a:rPr>
            <a:t> Profit</a:t>
          </a:r>
          <a:endParaRPr lang="en-US" sz="1400" b="1" i="0" u="none" strike="noStrike">
            <a:solidFill>
              <a:schemeClr val="accent6">
                <a:lumMod val="40000"/>
                <a:lumOff val="60000"/>
              </a:schemeClr>
            </a:solidFill>
            <a:latin typeface="Calibri"/>
            <a:ea typeface="+mn-ea"/>
            <a:cs typeface="Calibri"/>
          </a:endParaRPr>
        </a:p>
      </xdr:txBody>
    </xdr:sp>
    <xdr:clientData/>
  </xdr:twoCellAnchor>
  <xdr:twoCellAnchor>
    <xdr:from>
      <xdr:col>0</xdr:col>
      <xdr:colOff>438150</xdr:colOff>
      <xdr:row>14</xdr:row>
      <xdr:rowOff>152399</xdr:rowOff>
    </xdr:from>
    <xdr:to>
      <xdr:col>2</xdr:col>
      <xdr:colOff>400050</xdr:colOff>
      <xdr:row>16</xdr:row>
      <xdr:rowOff>95250</xdr:rowOff>
    </xdr:to>
    <xdr:sp macro="" textlink="">
      <xdr:nvSpPr>
        <xdr:cNvPr id="26" name="TextBox 25">
          <a:hlinkClick xmlns:r="http://schemas.openxmlformats.org/officeDocument/2006/relationships" r:id="rId5"/>
          <a:extLst>
            <a:ext uri="{FF2B5EF4-FFF2-40B4-BE49-F238E27FC236}">
              <a16:creationId xmlns:a16="http://schemas.microsoft.com/office/drawing/2014/main" id="{EFC98B31-0C09-45E2-90F7-F15C947A7077}"/>
            </a:ext>
          </a:extLst>
        </xdr:cNvPr>
        <xdr:cNvSpPr txBox="1"/>
      </xdr:nvSpPr>
      <xdr:spPr>
        <a:xfrm>
          <a:off x="438150" y="2819399"/>
          <a:ext cx="1181100" cy="323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accent6">
                  <a:lumMod val="60000"/>
                  <a:lumOff val="40000"/>
                </a:schemeClr>
              </a:solidFill>
              <a:latin typeface="Calibri"/>
              <a:ea typeface="+mn-ea"/>
              <a:cs typeface="Calibri"/>
            </a:rPr>
            <a:t>ABOUT</a:t>
          </a:r>
        </a:p>
      </xdr:txBody>
    </xdr:sp>
    <xdr:clientData/>
  </xdr:twoCellAnchor>
  <xdr:twoCellAnchor>
    <xdr:from>
      <xdr:col>3</xdr:col>
      <xdr:colOff>266700</xdr:colOff>
      <xdr:row>13</xdr:row>
      <xdr:rowOff>85725</xdr:rowOff>
    </xdr:from>
    <xdr:to>
      <xdr:col>16</xdr:col>
      <xdr:colOff>409575</xdr:colOff>
      <xdr:row>27</xdr:row>
      <xdr:rowOff>161925</xdr:rowOff>
    </xdr:to>
    <xdr:sp macro="" textlink="">
      <xdr:nvSpPr>
        <xdr:cNvPr id="27" name="Rectangle: Rounded Corners 26">
          <a:extLst>
            <a:ext uri="{FF2B5EF4-FFF2-40B4-BE49-F238E27FC236}">
              <a16:creationId xmlns:a16="http://schemas.microsoft.com/office/drawing/2014/main" id="{E607AFA8-2E0F-73B3-E6FA-C1B147F8DB23}"/>
            </a:ext>
          </a:extLst>
        </xdr:cNvPr>
        <xdr:cNvSpPr/>
      </xdr:nvSpPr>
      <xdr:spPr>
        <a:xfrm>
          <a:off x="2095500" y="2562225"/>
          <a:ext cx="8067675" cy="2743200"/>
        </a:xfrm>
        <a:prstGeom prst="roundRect">
          <a:avLst>
            <a:gd name="adj" fmla="val 9928"/>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10</xdr:row>
      <xdr:rowOff>161925</xdr:rowOff>
    </xdr:from>
    <xdr:to>
      <xdr:col>5</xdr:col>
      <xdr:colOff>457200</xdr:colOff>
      <xdr:row>12</xdr:row>
      <xdr:rowOff>152400</xdr:rowOff>
    </xdr:to>
    <xdr:sp macro="" textlink="">
      <xdr:nvSpPr>
        <xdr:cNvPr id="28" name="TextBox 27">
          <a:extLst>
            <a:ext uri="{FF2B5EF4-FFF2-40B4-BE49-F238E27FC236}">
              <a16:creationId xmlns:a16="http://schemas.microsoft.com/office/drawing/2014/main" id="{2F76F62C-65F7-D260-531E-FB2F437BAFE5}"/>
            </a:ext>
          </a:extLst>
        </xdr:cNvPr>
        <xdr:cNvSpPr txBox="1"/>
      </xdr:nvSpPr>
      <xdr:spPr>
        <a:xfrm>
          <a:off x="2533650" y="2066925"/>
          <a:ext cx="9715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About</a:t>
          </a:r>
          <a:r>
            <a:rPr lang="en-US" sz="1800" b="1"/>
            <a:t> :</a:t>
          </a:r>
        </a:p>
      </xdr:txBody>
    </xdr:sp>
    <xdr:clientData/>
  </xdr:twoCellAnchor>
  <xdr:twoCellAnchor editAs="oneCell">
    <xdr:from>
      <xdr:col>3</xdr:col>
      <xdr:colOff>371476</xdr:colOff>
      <xdr:row>10</xdr:row>
      <xdr:rowOff>85726</xdr:rowOff>
    </xdr:from>
    <xdr:to>
      <xdr:col>4</xdr:col>
      <xdr:colOff>161925</xdr:colOff>
      <xdr:row>12</xdr:row>
      <xdr:rowOff>104775</xdr:rowOff>
    </xdr:to>
    <xdr:pic>
      <xdr:nvPicPr>
        <xdr:cNvPr id="30" name="Graphic 29" descr="User">
          <a:extLst>
            <a:ext uri="{FF2B5EF4-FFF2-40B4-BE49-F238E27FC236}">
              <a16:creationId xmlns:a16="http://schemas.microsoft.com/office/drawing/2014/main" id="{064DBE69-B3B7-F297-3DF4-86A3C871006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200276" y="1990726"/>
          <a:ext cx="400049" cy="400049"/>
        </a:xfrm>
        <a:prstGeom prst="rect">
          <a:avLst/>
        </a:prstGeom>
      </xdr:spPr>
    </xdr:pic>
    <xdr:clientData/>
  </xdr:twoCellAnchor>
  <xdr:twoCellAnchor>
    <xdr:from>
      <xdr:col>3</xdr:col>
      <xdr:colOff>257175</xdr:colOff>
      <xdr:row>15</xdr:row>
      <xdr:rowOff>76200</xdr:rowOff>
    </xdr:from>
    <xdr:to>
      <xdr:col>6</xdr:col>
      <xdr:colOff>561975</xdr:colOff>
      <xdr:row>17</xdr:row>
      <xdr:rowOff>66675</xdr:rowOff>
    </xdr:to>
    <xdr:sp macro="" textlink="">
      <xdr:nvSpPr>
        <xdr:cNvPr id="31" name="TextBox 30">
          <a:extLst>
            <a:ext uri="{FF2B5EF4-FFF2-40B4-BE49-F238E27FC236}">
              <a16:creationId xmlns:a16="http://schemas.microsoft.com/office/drawing/2014/main" id="{2476F5C0-4B5D-88FD-C83E-F409FB0B4541}"/>
            </a:ext>
          </a:extLst>
        </xdr:cNvPr>
        <xdr:cNvSpPr txBox="1"/>
      </xdr:nvSpPr>
      <xdr:spPr>
        <a:xfrm>
          <a:off x="2085975" y="2933700"/>
          <a:ext cx="21336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Project Developer</a:t>
          </a:r>
          <a:r>
            <a:rPr lang="en-US" sz="1600" b="1"/>
            <a:t>:</a:t>
          </a:r>
        </a:p>
      </xdr:txBody>
    </xdr:sp>
    <xdr:clientData/>
  </xdr:twoCellAnchor>
  <xdr:twoCellAnchor>
    <xdr:from>
      <xdr:col>5</xdr:col>
      <xdr:colOff>161925</xdr:colOff>
      <xdr:row>17</xdr:row>
      <xdr:rowOff>133350</xdr:rowOff>
    </xdr:from>
    <xdr:to>
      <xdr:col>13</xdr:col>
      <xdr:colOff>523875</xdr:colOff>
      <xdr:row>19</xdr:row>
      <xdr:rowOff>123825</xdr:rowOff>
    </xdr:to>
    <xdr:sp macro="" textlink="">
      <xdr:nvSpPr>
        <xdr:cNvPr id="32" name="TextBox 31">
          <a:extLst>
            <a:ext uri="{FF2B5EF4-FFF2-40B4-BE49-F238E27FC236}">
              <a16:creationId xmlns:a16="http://schemas.microsoft.com/office/drawing/2014/main" id="{8EBD853A-A44D-7CBC-AB35-6849D6AB72EA}"/>
            </a:ext>
          </a:extLst>
        </xdr:cNvPr>
        <xdr:cNvSpPr txBox="1"/>
      </xdr:nvSpPr>
      <xdr:spPr>
        <a:xfrm>
          <a:off x="3209925" y="3371850"/>
          <a:ext cx="52387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1"/>
            <a:t>This Wonderful Project is created</a:t>
          </a:r>
          <a:r>
            <a:rPr lang="en-US" sz="1400" b="0" i="1" baseline="0"/>
            <a:t> by </a:t>
          </a:r>
          <a:r>
            <a:rPr lang="en-US" sz="1400" b="1" i="1" baseline="0"/>
            <a:t>ALISHA TARIQ</a:t>
          </a:r>
          <a:r>
            <a:rPr lang="en-US" sz="1400" b="0" i="1" baseline="0"/>
            <a:t>.</a:t>
          </a:r>
        </a:p>
      </xdr:txBody>
    </xdr:sp>
    <xdr:clientData/>
  </xdr:twoCellAnchor>
  <xdr:twoCellAnchor>
    <xdr:from>
      <xdr:col>0</xdr:col>
      <xdr:colOff>457200</xdr:colOff>
      <xdr:row>12</xdr:row>
      <xdr:rowOff>66675</xdr:rowOff>
    </xdr:from>
    <xdr:to>
      <xdr:col>2</xdr:col>
      <xdr:colOff>409575</xdr:colOff>
      <xdr:row>13</xdr:row>
      <xdr:rowOff>180975</xdr:rowOff>
    </xdr:to>
    <xdr:sp macro="" textlink="">
      <xdr:nvSpPr>
        <xdr:cNvPr id="7" name="Rectangle: Rounded Corners 6">
          <a:extLst>
            <a:ext uri="{FF2B5EF4-FFF2-40B4-BE49-F238E27FC236}">
              <a16:creationId xmlns:a16="http://schemas.microsoft.com/office/drawing/2014/main" id="{188F0A10-2EA6-4B4F-B314-0CEA6002F6D0}"/>
            </a:ext>
          </a:extLst>
        </xdr:cNvPr>
        <xdr:cNvSpPr/>
      </xdr:nvSpPr>
      <xdr:spPr>
        <a:xfrm>
          <a:off x="457200" y="2352675"/>
          <a:ext cx="1171575" cy="304800"/>
        </a:xfrm>
        <a:prstGeom prst="round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466725</xdr:colOff>
      <xdr:row>9</xdr:row>
      <xdr:rowOff>142875</xdr:rowOff>
    </xdr:from>
    <xdr:to>
      <xdr:col>2</xdr:col>
      <xdr:colOff>419100</xdr:colOff>
      <xdr:row>11</xdr:row>
      <xdr:rowOff>66675</xdr:rowOff>
    </xdr:to>
    <xdr:sp macro="" textlink="">
      <xdr:nvSpPr>
        <xdr:cNvPr id="8" name="Rectangle: Rounded Corners 7">
          <a:extLst>
            <a:ext uri="{FF2B5EF4-FFF2-40B4-BE49-F238E27FC236}">
              <a16:creationId xmlns:a16="http://schemas.microsoft.com/office/drawing/2014/main" id="{9D2E3942-8EDA-473E-A8A5-D06B84C42F1D}"/>
            </a:ext>
          </a:extLst>
        </xdr:cNvPr>
        <xdr:cNvSpPr/>
      </xdr:nvSpPr>
      <xdr:spPr>
        <a:xfrm>
          <a:off x="466725" y="1857375"/>
          <a:ext cx="1171575" cy="304800"/>
        </a:xfrm>
        <a:prstGeom prst="round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457199</xdr:colOff>
      <xdr:row>12</xdr:row>
      <xdr:rowOff>57149</xdr:rowOff>
    </xdr:from>
    <xdr:to>
      <xdr:col>2</xdr:col>
      <xdr:colOff>409575</xdr:colOff>
      <xdr:row>13</xdr:row>
      <xdr:rowOff>180974</xdr:rowOff>
    </xdr:to>
    <xdr:sp macro="" textlink="">
      <xdr:nvSpPr>
        <xdr:cNvPr id="19" name="TextBox 18">
          <a:hlinkClick xmlns:r="http://schemas.openxmlformats.org/officeDocument/2006/relationships" r:id="rId8"/>
          <a:extLst>
            <a:ext uri="{FF2B5EF4-FFF2-40B4-BE49-F238E27FC236}">
              <a16:creationId xmlns:a16="http://schemas.microsoft.com/office/drawing/2014/main" id="{D3DB0512-E3C4-4376-97D9-7478F83EB888}"/>
            </a:ext>
          </a:extLst>
        </xdr:cNvPr>
        <xdr:cNvSpPr txBox="1"/>
      </xdr:nvSpPr>
      <xdr:spPr>
        <a:xfrm>
          <a:off x="457199" y="2343149"/>
          <a:ext cx="117157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accent6">
                  <a:lumMod val="75000"/>
                </a:schemeClr>
              </a:solidFill>
              <a:latin typeface="Calibri"/>
              <a:ea typeface="+mn-ea"/>
              <a:cs typeface="Calibri"/>
            </a:rPr>
            <a:t>STOCK</a:t>
          </a:r>
        </a:p>
      </xdr:txBody>
    </xdr:sp>
    <xdr:clientData/>
  </xdr:twoCellAnchor>
  <xdr:twoCellAnchor>
    <xdr:from>
      <xdr:col>0</xdr:col>
      <xdr:colOff>466725</xdr:colOff>
      <xdr:row>9</xdr:row>
      <xdr:rowOff>133350</xdr:rowOff>
    </xdr:from>
    <xdr:to>
      <xdr:col>2</xdr:col>
      <xdr:colOff>428624</xdr:colOff>
      <xdr:row>11</xdr:row>
      <xdr:rowOff>66675</xdr:rowOff>
    </xdr:to>
    <xdr:sp macro="" textlink="">
      <xdr:nvSpPr>
        <xdr:cNvPr id="16" name="TextBox 15">
          <a:hlinkClick xmlns:r="http://schemas.openxmlformats.org/officeDocument/2006/relationships" r:id="rId9"/>
          <a:extLst>
            <a:ext uri="{FF2B5EF4-FFF2-40B4-BE49-F238E27FC236}">
              <a16:creationId xmlns:a16="http://schemas.microsoft.com/office/drawing/2014/main" id="{7353F17D-64D8-4EC7-88AF-4F34AA049D97}"/>
            </a:ext>
          </a:extLst>
        </xdr:cNvPr>
        <xdr:cNvSpPr txBox="1"/>
      </xdr:nvSpPr>
      <xdr:spPr>
        <a:xfrm>
          <a:off x="466725" y="1847850"/>
          <a:ext cx="118109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accent6">
                  <a:lumMod val="75000"/>
                </a:schemeClr>
              </a:solidFill>
              <a:latin typeface="Calibri"/>
              <a:ea typeface="+mn-ea"/>
              <a:cs typeface="Calibri"/>
            </a:rPr>
            <a:t>SALES</a:t>
          </a:r>
        </a:p>
      </xdr:txBody>
    </xdr:sp>
    <xdr:clientData/>
  </xdr:twoCellAnchor>
  <xdr:twoCellAnchor>
    <xdr:from>
      <xdr:col>0</xdr:col>
      <xdr:colOff>447675</xdr:colOff>
      <xdr:row>14</xdr:row>
      <xdr:rowOff>161925</xdr:rowOff>
    </xdr:from>
    <xdr:to>
      <xdr:col>2</xdr:col>
      <xdr:colOff>400050</xdr:colOff>
      <xdr:row>16</xdr:row>
      <xdr:rowOff>85725</xdr:rowOff>
    </xdr:to>
    <xdr:sp macro="" textlink="">
      <xdr:nvSpPr>
        <xdr:cNvPr id="9" name="Rectangle: Rounded Corners 8">
          <a:extLst>
            <a:ext uri="{FF2B5EF4-FFF2-40B4-BE49-F238E27FC236}">
              <a16:creationId xmlns:a16="http://schemas.microsoft.com/office/drawing/2014/main" id="{102309B0-1238-480C-A026-68885EF66F97}"/>
            </a:ext>
          </a:extLst>
        </xdr:cNvPr>
        <xdr:cNvSpPr/>
      </xdr:nvSpPr>
      <xdr:spPr>
        <a:xfrm>
          <a:off x="447675" y="2828925"/>
          <a:ext cx="1171575" cy="304800"/>
        </a:xfrm>
        <a:prstGeom prst="roundRect">
          <a:avLst/>
        </a:prstGeom>
        <a:no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8.802490162037" createdVersion="8" refreshedVersion="8" minRefreshableVersion="3" recordCount="20" xr:uid="{D5A51A3D-426A-4D6A-91A0-E1A08651C134}">
  <cacheSource type="worksheet">
    <worksheetSource name="Table1"/>
  </cacheSource>
  <cacheFields count="22">
    <cacheField name="Item ID" numFmtId="0">
      <sharedItems count="20">
        <s v="ITM0001"/>
        <s v="ITM0002"/>
        <s v="ITM0003"/>
        <s v="ITM0004"/>
        <s v="ITM0005"/>
        <s v="ITM0006"/>
        <s v="ITM0007"/>
        <s v="ITM0008"/>
        <s v="ITM0009"/>
        <s v="ITM0010"/>
        <s v="ITM0011"/>
        <s v="ITM0012"/>
        <s v="ITM0013"/>
        <s v="ITM0014"/>
        <s v="ITM0015"/>
        <s v="ITM0016"/>
        <s v="ITM0017"/>
        <s v="ITM0018"/>
        <s v="ITM0019"/>
        <s v="ITM0020"/>
      </sharedItems>
    </cacheField>
    <cacheField name="Item Name" numFmtId="0">
      <sharedItems count="16">
        <s v="White LED Lamp"/>
        <s v="Green Toy Car"/>
        <s v="Green Yoga Mat"/>
        <s v="Blue LED Lamp"/>
        <s v="Black Yoga Mat"/>
        <s v="Blue Toy Car"/>
        <s v="Green T-Shirt"/>
        <s v="Blue Wall Art"/>
        <s v="Blue Coffee Mug"/>
        <s v="White Toy Car"/>
        <s v="Green Notebook"/>
        <s v="Blue Notebook"/>
        <s v="White Wall Art"/>
        <s v="Green Blender"/>
        <s v="Blue Yoga Mat"/>
        <s v="Black Coffee Mug"/>
      </sharedItems>
    </cacheField>
    <cacheField name="Category" numFmtId="0">
      <sharedItems count="6">
        <s v="Fitness"/>
        <s v="Home Decor"/>
        <s v="Toys"/>
        <s v="Kitchenware"/>
        <s v="Electronics"/>
        <s v="Apparel"/>
      </sharedItems>
    </cacheField>
    <cacheField name="Supplier" numFmtId="0">
      <sharedItems count="6">
        <s v="FitSupply Ltd."/>
        <s v="HomeGoods Co."/>
        <s v="PlaySmart"/>
        <s v="BrightLight"/>
        <s v="Alpha Clothing"/>
        <s v="TechSource"/>
      </sharedItems>
    </cacheField>
    <cacheField name="Stock Level" numFmtId="0">
      <sharedItems containsSemiMixedTypes="0" containsString="0" containsNumber="1" containsInteger="1" minValue="37" maxValue="197"/>
    </cacheField>
    <cacheField name="Reorder Level" numFmtId="0">
      <sharedItems containsSemiMixedTypes="0" containsString="0" containsNumber="1" containsInteger="1" minValue="15" maxValue="80"/>
    </cacheField>
    <cacheField name="Unit Price ($)" numFmtId="0">
      <sharedItems containsSemiMixedTypes="0" containsString="0" containsNumber="1" minValue="12.89" maxValue="98.2"/>
    </cacheField>
    <cacheField name="Cost Price ($)" numFmtId="0">
      <sharedItems containsSemiMixedTypes="0" containsString="0" containsNumber="1" minValue="6.91" maxValue="59.66"/>
    </cacheField>
    <cacheField name="Last Restocked" numFmtId="164">
      <sharedItems containsSemiMixedTypes="0" containsNonDate="0" containsDate="1" containsString="0" minDate="2025-03-21T00:00:00" maxDate="2025-05-19T00:00:00" count="16">
        <d v="2025-04-26T00:00:00"/>
        <d v="2025-03-21T00:00:00"/>
        <d v="2025-05-11T00:00:00"/>
        <d v="2025-04-23T00:00:00"/>
        <d v="2025-05-15T00:00:00"/>
        <d v="2025-04-05T00:00:00"/>
        <d v="2025-05-12T00:00:00"/>
        <d v="2025-05-06T00:00:00"/>
        <d v="2025-05-18T00:00:00"/>
        <d v="2025-04-22T00:00:00"/>
        <d v="2025-03-23T00:00:00"/>
        <d v="2025-05-13T00:00:00"/>
        <d v="2025-04-19T00:00:00"/>
        <d v="2025-04-28T00:00:00"/>
        <d v="2025-04-07T00:00:00"/>
        <d v="2025-04-02T00:00:00"/>
      </sharedItems>
      <fieldGroup par="21"/>
    </cacheField>
    <cacheField name="Location" numFmtId="0">
      <sharedItems count="7">
        <s v="Aisle 9"/>
        <s v="Aisle 3"/>
        <s v="Aisle 2"/>
        <s v="Aisle 8"/>
        <s v="Aisle 5"/>
        <s v="Aisle 1"/>
        <s v="Aisle 4"/>
      </sharedItems>
    </cacheField>
    <cacheField name="Brand" numFmtId="0">
      <sharedItems count="4">
        <s v="BrandC"/>
        <s v="BrandD"/>
        <s v="BrandA"/>
        <s v="BrandB"/>
      </sharedItems>
    </cacheField>
    <cacheField name="SKU" numFmtId="0">
      <sharedItems/>
    </cacheField>
    <cacheField name="Barcode" numFmtId="1">
      <sharedItems count="20">
        <s v="238182950239"/>
        <s v="937329335480"/>
        <s v="951191924175"/>
        <s v="452594378457"/>
        <s v="249150826260"/>
        <s v="297706690584"/>
        <s v="840409356529"/>
        <s v="590266417986"/>
        <s v="563483498645"/>
        <s v="738773559231"/>
        <s v="232765001905"/>
        <s v="729955673421"/>
        <s v="364933721977"/>
        <s v="724375924642"/>
        <s v="105696595305"/>
        <s v="650300032019"/>
        <s v="911582873157"/>
        <s v="671437112602"/>
        <s v="669542365140"/>
        <s v="117816324559"/>
      </sharedItems>
    </cacheField>
    <cacheField name="Weight (kg)" numFmtId="0">
      <sharedItems containsSemiMixedTypes="0" containsString="0" containsNumber="1" minValue="0.12" maxValue="4.8600000000000003"/>
    </cacheField>
    <cacheField name="Dimensions (cm)" numFmtId="0">
      <sharedItems/>
    </cacheField>
    <cacheField name="Color" numFmtId="0">
      <sharedItems/>
    </cacheField>
    <cacheField name="Material" numFmtId="0">
      <sharedItems count="5">
        <s v="Glass"/>
        <s v="Plastic"/>
        <s v="Cotton"/>
        <s v="Metal"/>
        <s v="Wood"/>
      </sharedItems>
    </cacheField>
    <cacheField name="Country of Origin" numFmtId="0">
      <sharedItems count="5">
        <s v="Mexico"/>
        <s v="China"/>
        <s v="USA"/>
        <s v="India"/>
        <s v="Germany"/>
      </sharedItems>
    </cacheField>
    <cacheField name="Warranty (months)" numFmtId="0">
      <sharedItems containsSemiMixedTypes="0" containsString="0" containsNumber="1" containsInteger="1" minValue="6" maxValue="36" count="4">
        <n v="36"/>
        <n v="6"/>
        <n v="12"/>
        <n v="24"/>
      </sharedItems>
    </cacheField>
    <cacheField name="Status" numFmtId="0">
      <sharedItems count="2">
        <s v="Active"/>
        <s v="Discontinued"/>
      </sharedItems>
    </cacheField>
    <cacheField name="Days (Last Restocked)" numFmtId="0" databaseField="0">
      <fieldGroup base="8">
        <rangePr groupBy="days" startDate="2025-03-21T00:00:00" endDate="2025-05-19T00:00:00"/>
        <groupItems count="368">
          <s v="&lt;3/21/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19/2025"/>
        </groupItems>
      </fieldGroup>
    </cacheField>
    <cacheField name="Months (Last Restocked)" numFmtId="0" databaseField="0">
      <fieldGroup base="8">
        <rangePr groupBy="months" startDate="2025-03-21T00:00:00" endDate="2025-05-19T00:00:00"/>
        <groupItems count="14">
          <s v="&lt;3/21/2025"/>
          <s v="Jan"/>
          <s v="Feb"/>
          <s v="Mar"/>
          <s v="Apr"/>
          <s v="May"/>
          <s v="Jun"/>
          <s v="Jul"/>
          <s v="Aug"/>
          <s v="Sep"/>
          <s v="Oct"/>
          <s v="Nov"/>
          <s v="Dec"/>
          <s v="&gt;5/19/2025"/>
        </groupItems>
      </fieldGroup>
    </cacheField>
  </cacheFields>
  <extLst>
    <ext xmlns:x14="http://schemas.microsoft.com/office/spreadsheetml/2009/9/main" uri="{725AE2AE-9491-48be-B2B4-4EB974FC3084}">
      <x14:pivotCacheDefinition pivotCacheId="1056224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n v="142"/>
    <n v="43"/>
    <n v="98.2"/>
    <n v="55.74"/>
    <x v="0"/>
    <x v="0"/>
    <x v="0"/>
    <s v="SKU-4949"/>
    <x v="0"/>
    <n v="3.92"/>
    <s v="24x30x18"/>
    <s v="White"/>
    <x v="0"/>
    <x v="0"/>
    <x v="0"/>
    <x v="0"/>
  </r>
  <r>
    <x v="1"/>
    <x v="1"/>
    <x v="1"/>
    <x v="0"/>
    <n v="183"/>
    <n v="54"/>
    <n v="44.43"/>
    <n v="35.18"/>
    <x v="1"/>
    <x v="1"/>
    <x v="0"/>
    <s v="SKU-4437"/>
    <x v="1"/>
    <n v="0.12"/>
    <s v="15x28x5"/>
    <s v="Blue"/>
    <x v="1"/>
    <x v="1"/>
    <x v="1"/>
    <x v="1"/>
  </r>
  <r>
    <x v="2"/>
    <x v="2"/>
    <x v="2"/>
    <x v="0"/>
    <n v="53"/>
    <n v="22"/>
    <n v="55.68"/>
    <n v="31.35"/>
    <x v="2"/>
    <x v="2"/>
    <x v="1"/>
    <s v="SKU-5010"/>
    <x v="2"/>
    <n v="2.12"/>
    <s v="42x47x11"/>
    <s v="White"/>
    <x v="2"/>
    <x v="1"/>
    <x v="1"/>
    <x v="0"/>
  </r>
  <r>
    <x v="3"/>
    <x v="3"/>
    <x v="3"/>
    <x v="1"/>
    <n v="186"/>
    <n v="54"/>
    <n v="63.15"/>
    <n v="42.04"/>
    <x v="3"/>
    <x v="0"/>
    <x v="0"/>
    <s v="SKU-9461"/>
    <x v="3"/>
    <n v="1.06"/>
    <s v="35x12x11"/>
    <s v="Blue"/>
    <x v="3"/>
    <x v="0"/>
    <x v="2"/>
    <x v="1"/>
  </r>
  <r>
    <x v="4"/>
    <x v="4"/>
    <x v="4"/>
    <x v="2"/>
    <n v="75"/>
    <n v="37"/>
    <n v="78.010000000000005"/>
    <n v="51.34"/>
    <x v="4"/>
    <x v="3"/>
    <x v="1"/>
    <s v="SKU-6894"/>
    <x v="4"/>
    <n v="0.51"/>
    <s v="36x36x9"/>
    <s v="White"/>
    <x v="4"/>
    <x v="2"/>
    <x v="2"/>
    <x v="1"/>
  </r>
  <r>
    <x v="5"/>
    <x v="2"/>
    <x v="5"/>
    <x v="2"/>
    <n v="95"/>
    <n v="33"/>
    <n v="15.04"/>
    <n v="11.04"/>
    <x v="5"/>
    <x v="4"/>
    <x v="0"/>
    <s v="SKU-2750"/>
    <x v="5"/>
    <n v="4.57"/>
    <s v="15x25x6"/>
    <s v="Red"/>
    <x v="1"/>
    <x v="0"/>
    <x v="3"/>
    <x v="0"/>
  </r>
  <r>
    <x v="6"/>
    <x v="5"/>
    <x v="1"/>
    <x v="3"/>
    <n v="149"/>
    <n v="75"/>
    <n v="93.92"/>
    <n v="55.49"/>
    <x v="6"/>
    <x v="5"/>
    <x v="2"/>
    <s v="SKU-7280"/>
    <x v="6"/>
    <n v="0.44"/>
    <s v="37x38x14"/>
    <s v="Red"/>
    <x v="0"/>
    <x v="0"/>
    <x v="3"/>
    <x v="1"/>
  </r>
  <r>
    <x v="7"/>
    <x v="6"/>
    <x v="1"/>
    <x v="3"/>
    <n v="71"/>
    <n v="15"/>
    <n v="74.33"/>
    <n v="41.52"/>
    <x v="7"/>
    <x v="0"/>
    <x v="0"/>
    <s v="SKU-8511"/>
    <x v="7"/>
    <n v="1.21"/>
    <s v="10x39x6"/>
    <s v="Black"/>
    <x v="3"/>
    <x v="3"/>
    <x v="2"/>
    <x v="0"/>
  </r>
  <r>
    <x v="8"/>
    <x v="7"/>
    <x v="0"/>
    <x v="4"/>
    <n v="76"/>
    <n v="48"/>
    <n v="37.82"/>
    <n v="19.54"/>
    <x v="8"/>
    <x v="6"/>
    <x v="1"/>
    <s v="SKU-6641"/>
    <x v="8"/>
    <n v="4.8600000000000003"/>
    <s v="20x14x5"/>
    <s v="Black"/>
    <x v="0"/>
    <x v="3"/>
    <x v="1"/>
    <x v="0"/>
  </r>
  <r>
    <x v="9"/>
    <x v="8"/>
    <x v="5"/>
    <x v="1"/>
    <n v="197"/>
    <n v="49"/>
    <n v="27.12"/>
    <n v="15.53"/>
    <x v="9"/>
    <x v="4"/>
    <x v="1"/>
    <s v="SKU-2715"/>
    <x v="9"/>
    <n v="1.32"/>
    <s v="44x45x4"/>
    <s v="Black"/>
    <x v="4"/>
    <x v="0"/>
    <x v="1"/>
    <x v="1"/>
  </r>
  <r>
    <x v="10"/>
    <x v="9"/>
    <x v="0"/>
    <x v="5"/>
    <n v="116"/>
    <n v="60"/>
    <n v="55.46"/>
    <n v="43.05"/>
    <x v="10"/>
    <x v="0"/>
    <x v="3"/>
    <s v="SKU-5101"/>
    <x v="10"/>
    <n v="1.51"/>
    <s v="32x23x15"/>
    <s v="Red"/>
    <x v="0"/>
    <x v="1"/>
    <x v="2"/>
    <x v="0"/>
  </r>
  <r>
    <x v="11"/>
    <x v="10"/>
    <x v="2"/>
    <x v="4"/>
    <n v="175"/>
    <n v="80"/>
    <n v="76.61"/>
    <n v="59.66"/>
    <x v="3"/>
    <x v="1"/>
    <x v="3"/>
    <s v="SKU-5375"/>
    <x v="11"/>
    <n v="3.18"/>
    <s v="50x16x20"/>
    <s v="Blue"/>
    <x v="3"/>
    <x v="3"/>
    <x v="0"/>
    <x v="0"/>
  </r>
  <r>
    <x v="12"/>
    <x v="11"/>
    <x v="5"/>
    <x v="4"/>
    <n v="170"/>
    <n v="80"/>
    <n v="76.180000000000007"/>
    <n v="56.98"/>
    <x v="11"/>
    <x v="6"/>
    <x v="3"/>
    <s v="SKU-3807"/>
    <x v="12"/>
    <n v="3.62"/>
    <s v="38x45x20"/>
    <s v="Red"/>
    <x v="4"/>
    <x v="0"/>
    <x v="3"/>
    <x v="0"/>
  </r>
  <r>
    <x v="13"/>
    <x v="12"/>
    <x v="4"/>
    <x v="1"/>
    <n v="45"/>
    <n v="47"/>
    <n v="31.86"/>
    <n v="24.22"/>
    <x v="12"/>
    <x v="0"/>
    <x v="2"/>
    <s v="SKU-5451"/>
    <x v="13"/>
    <n v="2.93"/>
    <s v="24x14x6"/>
    <s v="Black"/>
    <x v="3"/>
    <x v="2"/>
    <x v="3"/>
    <x v="0"/>
  </r>
  <r>
    <x v="14"/>
    <x v="1"/>
    <x v="4"/>
    <x v="2"/>
    <n v="155"/>
    <n v="16"/>
    <n v="56.79"/>
    <n v="41.03"/>
    <x v="11"/>
    <x v="2"/>
    <x v="3"/>
    <s v="SKU-6607"/>
    <x v="14"/>
    <n v="3.82"/>
    <s v="47x37x7"/>
    <s v="Green"/>
    <x v="3"/>
    <x v="4"/>
    <x v="3"/>
    <x v="0"/>
  </r>
  <r>
    <x v="15"/>
    <x v="0"/>
    <x v="4"/>
    <x v="1"/>
    <n v="37"/>
    <n v="37"/>
    <n v="94.1"/>
    <n v="53.2"/>
    <x v="13"/>
    <x v="6"/>
    <x v="0"/>
    <s v="SKU-2783"/>
    <x v="15"/>
    <n v="3.39"/>
    <s v="38x47x7"/>
    <s v="Red"/>
    <x v="1"/>
    <x v="4"/>
    <x v="2"/>
    <x v="1"/>
  </r>
  <r>
    <x v="16"/>
    <x v="13"/>
    <x v="1"/>
    <x v="0"/>
    <n v="148"/>
    <n v="40"/>
    <n v="12.89"/>
    <n v="6.91"/>
    <x v="10"/>
    <x v="2"/>
    <x v="0"/>
    <s v="SKU-5294"/>
    <x v="16"/>
    <n v="1.0900000000000001"/>
    <s v="41x12x9"/>
    <s v="Blue"/>
    <x v="4"/>
    <x v="0"/>
    <x v="0"/>
    <x v="0"/>
  </r>
  <r>
    <x v="17"/>
    <x v="14"/>
    <x v="5"/>
    <x v="3"/>
    <n v="80"/>
    <n v="70"/>
    <n v="85.37"/>
    <n v="43.52"/>
    <x v="14"/>
    <x v="6"/>
    <x v="0"/>
    <s v="SKU-1301"/>
    <x v="17"/>
    <n v="0.31"/>
    <s v="17x29x2"/>
    <s v="Red"/>
    <x v="2"/>
    <x v="0"/>
    <x v="0"/>
    <x v="1"/>
  </r>
  <r>
    <x v="18"/>
    <x v="11"/>
    <x v="1"/>
    <x v="3"/>
    <n v="58"/>
    <n v="58"/>
    <n v="27.15"/>
    <n v="21.53"/>
    <x v="4"/>
    <x v="0"/>
    <x v="2"/>
    <s v="SKU-5723"/>
    <x v="18"/>
    <n v="3.98"/>
    <s v="35x29x4"/>
    <s v="Red"/>
    <x v="4"/>
    <x v="0"/>
    <x v="0"/>
    <x v="1"/>
  </r>
  <r>
    <x v="19"/>
    <x v="15"/>
    <x v="2"/>
    <x v="3"/>
    <n v="194"/>
    <n v="35"/>
    <n v="70.61"/>
    <n v="40.51"/>
    <x v="15"/>
    <x v="4"/>
    <x v="1"/>
    <s v="SKU-9656"/>
    <x v="19"/>
    <n v="3.15"/>
    <s v="48x32x4"/>
    <s v="Black"/>
    <x v="2"/>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DDDC8C-934E-4DD7-9087-370B290B82BC}"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8:C39" firstHeaderRow="0" firstDataRow="1" firstDataCol="0"/>
  <pivotFields count="22">
    <pivotField showAll="0"/>
    <pivotField showAll="0"/>
    <pivotField showAll="0"/>
    <pivotField showAll="0"/>
    <pivotField dataField="1" showAll="0"/>
    <pivotField showAll="0"/>
    <pivotField dataField="1" showAll="0"/>
    <pivotField dataField="1" showAll="0"/>
    <pivotField numFmtId="164" showAll="0">
      <items count="17">
        <item x="1"/>
        <item x="10"/>
        <item x="15"/>
        <item x="5"/>
        <item x="14"/>
        <item x="12"/>
        <item x="9"/>
        <item x="3"/>
        <item x="0"/>
        <item x="13"/>
        <item x="7"/>
        <item x="2"/>
        <item x="6"/>
        <item x="11"/>
        <item x="4"/>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3">
    <i>
      <x/>
    </i>
    <i i="1">
      <x v="1"/>
    </i>
    <i i="2">
      <x v="2"/>
    </i>
  </colItems>
  <dataFields count="3">
    <dataField name="Sum of Stock Level" fld="4" baseField="0" baseItem="0"/>
    <dataField name="Sum of Unit Price ($)" fld="6" baseField="0" baseItem="0"/>
    <dataField name="Sum of Cost Price ($)" fld="7" baseField="0" baseItem="0"/>
  </dataField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2552E2-CD4D-4BDE-9394-99F10A197608}"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16:B18" firstHeaderRow="1" firstDataRow="1" firstDataCol="1"/>
  <pivotFields count="22">
    <pivotField showAll="0"/>
    <pivotField showAll="0"/>
    <pivotField showAll="0"/>
    <pivotField showAll="0"/>
    <pivotField dataField="1" showAll="0"/>
    <pivotField showAll="0"/>
    <pivotField showAll="0"/>
    <pivotField showAll="0"/>
    <pivotField numFmtId="164" showAll="0">
      <items count="17">
        <item x="1"/>
        <item x="10"/>
        <item x="15"/>
        <item x="5"/>
        <item x="14"/>
        <item x="12"/>
        <item x="9"/>
        <item x="3"/>
        <item x="0"/>
        <item x="13"/>
        <item x="7"/>
        <item x="2"/>
        <item x="6"/>
        <item x="11"/>
        <item x="4"/>
        <item x="8"/>
        <item t="default"/>
      </items>
    </pivotField>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9"/>
  </rowFields>
  <rowItems count="2">
    <i>
      <x/>
    </i>
    <i>
      <x v="1"/>
    </i>
  </rowItems>
  <colItems count="1">
    <i/>
  </colItems>
  <dataFields count="1">
    <dataField name="Sum of Stock Level" fld="4" baseField="0" baseItem="0"/>
  </dataFields>
  <chartFormats count="3">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9" count="1" selected="0">
            <x v="0"/>
          </reference>
        </references>
      </pivotArea>
    </chartFormat>
    <chartFormat chart="10" format="9">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9F05C1-6FE5-4174-8E39-DA1DB41DBD29}"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2:B5" firstHeaderRow="1" firstDataRow="1" firstDataCol="1"/>
  <pivotFields count="22">
    <pivotField showAll="0"/>
    <pivotField axis="axisRow" showAll="0" measureFilter="1" sortType="ascending">
      <items count="17">
        <item x="12"/>
        <item x="9"/>
        <item x="0"/>
        <item x="2"/>
        <item x="6"/>
        <item x="1"/>
        <item x="10"/>
        <item x="13"/>
        <item x="14"/>
        <item x="7"/>
        <item x="5"/>
        <item x="11"/>
        <item x="3"/>
        <item x="8"/>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measureFilter="1"/>
    <pivotField showAll="0"/>
    <pivotField showAll="0"/>
    <pivotField numFmtId="164" showAll="0">
      <items count="17">
        <item x="1"/>
        <item x="10"/>
        <item x="15"/>
        <item x="5"/>
        <item x="14"/>
        <item x="12"/>
        <item x="9"/>
        <item x="3"/>
        <item x="0"/>
        <item x="13"/>
        <item x="7"/>
        <item x="2"/>
        <item x="6"/>
        <item x="11"/>
        <item x="4"/>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3">
    <i>
      <x v="6"/>
    </i>
    <i>
      <x v="2"/>
    </i>
    <i>
      <x v="11"/>
    </i>
  </rowItems>
  <colItems count="1">
    <i/>
  </colItems>
  <dataFields count="1">
    <dataField name="Sum of Reorder Level" fld="5" baseField="0" baseItem="0"/>
  </dataFields>
  <chartFormats count="2">
    <chartFormat chart="1" format="4"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val="3" filterVal="3"/>
        </filterColumn>
      </autoFilter>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467C2A-498A-4F83-BAD6-497E7851248A}"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41:D58" firstHeaderRow="1" firstDataRow="2" firstDataCol="1"/>
  <pivotFields count="22">
    <pivotField showAll="0">
      <items count="21">
        <item x="0"/>
        <item x="1"/>
        <item x="2"/>
        <item x="3"/>
        <item x="4"/>
        <item x="5"/>
        <item x="6"/>
        <item x="7"/>
        <item x="8"/>
        <item x="9"/>
        <item x="10"/>
        <item x="11"/>
        <item x="12"/>
        <item x="13"/>
        <item x="14"/>
        <item x="15"/>
        <item x="16"/>
        <item x="17"/>
        <item x="18"/>
        <item x="19"/>
        <item t="default"/>
      </items>
    </pivotField>
    <pivotField axis="axisRow" showAll="0" sortType="descending">
      <items count="17">
        <item x="15"/>
        <item x="4"/>
        <item x="8"/>
        <item x="3"/>
        <item x="11"/>
        <item x="5"/>
        <item x="7"/>
        <item x="14"/>
        <item x="13"/>
        <item x="10"/>
        <item x="1"/>
        <item x="6"/>
        <item x="2"/>
        <item x="0"/>
        <item x="9"/>
        <item x="12"/>
        <item t="default"/>
      </items>
      <autoSortScope>
        <pivotArea dataOnly="0" outline="0" fieldPosition="0">
          <references count="2">
            <reference field="4294967294" count="1" selected="0">
              <x v="0"/>
            </reference>
            <reference field="19" count="1" selected="0">
              <x v="1"/>
            </reference>
          </references>
        </pivotArea>
      </autoSortScope>
    </pivotField>
    <pivotField showAll="0">
      <items count="7">
        <item x="5"/>
        <item x="4"/>
        <item x="0"/>
        <item x="1"/>
        <item x="3"/>
        <item x="2"/>
        <item t="default"/>
      </items>
    </pivotField>
    <pivotField showAll="0">
      <items count="7">
        <item x="4"/>
        <item x="3"/>
        <item x="0"/>
        <item x="1"/>
        <item x="2"/>
        <item x="5"/>
        <item t="default"/>
      </items>
    </pivotField>
    <pivotField dataField="1" showAll="0"/>
    <pivotField showAll="0"/>
    <pivotField showAll="0"/>
    <pivotField showAll="0"/>
    <pivotField numFmtId="164" showAll="0">
      <items count="17">
        <item x="1"/>
        <item x="10"/>
        <item x="15"/>
        <item x="5"/>
        <item x="14"/>
        <item x="12"/>
        <item x="9"/>
        <item x="3"/>
        <item x="0"/>
        <item x="13"/>
        <item x="7"/>
        <item x="2"/>
        <item x="6"/>
        <item x="11"/>
        <item x="4"/>
        <item x="8"/>
        <item t="default"/>
      </items>
    </pivotField>
    <pivotField showAll="0">
      <items count="8">
        <item x="5"/>
        <item x="2"/>
        <item x="1"/>
        <item x="6"/>
        <item x="4"/>
        <item x="3"/>
        <item x="0"/>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6">
    <i>
      <x v="2"/>
    </i>
    <i>
      <x v="3"/>
    </i>
    <i>
      <x v="10"/>
    </i>
    <i>
      <x v="5"/>
    </i>
    <i>
      <x v="7"/>
    </i>
    <i>
      <x v="1"/>
    </i>
    <i>
      <x v="4"/>
    </i>
    <i>
      <x v="13"/>
    </i>
    <i>
      <x/>
    </i>
    <i>
      <x v="14"/>
    </i>
    <i>
      <x v="8"/>
    </i>
    <i>
      <x v="12"/>
    </i>
    <i>
      <x v="9"/>
    </i>
    <i>
      <x v="15"/>
    </i>
    <i>
      <x v="6"/>
    </i>
    <i>
      <x v="11"/>
    </i>
  </rowItems>
  <colFields count="1">
    <field x="19"/>
  </colFields>
  <colItems count="3">
    <i>
      <x/>
    </i>
    <i>
      <x v="1"/>
    </i>
    <i t="grand">
      <x/>
    </i>
  </colItems>
  <dataFields count="1">
    <dataField name="Sum of Stock Level" fld="4" baseField="0" baseItem="0"/>
  </dataFields>
  <chartFormats count="2">
    <chartFormat chart="10" format="15" series="1">
      <pivotArea type="data" outline="0" fieldPosition="0">
        <references count="2">
          <reference field="4294967294" count="1" selected="0">
            <x v="0"/>
          </reference>
          <reference field="19" count="1" selected="0">
            <x v="0"/>
          </reference>
        </references>
      </pivotArea>
    </chartFormat>
    <chartFormat chart="10" format="16"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CBDFB2-0F37-4156-ADFC-5FB7F4DC49DB}"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29:A30" firstHeaderRow="1" firstDataRow="1" firstDataCol="0"/>
  <pivotFields count="22">
    <pivotField showAll="0"/>
    <pivotField showAll="0"/>
    <pivotField showAll="0"/>
    <pivotField showAll="0"/>
    <pivotField dataField="1" showAll="0"/>
    <pivotField showAll="0"/>
    <pivotField showAll="0"/>
    <pivotField showAll="0"/>
    <pivotField numFmtId="164" showAll="0">
      <items count="17">
        <item x="1"/>
        <item x="10"/>
        <item x="15"/>
        <item x="5"/>
        <item x="14"/>
        <item x="12"/>
        <item x="9"/>
        <item x="3"/>
        <item x="0"/>
        <item x="13"/>
        <item x="7"/>
        <item x="2"/>
        <item x="6"/>
        <item x="11"/>
        <item x="4"/>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Stock Level" fld="4" baseField="0" baseItem="0"/>
  </dataField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EE9FBB-6E6B-4382-AD09-9B1940B65CAD}"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9:B12" firstHeaderRow="1" firstDataRow="1" firstDataCol="1"/>
  <pivotFields count="22">
    <pivotField showAll="0"/>
    <pivotField axis="axisRow" showAll="0" measureFilter="1" sortType="descending">
      <items count="17">
        <item x="12"/>
        <item x="9"/>
        <item x="0"/>
        <item x="2"/>
        <item x="6"/>
        <item x="1"/>
        <item x="10"/>
        <item x="13"/>
        <item x="14"/>
        <item x="7"/>
        <item x="5"/>
        <item x="11"/>
        <item x="3"/>
        <item x="8"/>
        <item x="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measureFilter="1"/>
    <pivotField showAll="0"/>
    <pivotField showAll="0"/>
    <pivotField numFmtId="164" showAll="0">
      <items count="17">
        <item x="1"/>
        <item x="10"/>
        <item x="15"/>
        <item x="5"/>
        <item x="14"/>
        <item x="12"/>
        <item x="9"/>
        <item x="3"/>
        <item x="0"/>
        <item x="13"/>
        <item x="7"/>
        <item x="2"/>
        <item x="6"/>
        <item x="11"/>
        <item x="4"/>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3">
    <i>
      <x v="14"/>
    </i>
    <i>
      <x v="15"/>
    </i>
    <i>
      <x v="4"/>
    </i>
  </rowItems>
  <colItems count="1">
    <i/>
  </colItems>
  <dataFields count="1">
    <dataField name="Sum of Reorder Level" fld="5" baseField="0" baseItem="0"/>
  </dataFields>
  <chartFormats count="2">
    <chartFormat chart="1"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4" iMeasureFld="0">
      <autoFilter ref="A1">
        <filterColumn colId="0">
          <top10 top="0" val="3" filterVal="3"/>
        </filterColumn>
      </autoFilter>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2E2726-2245-44B1-A81F-3F20A56F49A6}"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2:B33" firstHeaderRow="0" firstDataRow="1" firstDataCol="0"/>
  <pivotFields count="22">
    <pivotField showAll="0"/>
    <pivotField showAll="0"/>
    <pivotField showAll="0"/>
    <pivotField showAll="0"/>
    <pivotField dataField="1" showAll="0"/>
    <pivotField showAll="0"/>
    <pivotField showAll="0"/>
    <pivotField dataField="1" showAll="0"/>
    <pivotField numFmtId="164" showAll="0">
      <items count="17">
        <item x="1"/>
        <item x="10"/>
        <item x="15"/>
        <item x="5"/>
        <item x="14"/>
        <item x="12"/>
        <item x="9"/>
        <item x="3"/>
        <item x="0"/>
        <item x="13"/>
        <item x="7"/>
        <item x="2"/>
        <item x="6"/>
        <item x="11"/>
        <item x="4"/>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2">
    <i>
      <x/>
    </i>
    <i i="1">
      <x v="1"/>
    </i>
  </colItems>
  <dataFields count="2">
    <dataField name="Sum of Stock Level" fld="4" baseField="0" baseItem="0"/>
    <dataField name="Sum of Cost Price ($)" fld="7" baseField="0" baseItem="0"/>
  </dataField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F4F25B-4272-4D3C-B72C-E8C69A321EA9}"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21:B26" firstHeaderRow="1" firstDataRow="1" firstDataCol="1"/>
  <pivotFields count="22">
    <pivotField showAll="0"/>
    <pivotField showAll="0"/>
    <pivotField showAll="0"/>
    <pivotField showAll="0"/>
    <pivotField showAll="0"/>
    <pivotField dataField="1" showAll="0"/>
    <pivotField showAll="0"/>
    <pivotField showAll="0"/>
    <pivotField numFmtId="164" showAll="0">
      <items count="17">
        <item x="1"/>
        <item x="10"/>
        <item x="15"/>
        <item x="5"/>
        <item x="14"/>
        <item x="12"/>
        <item x="9"/>
        <item x="3"/>
        <item x="0"/>
        <item x="13"/>
        <item x="7"/>
        <item x="2"/>
        <item x="6"/>
        <item x="11"/>
        <item x="4"/>
        <item x="8"/>
        <item t="default"/>
      </items>
    </pivotField>
    <pivotField showAll="0"/>
    <pivotField showAll="0"/>
    <pivotField showAll="0"/>
    <pivotField showAll="0"/>
    <pivotField showAll="0"/>
    <pivotField showAll="0"/>
    <pivotField showAll="0"/>
    <pivotField showAll="0"/>
    <pivotField axis="axisRow" showAll="0" sortType="ascending">
      <items count="6">
        <item x="1"/>
        <item x="4"/>
        <item x="3"/>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5">
    <i>
      <x v="1"/>
    </i>
    <i>
      <x v="4"/>
    </i>
    <i>
      <x/>
    </i>
    <i>
      <x v="2"/>
    </i>
    <i>
      <x v="3"/>
    </i>
  </rowItems>
  <colItems count="1">
    <i/>
  </colItems>
  <dataFields count="1">
    <dataField name="Sum of Reorder Level" fld="5" baseField="0" baseItem="0"/>
  </dataFields>
  <chartFormats count="2">
    <chartFormat chart="10" format="7"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00846D-228C-4337-96EF-97D1139618BB}"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D16:E22" firstHeaderRow="1" firstDataRow="1" firstDataCol="1"/>
  <pivotFields count="22">
    <pivotField showAll="0"/>
    <pivotField showAll="0"/>
    <pivotField axis="axisRow" showAll="0">
      <items count="7">
        <item x="5"/>
        <item x="4"/>
        <item x="0"/>
        <item x="1"/>
        <item x="3"/>
        <item x="2"/>
        <item t="default"/>
      </items>
    </pivotField>
    <pivotField showAll="0"/>
    <pivotField dataField="1" showAll="0"/>
    <pivotField showAll="0"/>
    <pivotField showAll="0"/>
    <pivotField showAll="0"/>
    <pivotField numFmtId="164" showAll="0">
      <items count="17">
        <item x="1"/>
        <item x="10"/>
        <item x="15"/>
        <item x="5"/>
        <item x="14"/>
        <item x="12"/>
        <item x="9"/>
        <item x="3"/>
        <item x="0"/>
        <item x="13"/>
        <item x="7"/>
        <item x="2"/>
        <item x="6"/>
        <item x="11"/>
        <item x="4"/>
        <item x="8"/>
        <item t="default"/>
      </items>
    </pivotField>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i>
    <i>
      <x v="1"/>
    </i>
    <i>
      <x v="2"/>
    </i>
    <i>
      <x v="3"/>
    </i>
    <i>
      <x v="4"/>
    </i>
    <i>
      <x v="5"/>
    </i>
  </rowItems>
  <colItems count="1">
    <i/>
  </colItems>
  <dataFields count="1">
    <dataField name="Sum of Stock Level" fld="4" baseField="0" baseItem="0"/>
  </dataFields>
  <chartFormats count="1">
    <chartFormat chart="1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898172-C0CF-4A5E-8CD2-CD6FEECD9DA3}"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35:B36" firstHeaderRow="0" firstDataRow="1" firstDataCol="0"/>
  <pivotFields count="22">
    <pivotField showAll="0"/>
    <pivotField showAll="0"/>
    <pivotField showAll="0"/>
    <pivotField showAll="0"/>
    <pivotField dataField="1" showAll="0"/>
    <pivotField showAll="0"/>
    <pivotField dataField="1" showAll="0"/>
    <pivotField showAll="0"/>
    <pivotField numFmtId="164" showAll="0">
      <items count="17">
        <item x="1"/>
        <item x="10"/>
        <item x="15"/>
        <item x="5"/>
        <item x="14"/>
        <item x="12"/>
        <item x="9"/>
        <item x="3"/>
        <item x="0"/>
        <item x="13"/>
        <item x="7"/>
        <item x="2"/>
        <item x="6"/>
        <item x="11"/>
        <item x="4"/>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2"/>
  </colFields>
  <colItems count="2">
    <i>
      <x/>
    </i>
    <i i="1">
      <x v="1"/>
    </i>
  </colItems>
  <dataFields count="2">
    <dataField name="Sum of Stock Level" fld="4" baseField="0" baseItem="0"/>
    <dataField name="Sum of Unit Price ($)" fld="6" baseField="0" baseItem="0"/>
  </dataField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6E0D9F-D2E7-4663-822B-BD4104EC8555}"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61:B68" firstHeaderRow="1" firstDataRow="1" firstDataCol="1"/>
  <pivotFields count="22">
    <pivotField showAll="0">
      <items count="21">
        <item x="0"/>
        <item x="1"/>
        <item x="2"/>
        <item x="3"/>
        <item x="4"/>
        <item x="5"/>
        <item x="6"/>
        <item x="7"/>
        <item x="8"/>
        <item x="9"/>
        <item x="10"/>
        <item x="11"/>
        <item x="12"/>
        <item x="13"/>
        <item x="14"/>
        <item x="15"/>
        <item x="16"/>
        <item x="17"/>
        <item x="18"/>
        <item x="19"/>
        <item t="default"/>
      </items>
    </pivotField>
    <pivotField showAll="0">
      <items count="17">
        <item x="15"/>
        <item x="4"/>
        <item x="8"/>
        <item x="3"/>
        <item x="11"/>
        <item x="5"/>
        <item x="7"/>
        <item x="14"/>
        <item x="13"/>
        <item x="10"/>
        <item x="1"/>
        <item x="6"/>
        <item x="2"/>
        <item x="0"/>
        <item x="9"/>
        <item x="12"/>
        <item t="default"/>
      </items>
    </pivotField>
    <pivotField showAll="0">
      <items count="7">
        <item x="5"/>
        <item x="4"/>
        <item x="0"/>
        <item x="1"/>
        <item x="3"/>
        <item x="2"/>
        <item t="default"/>
      </items>
    </pivotField>
    <pivotField showAll="0">
      <items count="7">
        <item x="4"/>
        <item x="3"/>
        <item x="0"/>
        <item x="1"/>
        <item x="2"/>
        <item x="5"/>
        <item t="default"/>
      </items>
    </pivotField>
    <pivotField dataField="1" showAll="0"/>
    <pivotField showAll="0"/>
    <pivotField showAll="0"/>
    <pivotField showAll="0"/>
    <pivotField numFmtId="164" showAll="0">
      <items count="17">
        <item x="1"/>
        <item x="10"/>
        <item x="15"/>
        <item x="5"/>
        <item x="14"/>
        <item x="12"/>
        <item x="9"/>
        <item x="3"/>
        <item x="0"/>
        <item x="13"/>
        <item x="7"/>
        <item x="2"/>
        <item x="6"/>
        <item x="11"/>
        <item x="4"/>
        <item x="8"/>
        <item t="default"/>
      </items>
    </pivotField>
    <pivotField axis="axisRow" showAll="0">
      <items count="8">
        <item x="5"/>
        <item x="2"/>
        <item x="1"/>
        <item x="6"/>
        <item x="4"/>
        <item x="3"/>
        <item x="0"/>
        <item t="default"/>
      </items>
    </pivotField>
    <pivotField showAll="0">
      <items count="5">
        <item x="2"/>
        <item x="3"/>
        <item x="0"/>
        <item x="1"/>
        <item t="default"/>
      </items>
    </pivotField>
    <pivotField showAll="0"/>
    <pivotField showAll="0">
      <items count="21">
        <item x="14"/>
        <item x="19"/>
        <item x="10"/>
        <item x="0"/>
        <item x="4"/>
        <item x="5"/>
        <item x="12"/>
        <item x="3"/>
        <item x="8"/>
        <item x="7"/>
        <item x="15"/>
        <item x="18"/>
        <item x="17"/>
        <item x="13"/>
        <item x="11"/>
        <item x="9"/>
        <item x="6"/>
        <item x="16"/>
        <item x="1"/>
        <item x="2"/>
        <item t="default"/>
      </items>
    </pivotField>
    <pivotField showAll="0"/>
    <pivotField showAll="0"/>
    <pivotField showAll="0"/>
    <pivotField showAll="0">
      <items count="6">
        <item x="2"/>
        <item x="0"/>
        <item x="3"/>
        <item x="1"/>
        <item x="4"/>
        <item t="default"/>
      </items>
    </pivotField>
    <pivotField showAll="0">
      <items count="6">
        <item x="1"/>
        <item x="4"/>
        <item x="3"/>
        <item x="0"/>
        <item x="2"/>
        <item t="default"/>
      </items>
    </pivotField>
    <pivotField showAll="0">
      <items count="5">
        <item x="1"/>
        <item x="2"/>
        <item x="3"/>
        <item x="0"/>
        <item t="default"/>
      </items>
    </pivotField>
    <pivotField showAll="0">
      <items count="3">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7">
    <i>
      <x/>
    </i>
    <i>
      <x v="1"/>
    </i>
    <i>
      <x v="2"/>
    </i>
    <i>
      <x v="3"/>
    </i>
    <i>
      <x v="4"/>
    </i>
    <i>
      <x v="5"/>
    </i>
    <i>
      <x v="6"/>
    </i>
  </rowItems>
  <colItems count="1">
    <i/>
  </colItems>
  <dataFields count="1">
    <dataField name="Sum of Stock Level" fld="4" baseField="0" baseItem="0"/>
  </dataFields>
  <chartFormats count="3">
    <chartFormat chart="14" format="15" series="1">
      <pivotArea type="data" outline="0" fieldPosition="0">
        <references count="1">
          <reference field="4294967294" count="1" selected="0">
            <x v="0"/>
          </reference>
        </references>
      </pivotArea>
    </chartFormat>
    <chartFormat chart="14" format="16">
      <pivotArea type="data" outline="0" fieldPosition="0">
        <references count="2">
          <reference field="4294967294" count="1" selected="0">
            <x v="0"/>
          </reference>
          <reference field="9" count="1" selected="0">
            <x v="5"/>
          </reference>
        </references>
      </pivotArea>
    </chartFormat>
    <chartFormat chart="14" format="17">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f_Origin" xr10:uid="{F3862A52-FBDB-41BF-AB1D-1F2249762B31}" sourceName="Country of Origin">
  <pivotTables>
    <pivotTable tabId="3" name="PivotTable8"/>
  </pivotTables>
  <data>
    <tabular pivotCacheId="1056224186">
      <items count="5">
        <i x="1" s="1"/>
        <i x="4"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5A34C961-F0B7-4A92-974B-A9C2EAED2108}" sourceName="Status">
  <pivotTables>
    <pivotTable tabId="3" name="PivotTable5"/>
    <pivotTable tabId="3" name="PivotTable14"/>
  </pivotTables>
  <data>
    <tabular pivotCacheId="105622418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FDEC73CD-1C67-466C-A11C-2714FD8AF9F6}" sourceName="Item Name">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Name" xr10:uid="{594390A4-270D-4876-94E9-143B72479708}" cache="Slicer_Item_Name" caption="Item Nam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xr10:uid="{E32285F9-48D9-4467-A95C-FEE98515771E}" cache="Slicer_Country_of_Origin" caption="Countries" style="SlicerStyleLight6" rowHeight="241300"/>
  <slicer name="Status" xr10:uid="{4504FB86-8CD1-46CB-A40D-7F78FDBDABD8}" cache="Slicer_Status" caption="Status"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1" xr10:uid="{5C756C42-68BF-4C6E-ADBC-7C906452AA38}" cache="Slicer_Country_of_Origin" caption="Countries" style="SlicerStyleLight6" rowHeight="241300"/>
  <slicer name="Status 1" xr10:uid="{A5A6FF21-D806-4ABE-8B80-5033E666EED3}" cache="Slicer_Status" caption="Status"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2" xr10:uid="{93AADBE1-065D-4E63-8500-454514AB4EDC}" cache="Slicer_Country_of_Origin" caption="Countries" style="SlicerStyleLight6" rowHeight="241300"/>
  <slicer name="Status 2" xr10:uid="{438914EB-0724-4D4E-AF19-AA35142C73C5}" cache="Slicer_Status" caption="Status"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B70AAD-0E18-4749-83EC-27CC9491F3BA}" name="Table1" displayName="Table1" ref="A1:T21" totalsRowShown="0" headerRowDxfId="23" dataDxfId="21" headerRowBorderDxfId="22" tableBorderDxfId="20">
  <autoFilter ref="A1:T21" xr:uid="{1DB70AAD-0E18-4749-83EC-27CC9491F3BA}">
    <filterColumn colId="1">
      <filters>
        <filter val="Blue Wall Art"/>
      </filters>
    </filterColumn>
  </autoFilter>
  <tableColumns count="20">
    <tableColumn id="1" xr3:uid="{4E3D0223-0870-4360-8BDE-2E3358864BDA}" name="Item ID" dataDxfId="19"/>
    <tableColumn id="2" xr3:uid="{0A104137-507C-43E6-B20E-B79C31565A9D}" name="Item Name" dataDxfId="18"/>
    <tableColumn id="3" xr3:uid="{7EE60AF2-1074-4887-BA8C-C965A4FC63A5}" name="Category" dataDxfId="17"/>
    <tableColumn id="4" xr3:uid="{2D26D5F3-CB02-4960-BA5D-EE459E9356AD}" name="Supplier" dataDxfId="16"/>
    <tableColumn id="5" xr3:uid="{62670C66-238C-4D24-862C-530FAD331AB6}" name="Stock Level" dataDxfId="15"/>
    <tableColumn id="6" xr3:uid="{2149E6CD-86F0-4436-B485-71A1142230B0}" name="Reorder Level" dataDxfId="14"/>
    <tableColumn id="7" xr3:uid="{EC780338-87E1-4DC1-A893-328689DF0F4E}" name="Unit Price ($)" dataDxfId="13"/>
    <tableColumn id="8" xr3:uid="{43C794CD-8D14-4BE0-8EF8-B6D6AE8315DE}" name="Cost Price ($)" dataDxfId="12"/>
    <tableColumn id="9" xr3:uid="{23844948-787B-4E86-B3A6-129E76D343AC}" name="Last Restocked" dataDxfId="11"/>
    <tableColumn id="10" xr3:uid="{624FB175-1E49-4655-BE90-66C14443BB1D}" name="Location" dataDxfId="10"/>
    <tableColumn id="11" xr3:uid="{95A2F551-B5B8-47CE-B6F3-4209C0A81CD0}" name="Brand" dataDxfId="9"/>
    <tableColumn id="12" xr3:uid="{CC59236D-5DAE-4410-953D-62FB165479C3}" name="SKU" dataDxfId="8"/>
    <tableColumn id="13" xr3:uid="{824B89CA-C674-4B1B-ADB9-18AE77CC78B9}" name="Barcode" dataDxfId="7"/>
    <tableColumn id="14" xr3:uid="{35751419-D326-40D3-BD60-9276D29374F1}" name="Weight (kg)" dataDxfId="6"/>
    <tableColumn id="15" xr3:uid="{1F630EC1-638A-4E32-8353-551FD34A860A}" name="Dimensions (cm)" dataDxfId="5"/>
    <tableColumn id="16" xr3:uid="{29F0976C-322C-4701-923C-049CD762B248}" name="Color" dataDxfId="4"/>
    <tableColumn id="17" xr3:uid="{5320AB8F-2125-4E94-AFC6-2E1B8CDEB6C5}" name="Material" dataDxfId="3"/>
    <tableColumn id="18" xr3:uid="{67247BFD-E85B-4EDB-B073-0673179B359C}" name="Country of Origin" dataDxfId="2"/>
    <tableColumn id="19" xr3:uid="{B0CA1378-37F5-44A3-8F51-3A3087D53DE8}" name="Warranty (months)" dataDxfId="1"/>
    <tableColumn id="20" xr3:uid="{1293D9CF-9BB6-4729-A3A1-1C248E772024}" name="Status"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
  <sheetViews>
    <sheetView workbookViewId="0">
      <selection activeCell="E6" sqref="E6"/>
    </sheetView>
  </sheetViews>
  <sheetFormatPr defaultRowHeight="15" x14ac:dyDescent="0.25"/>
  <cols>
    <col min="1" max="1" width="12" bestFit="1" customWidth="1"/>
    <col min="2" max="2" width="16.42578125" bestFit="1" customWidth="1"/>
    <col min="3" max="3" width="13.42578125" bestFit="1" customWidth="1"/>
    <col min="4" max="4" width="15.28515625" bestFit="1" customWidth="1"/>
    <col min="5" max="5" width="15.42578125" bestFit="1" customWidth="1"/>
    <col min="6" max="6" width="18" bestFit="1" customWidth="1"/>
    <col min="7" max="8" width="17.140625" bestFit="1" customWidth="1"/>
    <col min="9" max="9" width="16.140625" customWidth="1"/>
    <col min="10" max="10" width="13" bestFit="1" customWidth="1"/>
    <col min="11" max="11" width="10.7109375" bestFit="1" customWidth="1"/>
    <col min="13" max="13" width="13.140625" style="1" bestFit="1" customWidth="1"/>
    <col min="14" max="14" width="16" bestFit="1" customWidth="1"/>
    <col min="15" max="15" width="20.5703125" bestFit="1" customWidth="1"/>
    <col min="16" max="16" width="10.28515625" bestFit="1" customWidth="1"/>
    <col min="17" max="17" width="13.140625" bestFit="1" customWidth="1"/>
    <col min="18" max="18" width="20.85546875" bestFit="1" customWidth="1"/>
    <col min="19" max="19" width="22.7109375" bestFit="1" customWidth="1"/>
    <col min="20" max="20" width="12.7109375" bestFit="1" customWidth="1"/>
  </cols>
  <sheetData>
    <row r="1" spans="1:20" x14ac:dyDescent="0.25">
      <c r="A1" s="2" t="s">
        <v>0</v>
      </c>
      <c r="B1" s="2" t="s">
        <v>1</v>
      </c>
      <c r="C1" s="2" t="s">
        <v>2</v>
      </c>
      <c r="D1" s="2" t="s">
        <v>3</v>
      </c>
      <c r="E1" s="2" t="s">
        <v>4</v>
      </c>
      <c r="F1" s="2" t="s">
        <v>5</v>
      </c>
      <c r="G1" s="2" t="s">
        <v>6</v>
      </c>
      <c r="H1" s="2" t="s">
        <v>7</v>
      </c>
      <c r="I1" s="2" t="s">
        <v>8</v>
      </c>
      <c r="J1" s="2" t="s">
        <v>9</v>
      </c>
      <c r="K1" s="2" t="s">
        <v>10</v>
      </c>
      <c r="L1" s="2" t="s">
        <v>11</v>
      </c>
      <c r="M1" s="3" t="s">
        <v>12</v>
      </c>
      <c r="N1" s="2" t="s">
        <v>13</v>
      </c>
      <c r="O1" s="2" t="s">
        <v>14</v>
      </c>
      <c r="P1" s="2" t="s">
        <v>15</v>
      </c>
      <c r="Q1" s="2" t="s">
        <v>16</v>
      </c>
      <c r="R1" s="2" t="s">
        <v>17</v>
      </c>
      <c r="S1" s="2" t="s">
        <v>18</v>
      </c>
      <c r="T1" s="2" t="s">
        <v>19</v>
      </c>
    </row>
    <row r="2" spans="1:20" hidden="1" x14ac:dyDescent="0.25">
      <c r="A2" s="4" t="s">
        <v>20</v>
      </c>
      <c r="B2" s="4" t="s">
        <v>40</v>
      </c>
      <c r="C2" s="4" t="s">
        <v>56</v>
      </c>
      <c r="D2" s="4" t="s">
        <v>62</v>
      </c>
      <c r="E2" s="4">
        <v>142</v>
      </c>
      <c r="F2" s="4">
        <v>43</v>
      </c>
      <c r="G2" s="4">
        <v>98.2</v>
      </c>
      <c r="H2" s="4">
        <v>55.74</v>
      </c>
      <c r="I2" s="5">
        <v>45773</v>
      </c>
      <c r="J2" s="4" t="s">
        <v>68</v>
      </c>
      <c r="K2" s="4" t="s">
        <v>75</v>
      </c>
      <c r="L2" s="4" t="s">
        <v>79</v>
      </c>
      <c r="M2" s="6" t="s">
        <v>99</v>
      </c>
      <c r="N2" s="4">
        <v>3.92</v>
      </c>
      <c r="O2" s="4" t="s">
        <v>119</v>
      </c>
      <c r="P2" s="4" t="s">
        <v>139</v>
      </c>
      <c r="Q2" s="4" t="s">
        <v>144</v>
      </c>
      <c r="R2" s="4" t="s">
        <v>149</v>
      </c>
      <c r="S2" s="4">
        <v>36</v>
      </c>
      <c r="T2" s="4" t="s">
        <v>154</v>
      </c>
    </row>
    <row r="3" spans="1:20" hidden="1" x14ac:dyDescent="0.25">
      <c r="A3" s="4" t="s">
        <v>21</v>
      </c>
      <c r="B3" s="4" t="s">
        <v>41</v>
      </c>
      <c r="C3" s="4" t="s">
        <v>57</v>
      </c>
      <c r="D3" s="4" t="s">
        <v>62</v>
      </c>
      <c r="E3" s="4">
        <v>183</v>
      </c>
      <c r="F3" s="4">
        <v>54</v>
      </c>
      <c r="G3" s="4">
        <v>44.43</v>
      </c>
      <c r="H3" s="4">
        <v>35.18</v>
      </c>
      <c r="I3" s="5">
        <v>45737</v>
      </c>
      <c r="J3" s="4" t="s">
        <v>69</v>
      </c>
      <c r="K3" s="4" t="s">
        <v>75</v>
      </c>
      <c r="L3" s="4" t="s">
        <v>80</v>
      </c>
      <c r="M3" s="6" t="s">
        <v>100</v>
      </c>
      <c r="N3" s="4">
        <v>0.12</v>
      </c>
      <c r="O3" s="4" t="s">
        <v>120</v>
      </c>
      <c r="P3" s="4" t="s">
        <v>140</v>
      </c>
      <c r="Q3" s="4" t="s">
        <v>145</v>
      </c>
      <c r="R3" s="4" t="s">
        <v>150</v>
      </c>
      <c r="S3" s="4">
        <v>6</v>
      </c>
      <c r="T3" s="4" t="s">
        <v>155</v>
      </c>
    </row>
    <row r="4" spans="1:20" hidden="1" x14ac:dyDescent="0.25">
      <c r="A4" s="4" t="s">
        <v>22</v>
      </c>
      <c r="B4" s="4" t="s">
        <v>42</v>
      </c>
      <c r="C4" s="4" t="s">
        <v>58</v>
      </c>
      <c r="D4" s="4" t="s">
        <v>62</v>
      </c>
      <c r="E4" s="4">
        <v>53</v>
      </c>
      <c r="F4" s="4">
        <v>22</v>
      </c>
      <c r="G4" s="4">
        <v>55.68</v>
      </c>
      <c r="H4" s="4">
        <v>31.35</v>
      </c>
      <c r="I4" s="5">
        <v>45788</v>
      </c>
      <c r="J4" s="4" t="s">
        <v>70</v>
      </c>
      <c r="K4" s="4" t="s">
        <v>76</v>
      </c>
      <c r="L4" s="4" t="s">
        <v>81</v>
      </c>
      <c r="M4" s="6" t="s">
        <v>101</v>
      </c>
      <c r="N4" s="4">
        <v>2.12</v>
      </c>
      <c r="O4" s="4" t="s">
        <v>121</v>
      </c>
      <c r="P4" s="4" t="s">
        <v>139</v>
      </c>
      <c r="Q4" s="4" t="s">
        <v>146</v>
      </c>
      <c r="R4" s="4" t="s">
        <v>150</v>
      </c>
      <c r="S4" s="4">
        <v>6</v>
      </c>
      <c r="T4" s="4" t="s">
        <v>154</v>
      </c>
    </row>
    <row r="5" spans="1:20" hidden="1" x14ac:dyDescent="0.25">
      <c r="A5" s="4" t="s">
        <v>23</v>
      </c>
      <c r="B5" s="4" t="s">
        <v>43</v>
      </c>
      <c r="C5" s="4" t="s">
        <v>59</v>
      </c>
      <c r="D5" s="4" t="s">
        <v>63</v>
      </c>
      <c r="E5" s="4">
        <v>186</v>
      </c>
      <c r="F5" s="4">
        <v>54</v>
      </c>
      <c r="G5" s="4">
        <v>63.15</v>
      </c>
      <c r="H5" s="4">
        <v>42.04</v>
      </c>
      <c r="I5" s="5">
        <v>45770</v>
      </c>
      <c r="J5" s="4" t="s">
        <v>68</v>
      </c>
      <c r="K5" s="4" t="s">
        <v>75</v>
      </c>
      <c r="L5" s="4" t="s">
        <v>82</v>
      </c>
      <c r="M5" s="6" t="s">
        <v>102</v>
      </c>
      <c r="N5" s="4">
        <v>1.06</v>
      </c>
      <c r="O5" s="4" t="s">
        <v>122</v>
      </c>
      <c r="P5" s="4" t="s">
        <v>140</v>
      </c>
      <c r="Q5" s="4" t="s">
        <v>147</v>
      </c>
      <c r="R5" s="4" t="s">
        <v>149</v>
      </c>
      <c r="S5" s="4">
        <v>12</v>
      </c>
      <c r="T5" s="4" t="s">
        <v>155</v>
      </c>
    </row>
    <row r="6" spans="1:20" hidden="1" x14ac:dyDescent="0.25">
      <c r="A6" s="4" t="s">
        <v>24</v>
      </c>
      <c r="B6" s="4" t="s">
        <v>44</v>
      </c>
      <c r="C6" s="4" t="s">
        <v>60</v>
      </c>
      <c r="D6" s="4" t="s">
        <v>64</v>
      </c>
      <c r="E6" s="4">
        <v>75</v>
      </c>
      <c r="F6" s="4">
        <v>37</v>
      </c>
      <c r="G6" s="4">
        <v>78.010000000000005</v>
      </c>
      <c r="H6" s="4">
        <v>51.34</v>
      </c>
      <c r="I6" s="5">
        <v>45792</v>
      </c>
      <c r="J6" s="4" t="s">
        <v>71</v>
      </c>
      <c r="K6" s="4" t="s">
        <v>76</v>
      </c>
      <c r="L6" s="4" t="s">
        <v>83</v>
      </c>
      <c r="M6" s="6" t="s">
        <v>103</v>
      </c>
      <c r="N6" s="4">
        <v>0.51</v>
      </c>
      <c r="O6" s="4" t="s">
        <v>123</v>
      </c>
      <c r="P6" s="4" t="s">
        <v>139</v>
      </c>
      <c r="Q6" s="4" t="s">
        <v>148</v>
      </c>
      <c r="R6" s="4" t="s">
        <v>151</v>
      </c>
      <c r="S6" s="4">
        <v>12</v>
      </c>
      <c r="T6" s="4" t="s">
        <v>155</v>
      </c>
    </row>
    <row r="7" spans="1:20" hidden="1" x14ac:dyDescent="0.25">
      <c r="A7" s="4" t="s">
        <v>25</v>
      </c>
      <c r="B7" s="4" t="s">
        <v>42</v>
      </c>
      <c r="C7" s="4" t="s">
        <v>61</v>
      </c>
      <c r="D7" s="4" t="s">
        <v>64</v>
      </c>
      <c r="E7" s="4">
        <v>95</v>
      </c>
      <c r="F7" s="4">
        <v>33</v>
      </c>
      <c r="G7" s="4">
        <v>15.04</v>
      </c>
      <c r="H7" s="4">
        <v>11.04</v>
      </c>
      <c r="I7" s="5">
        <v>45752</v>
      </c>
      <c r="J7" s="4" t="s">
        <v>72</v>
      </c>
      <c r="K7" s="4" t="s">
        <v>75</v>
      </c>
      <c r="L7" s="4" t="s">
        <v>84</v>
      </c>
      <c r="M7" s="6" t="s">
        <v>104</v>
      </c>
      <c r="N7" s="4">
        <v>4.57</v>
      </c>
      <c r="O7" s="4" t="s">
        <v>124</v>
      </c>
      <c r="P7" s="4" t="s">
        <v>141</v>
      </c>
      <c r="Q7" s="4" t="s">
        <v>145</v>
      </c>
      <c r="R7" s="4" t="s">
        <v>149</v>
      </c>
      <c r="S7" s="4">
        <v>24</v>
      </c>
      <c r="T7" s="4" t="s">
        <v>154</v>
      </c>
    </row>
    <row r="8" spans="1:20" hidden="1" x14ac:dyDescent="0.25">
      <c r="A8" s="4" t="s">
        <v>26</v>
      </c>
      <c r="B8" s="4" t="s">
        <v>45</v>
      </c>
      <c r="C8" s="4" t="s">
        <v>57</v>
      </c>
      <c r="D8" s="4" t="s">
        <v>65</v>
      </c>
      <c r="E8" s="4">
        <v>149</v>
      </c>
      <c r="F8" s="4">
        <v>75</v>
      </c>
      <c r="G8" s="4">
        <v>93.92</v>
      </c>
      <c r="H8" s="4">
        <v>55.49</v>
      </c>
      <c r="I8" s="5">
        <v>45789</v>
      </c>
      <c r="J8" s="4" t="s">
        <v>73</v>
      </c>
      <c r="K8" s="4" t="s">
        <v>77</v>
      </c>
      <c r="L8" s="4" t="s">
        <v>85</v>
      </c>
      <c r="M8" s="6" t="s">
        <v>105</v>
      </c>
      <c r="N8" s="4">
        <v>0.44</v>
      </c>
      <c r="O8" s="4" t="s">
        <v>125</v>
      </c>
      <c r="P8" s="4" t="s">
        <v>141</v>
      </c>
      <c r="Q8" s="4" t="s">
        <v>144</v>
      </c>
      <c r="R8" s="4" t="s">
        <v>149</v>
      </c>
      <c r="S8" s="4">
        <v>24</v>
      </c>
      <c r="T8" s="4" t="s">
        <v>155</v>
      </c>
    </row>
    <row r="9" spans="1:20" hidden="1" x14ac:dyDescent="0.25">
      <c r="A9" s="4" t="s">
        <v>27</v>
      </c>
      <c r="B9" s="4" t="s">
        <v>46</v>
      </c>
      <c r="C9" s="4" t="s">
        <v>57</v>
      </c>
      <c r="D9" s="4" t="s">
        <v>65</v>
      </c>
      <c r="E9" s="4">
        <v>71</v>
      </c>
      <c r="F9" s="4">
        <v>15</v>
      </c>
      <c r="G9" s="4">
        <v>74.33</v>
      </c>
      <c r="H9" s="4">
        <v>41.52</v>
      </c>
      <c r="I9" s="5">
        <v>45783</v>
      </c>
      <c r="J9" s="4" t="s">
        <v>68</v>
      </c>
      <c r="K9" s="4" t="s">
        <v>75</v>
      </c>
      <c r="L9" s="4" t="s">
        <v>86</v>
      </c>
      <c r="M9" s="6" t="s">
        <v>106</v>
      </c>
      <c r="N9" s="4">
        <v>1.21</v>
      </c>
      <c r="O9" s="4" t="s">
        <v>126</v>
      </c>
      <c r="P9" s="4" t="s">
        <v>142</v>
      </c>
      <c r="Q9" s="4" t="s">
        <v>147</v>
      </c>
      <c r="R9" s="4" t="s">
        <v>152</v>
      </c>
      <c r="S9" s="4">
        <v>12</v>
      </c>
      <c r="T9" s="4" t="s">
        <v>154</v>
      </c>
    </row>
    <row r="10" spans="1:20" x14ac:dyDescent="0.25">
      <c r="A10" s="4" t="s">
        <v>28</v>
      </c>
      <c r="B10" s="4" t="s">
        <v>47</v>
      </c>
      <c r="C10" s="4" t="s">
        <v>56</v>
      </c>
      <c r="D10" s="4" t="s">
        <v>66</v>
      </c>
      <c r="E10" s="4">
        <v>76</v>
      </c>
      <c r="F10" s="4">
        <v>48</v>
      </c>
      <c r="G10" s="4">
        <v>37.82</v>
      </c>
      <c r="H10" s="4">
        <v>19.54</v>
      </c>
      <c r="I10" s="5">
        <v>45795</v>
      </c>
      <c r="J10" s="4" t="s">
        <v>74</v>
      </c>
      <c r="K10" s="4" t="s">
        <v>76</v>
      </c>
      <c r="L10" s="4" t="s">
        <v>87</v>
      </c>
      <c r="M10" s="6" t="s">
        <v>107</v>
      </c>
      <c r="N10" s="4">
        <v>4.8600000000000003</v>
      </c>
      <c r="O10" s="4" t="s">
        <v>127</v>
      </c>
      <c r="P10" s="4" t="s">
        <v>142</v>
      </c>
      <c r="Q10" s="4" t="s">
        <v>144</v>
      </c>
      <c r="R10" s="4" t="s">
        <v>152</v>
      </c>
      <c r="S10" s="4">
        <v>6</v>
      </c>
      <c r="T10" s="4" t="s">
        <v>154</v>
      </c>
    </row>
    <row r="11" spans="1:20" hidden="1" x14ac:dyDescent="0.25">
      <c r="A11" s="4" t="s">
        <v>29</v>
      </c>
      <c r="B11" s="4" t="s">
        <v>48</v>
      </c>
      <c r="C11" s="4" t="s">
        <v>61</v>
      </c>
      <c r="D11" s="4" t="s">
        <v>63</v>
      </c>
      <c r="E11" s="4">
        <v>197</v>
      </c>
      <c r="F11" s="4">
        <v>49</v>
      </c>
      <c r="G11" s="4">
        <v>27.12</v>
      </c>
      <c r="H11" s="4">
        <v>15.53</v>
      </c>
      <c r="I11" s="5">
        <v>45769</v>
      </c>
      <c r="J11" s="4" t="s">
        <v>72</v>
      </c>
      <c r="K11" s="4" t="s">
        <v>76</v>
      </c>
      <c r="L11" s="4" t="s">
        <v>88</v>
      </c>
      <c r="M11" s="6" t="s">
        <v>108</v>
      </c>
      <c r="N11" s="4">
        <v>1.32</v>
      </c>
      <c r="O11" s="4" t="s">
        <v>128</v>
      </c>
      <c r="P11" s="4" t="s">
        <v>142</v>
      </c>
      <c r="Q11" s="4" t="s">
        <v>148</v>
      </c>
      <c r="R11" s="4" t="s">
        <v>149</v>
      </c>
      <c r="S11" s="4">
        <v>6</v>
      </c>
      <c r="T11" s="4" t="s">
        <v>155</v>
      </c>
    </row>
    <row r="12" spans="1:20" hidden="1" x14ac:dyDescent="0.25">
      <c r="A12" s="4" t="s">
        <v>30</v>
      </c>
      <c r="B12" s="4" t="s">
        <v>49</v>
      </c>
      <c r="C12" s="4" t="s">
        <v>56</v>
      </c>
      <c r="D12" s="4" t="s">
        <v>67</v>
      </c>
      <c r="E12" s="4">
        <v>116</v>
      </c>
      <c r="F12" s="4">
        <v>60</v>
      </c>
      <c r="G12" s="4">
        <v>55.46</v>
      </c>
      <c r="H12" s="4">
        <v>43.05</v>
      </c>
      <c r="I12" s="5">
        <v>45739</v>
      </c>
      <c r="J12" s="4" t="s">
        <v>68</v>
      </c>
      <c r="K12" s="4" t="s">
        <v>78</v>
      </c>
      <c r="L12" s="4" t="s">
        <v>89</v>
      </c>
      <c r="M12" s="6" t="s">
        <v>109</v>
      </c>
      <c r="N12" s="4">
        <v>1.51</v>
      </c>
      <c r="O12" s="4" t="s">
        <v>129</v>
      </c>
      <c r="P12" s="4" t="s">
        <v>141</v>
      </c>
      <c r="Q12" s="4" t="s">
        <v>144</v>
      </c>
      <c r="R12" s="4" t="s">
        <v>150</v>
      </c>
      <c r="S12" s="4">
        <v>12</v>
      </c>
      <c r="T12" s="4" t="s">
        <v>154</v>
      </c>
    </row>
    <row r="13" spans="1:20" hidden="1" x14ac:dyDescent="0.25">
      <c r="A13" s="4" t="s">
        <v>31</v>
      </c>
      <c r="B13" s="4" t="s">
        <v>50</v>
      </c>
      <c r="C13" s="4" t="s">
        <v>58</v>
      </c>
      <c r="D13" s="4" t="s">
        <v>66</v>
      </c>
      <c r="E13" s="4">
        <v>175</v>
      </c>
      <c r="F13" s="4">
        <v>80</v>
      </c>
      <c r="G13" s="4">
        <v>76.61</v>
      </c>
      <c r="H13" s="4">
        <v>59.66</v>
      </c>
      <c r="I13" s="5">
        <v>45770</v>
      </c>
      <c r="J13" s="4" t="s">
        <v>69</v>
      </c>
      <c r="K13" s="4" t="s">
        <v>78</v>
      </c>
      <c r="L13" s="4" t="s">
        <v>90</v>
      </c>
      <c r="M13" s="6" t="s">
        <v>110</v>
      </c>
      <c r="N13" s="4">
        <v>3.18</v>
      </c>
      <c r="O13" s="4" t="s">
        <v>130</v>
      </c>
      <c r="P13" s="4" t="s">
        <v>140</v>
      </c>
      <c r="Q13" s="4" t="s">
        <v>147</v>
      </c>
      <c r="R13" s="4" t="s">
        <v>152</v>
      </c>
      <c r="S13" s="4">
        <v>36</v>
      </c>
      <c r="T13" s="4" t="s">
        <v>154</v>
      </c>
    </row>
    <row r="14" spans="1:20" hidden="1" x14ac:dyDescent="0.25">
      <c r="A14" s="4" t="s">
        <v>32</v>
      </c>
      <c r="B14" s="4" t="s">
        <v>51</v>
      </c>
      <c r="C14" s="4" t="s">
        <v>61</v>
      </c>
      <c r="D14" s="4" t="s">
        <v>66</v>
      </c>
      <c r="E14" s="4">
        <v>170</v>
      </c>
      <c r="F14" s="4">
        <v>80</v>
      </c>
      <c r="G14" s="4">
        <v>76.180000000000007</v>
      </c>
      <c r="H14" s="4">
        <v>56.98</v>
      </c>
      <c r="I14" s="5">
        <v>45790</v>
      </c>
      <c r="J14" s="4" t="s">
        <v>74</v>
      </c>
      <c r="K14" s="4" t="s">
        <v>78</v>
      </c>
      <c r="L14" s="4" t="s">
        <v>91</v>
      </c>
      <c r="M14" s="6" t="s">
        <v>111</v>
      </c>
      <c r="N14" s="4">
        <v>3.62</v>
      </c>
      <c r="O14" s="4" t="s">
        <v>131</v>
      </c>
      <c r="P14" s="4" t="s">
        <v>141</v>
      </c>
      <c r="Q14" s="4" t="s">
        <v>148</v>
      </c>
      <c r="R14" s="4" t="s">
        <v>149</v>
      </c>
      <c r="S14" s="4">
        <v>24</v>
      </c>
      <c r="T14" s="4" t="s">
        <v>154</v>
      </c>
    </row>
    <row r="15" spans="1:20" hidden="1" x14ac:dyDescent="0.25">
      <c r="A15" s="4" t="s">
        <v>33</v>
      </c>
      <c r="B15" s="4" t="s">
        <v>52</v>
      </c>
      <c r="C15" s="4" t="s">
        <v>60</v>
      </c>
      <c r="D15" s="4" t="s">
        <v>63</v>
      </c>
      <c r="E15" s="4">
        <v>45</v>
      </c>
      <c r="F15" s="4">
        <v>47</v>
      </c>
      <c r="G15" s="4">
        <v>31.86</v>
      </c>
      <c r="H15" s="4">
        <v>24.22</v>
      </c>
      <c r="I15" s="5">
        <v>45766</v>
      </c>
      <c r="J15" s="4" t="s">
        <v>68</v>
      </c>
      <c r="K15" s="4" t="s">
        <v>77</v>
      </c>
      <c r="L15" s="4" t="s">
        <v>92</v>
      </c>
      <c r="M15" s="6" t="s">
        <v>112</v>
      </c>
      <c r="N15" s="4">
        <v>2.93</v>
      </c>
      <c r="O15" s="4" t="s">
        <v>132</v>
      </c>
      <c r="P15" s="4" t="s">
        <v>142</v>
      </c>
      <c r="Q15" s="4" t="s">
        <v>147</v>
      </c>
      <c r="R15" s="4" t="s">
        <v>151</v>
      </c>
      <c r="S15" s="4">
        <v>24</v>
      </c>
      <c r="T15" s="4" t="s">
        <v>154</v>
      </c>
    </row>
    <row r="16" spans="1:20" hidden="1" x14ac:dyDescent="0.25">
      <c r="A16" s="4" t="s">
        <v>34</v>
      </c>
      <c r="B16" s="4" t="s">
        <v>41</v>
      </c>
      <c r="C16" s="4" t="s">
        <v>60</v>
      </c>
      <c r="D16" s="4" t="s">
        <v>64</v>
      </c>
      <c r="E16" s="4">
        <v>155</v>
      </c>
      <c r="F16" s="4">
        <v>16</v>
      </c>
      <c r="G16" s="4">
        <v>56.79</v>
      </c>
      <c r="H16" s="4">
        <v>41.03</v>
      </c>
      <c r="I16" s="5">
        <v>45790</v>
      </c>
      <c r="J16" s="4" t="s">
        <v>70</v>
      </c>
      <c r="K16" s="4" t="s">
        <v>78</v>
      </c>
      <c r="L16" s="4" t="s">
        <v>93</v>
      </c>
      <c r="M16" s="6" t="s">
        <v>113</v>
      </c>
      <c r="N16" s="4">
        <v>3.82</v>
      </c>
      <c r="O16" s="4" t="s">
        <v>133</v>
      </c>
      <c r="P16" s="4" t="s">
        <v>143</v>
      </c>
      <c r="Q16" s="4" t="s">
        <v>147</v>
      </c>
      <c r="R16" s="4" t="s">
        <v>153</v>
      </c>
      <c r="S16" s="4">
        <v>24</v>
      </c>
      <c r="T16" s="4" t="s">
        <v>154</v>
      </c>
    </row>
    <row r="17" spans="1:20" hidden="1" x14ac:dyDescent="0.25">
      <c r="A17" s="4" t="s">
        <v>35</v>
      </c>
      <c r="B17" s="4" t="s">
        <v>40</v>
      </c>
      <c r="C17" s="4" t="s">
        <v>60</v>
      </c>
      <c r="D17" s="4" t="s">
        <v>63</v>
      </c>
      <c r="E17" s="4">
        <v>37</v>
      </c>
      <c r="F17" s="4">
        <v>37</v>
      </c>
      <c r="G17" s="4">
        <v>94.1</v>
      </c>
      <c r="H17" s="4">
        <v>53.2</v>
      </c>
      <c r="I17" s="5">
        <v>45775</v>
      </c>
      <c r="J17" s="4" t="s">
        <v>74</v>
      </c>
      <c r="K17" s="4" t="s">
        <v>75</v>
      </c>
      <c r="L17" s="4" t="s">
        <v>94</v>
      </c>
      <c r="M17" s="6" t="s">
        <v>114</v>
      </c>
      <c r="N17" s="4">
        <v>3.39</v>
      </c>
      <c r="O17" s="4" t="s">
        <v>134</v>
      </c>
      <c r="P17" s="4" t="s">
        <v>141</v>
      </c>
      <c r="Q17" s="4" t="s">
        <v>145</v>
      </c>
      <c r="R17" s="4" t="s">
        <v>153</v>
      </c>
      <c r="S17" s="4">
        <v>12</v>
      </c>
      <c r="T17" s="4" t="s">
        <v>155</v>
      </c>
    </row>
    <row r="18" spans="1:20" hidden="1" x14ac:dyDescent="0.25">
      <c r="A18" s="4" t="s">
        <v>36</v>
      </c>
      <c r="B18" s="4" t="s">
        <v>53</v>
      </c>
      <c r="C18" s="4" t="s">
        <v>57</v>
      </c>
      <c r="D18" s="4" t="s">
        <v>62</v>
      </c>
      <c r="E18" s="4">
        <v>148</v>
      </c>
      <c r="F18" s="4">
        <v>40</v>
      </c>
      <c r="G18" s="4">
        <v>12.89</v>
      </c>
      <c r="H18" s="4">
        <v>6.91</v>
      </c>
      <c r="I18" s="5">
        <v>45739</v>
      </c>
      <c r="J18" s="4" t="s">
        <v>70</v>
      </c>
      <c r="K18" s="4" t="s">
        <v>75</v>
      </c>
      <c r="L18" s="4" t="s">
        <v>95</v>
      </c>
      <c r="M18" s="6" t="s">
        <v>115</v>
      </c>
      <c r="N18" s="4">
        <v>1.0900000000000001</v>
      </c>
      <c r="O18" s="4" t="s">
        <v>135</v>
      </c>
      <c r="P18" s="4" t="s">
        <v>140</v>
      </c>
      <c r="Q18" s="4" t="s">
        <v>148</v>
      </c>
      <c r="R18" s="4" t="s">
        <v>149</v>
      </c>
      <c r="S18" s="4">
        <v>36</v>
      </c>
      <c r="T18" s="4" t="s">
        <v>154</v>
      </c>
    </row>
    <row r="19" spans="1:20" hidden="1" x14ac:dyDescent="0.25">
      <c r="A19" s="4" t="s">
        <v>37</v>
      </c>
      <c r="B19" s="4" t="s">
        <v>54</v>
      </c>
      <c r="C19" s="4" t="s">
        <v>61</v>
      </c>
      <c r="D19" s="4" t="s">
        <v>65</v>
      </c>
      <c r="E19" s="4">
        <v>80</v>
      </c>
      <c r="F19" s="4">
        <v>70</v>
      </c>
      <c r="G19" s="4">
        <v>85.37</v>
      </c>
      <c r="H19" s="4">
        <v>43.52</v>
      </c>
      <c r="I19" s="5">
        <v>45754</v>
      </c>
      <c r="J19" s="4" t="s">
        <v>74</v>
      </c>
      <c r="K19" s="4" t="s">
        <v>75</v>
      </c>
      <c r="L19" s="4" t="s">
        <v>96</v>
      </c>
      <c r="M19" s="6" t="s">
        <v>116</v>
      </c>
      <c r="N19" s="4">
        <v>0.31</v>
      </c>
      <c r="O19" s="4" t="s">
        <v>136</v>
      </c>
      <c r="P19" s="4" t="s">
        <v>141</v>
      </c>
      <c r="Q19" s="4" t="s">
        <v>146</v>
      </c>
      <c r="R19" s="4" t="s">
        <v>149</v>
      </c>
      <c r="S19" s="4">
        <v>36</v>
      </c>
      <c r="T19" s="4" t="s">
        <v>155</v>
      </c>
    </row>
    <row r="20" spans="1:20" hidden="1" x14ac:dyDescent="0.25">
      <c r="A20" s="4" t="s">
        <v>38</v>
      </c>
      <c r="B20" s="4" t="s">
        <v>51</v>
      </c>
      <c r="C20" s="4" t="s">
        <v>57</v>
      </c>
      <c r="D20" s="4" t="s">
        <v>65</v>
      </c>
      <c r="E20" s="4">
        <v>58</v>
      </c>
      <c r="F20" s="4">
        <v>58</v>
      </c>
      <c r="G20" s="4">
        <v>27.15</v>
      </c>
      <c r="H20" s="4">
        <v>21.53</v>
      </c>
      <c r="I20" s="5">
        <v>45792</v>
      </c>
      <c r="J20" s="4" t="s">
        <v>68</v>
      </c>
      <c r="K20" s="4" t="s">
        <v>77</v>
      </c>
      <c r="L20" s="4" t="s">
        <v>97</v>
      </c>
      <c r="M20" s="6" t="s">
        <v>117</v>
      </c>
      <c r="N20" s="4">
        <v>3.98</v>
      </c>
      <c r="O20" s="4" t="s">
        <v>137</v>
      </c>
      <c r="P20" s="4" t="s">
        <v>141</v>
      </c>
      <c r="Q20" s="4" t="s">
        <v>148</v>
      </c>
      <c r="R20" s="4" t="s">
        <v>149</v>
      </c>
      <c r="S20" s="4">
        <v>36</v>
      </c>
      <c r="T20" s="4" t="s">
        <v>155</v>
      </c>
    </row>
    <row r="21" spans="1:20" hidden="1" x14ac:dyDescent="0.25">
      <c r="A21" s="4" t="s">
        <v>39</v>
      </c>
      <c r="B21" s="4" t="s">
        <v>55</v>
      </c>
      <c r="C21" s="4" t="s">
        <v>58</v>
      </c>
      <c r="D21" s="4" t="s">
        <v>65</v>
      </c>
      <c r="E21" s="4">
        <v>194</v>
      </c>
      <c r="F21" s="4">
        <v>35</v>
      </c>
      <c r="G21" s="4">
        <v>70.61</v>
      </c>
      <c r="H21" s="4">
        <v>40.51</v>
      </c>
      <c r="I21" s="5">
        <v>45749</v>
      </c>
      <c r="J21" s="4" t="s">
        <v>72</v>
      </c>
      <c r="K21" s="4" t="s">
        <v>76</v>
      </c>
      <c r="L21" s="4" t="s">
        <v>98</v>
      </c>
      <c r="M21" s="6" t="s">
        <v>118</v>
      </c>
      <c r="N21" s="4">
        <v>3.15</v>
      </c>
      <c r="O21" s="4" t="s">
        <v>138</v>
      </c>
      <c r="P21" s="4" t="s">
        <v>142</v>
      </c>
      <c r="Q21" s="4" t="s">
        <v>146</v>
      </c>
      <c r="R21" s="4" t="s">
        <v>152</v>
      </c>
      <c r="S21" s="4">
        <v>36</v>
      </c>
      <c r="T21" s="4" t="s">
        <v>154</v>
      </c>
    </row>
  </sheetData>
  <pageMargins left="0.7" right="0.7" top="0.75" bottom="0.75" header="0.3" footer="0.3"/>
  <ignoredErrors>
    <ignoredError sqref="M2:M21" numberStoredAsText="1"/>
  </ignoredErrors>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DAB38-5FC4-4AE9-8883-8F961FEC7215}">
  <dimension ref="A2:E68"/>
  <sheetViews>
    <sheetView topLeftCell="A30" workbookViewId="0">
      <selection activeCell="D39" sqref="D39"/>
    </sheetView>
  </sheetViews>
  <sheetFormatPr defaultRowHeight="15" x14ac:dyDescent="0.25"/>
  <cols>
    <col min="1" max="1" width="15.85546875" bestFit="1" customWidth="1"/>
    <col min="2" max="2" width="20.140625" bestFit="1" customWidth="1"/>
    <col min="3" max="3" width="19.42578125" bestFit="1" customWidth="1"/>
    <col min="4" max="4" width="12.140625" bestFit="1" customWidth="1"/>
    <col min="5" max="5" width="7.42578125" bestFit="1" customWidth="1"/>
    <col min="6" max="6" width="11.28515625" bestFit="1" customWidth="1"/>
  </cols>
  <sheetData>
    <row r="2" spans="1:5" x14ac:dyDescent="0.25">
      <c r="A2" s="7" t="s">
        <v>156</v>
      </c>
      <c r="B2" t="s">
        <v>157</v>
      </c>
    </row>
    <row r="3" spans="1:5" x14ac:dyDescent="0.25">
      <c r="A3" s="8" t="s">
        <v>50</v>
      </c>
      <c r="B3">
        <v>80</v>
      </c>
    </row>
    <row r="4" spans="1:5" x14ac:dyDescent="0.25">
      <c r="A4" s="8" t="s">
        <v>40</v>
      </c>
      <c r="B4">
        <v>80</v>
      </c>
    </row>
    <row r="5" spans="1:5" x14ac:dyDescent="0.25">
      <c r="A5" s="8" t="s">
        <v>51</v>
      </c>
      <c r="B5">
        <v>138</v>
      </c>
    </row>
    <row r="9" spans="1:5" x14ac:dyDescent="0.25">
      <c r="A9" s="7" t="s">
        <v>156</v>
      </c>
      <c r="B9" t="s">
        <v>157</v>
      </c>
    </row>
    <row r="10" spans="1:5" x14ac:dyDescent="0.25">
      <c r="A10" s="8" t="s">
        <v>44</v>
      </c>
      <c r="B10">
        <v>37</v>
      </c>
    </row>
    <row r="11" spans="1:5" x14ac:dyDescent="0.25">
      <c r="A11" s="8" t="s">
        <v>55</v>
      </c>
      <c r="B11">
        <v>35</v>
      </c>
    </row>
    <row r="12" spans="1:5" x14ac:dyDescent="0.25">
      <c r="A12" s="8" t="s">
        <v>46</v>
      </c>
      <c r="B12">
        <v>15</v>
      </c>
    </row>
    <row r="16" spans="1:5" x14ac:dyDescent="0.25">
      <c r="A16" s="7" t="s">
        <v>156</v>
      </c>
      <c r="B16" t="s">
        <v>159</v>
      </c>
      <c r="D16" s="7" t="s">
        <v>156</v>
      </c>
      <c r="E16" t="s">
        <v>159</v>
      </c>
    </row>
    <row r="17" spans="1:5" x14ac:dyDescent="0.25">
      <c r="A17" s="8" t="s">
        <v>154</v>
      </c>
      <c r="B17">
        <v>1440</v>
      </c>
      <c r="D17" s="8" t="s">
        <v>61</v>
      </c>
      <c r="E17">
        <v>542</v>
      </c>
    </row>
    <row r="18" spans="1:5" x14ac:dyDescent="0.25">
      <c r="A18" s="8" t="s">
        <v>155</v>
      </c>
      <c r="B18">
        <v>965</v>
      </c>
      <c r="D18" s="8" t="s">
        <v>60</v>
      </c>
      <c r="E18">
        <v>312</v>
      </c>
    </row>
    <row r="19" spans="1:5" x14ac:dyDescent="0.25">
      <c r="D19" s="8" t="s">
        <v>56</v>
      </c>
      <c r="E19">
        <v>334</v>
      </c>
    </row>
    <row r="20" spans="1:5" x14ac:dyDescent="0.25">
      <c r="D20" s="8" t="s">
        <v>57</v>
      </c>
      <c r="E20">
        <v>609</v>
      </c>
    </row>
    <row r="21" spans="1:5" x14ac:dyDescent="0.25">
      <c r="A21" s="7" t="s">
        <v>156</v>
      </c>
      <c r="B21" t="s">
        <v>157</v>
      </c>
      <c r="D21" s="8" t="s">
        <v>59</v>
      </c>
      <c r="E21">
        <v>186</v>
      </c>
    </row>
    <row r="22" spans="1:5" x14ac:dyDescent="0.25">
      <c r="A22" s="8" t="s">
        <v>153</v>
      </c>
      <c r="B22">
        <v>53</v>
      </c>
      <c r="D22" s="8" t="s">
        <v>58</v>
      </c>
      <c r="E22">
        <v>422</v>
      </c>
    </row>
    <row r="23" spans="1:5" x14ac:dyDescent="0.25">
      <c r="A23" s="8" t="s">
        <v>151</v>
      </c>
      <c r="B23">
        <v>84</v>
      </c>
    </row>
    <row r="24" spans="1:5" x14ac:dyDescent="0.25">
      <c r="A24" s="8" t="s">
        <v>150</v>
      </c>
      <c r="B24">
        <v>136</v>
      </c>
    </row>
    <row r="25" spans="1:5" x14ac:dyDescent="0.25">
      <c r="A25" s="8" t="s">
        <v>152</v>
      </c>
      <c r="B25">
        <v>178</v>
      </c>
    </row>
    <row r="26" spans="1:5" x14ac:dyDescent="0.25">
      <c r="A26" s="8" t="s">
        <v>149</v>
      </c>
      <c r="B26">
        <v>502</v>
      </c>
    </row>
    <row r="29" spans="1:5" x14ac:dyDescent="0.25">
      <c r="A29" t="s">
        <v>159</v>
      </c>
    </row>
    <row r="30" spans="1:5" x14ac:dyDescent="0.25">
      <c r="A30">
        <v>2405</v>
      </c>
      <c r="B30" s="9">
        <f>GETPIVOTDATA("Stock Level",$A$29)</f>
        <v>2405</v>
      </c>
    </row>
    <row r="32" spans="1:5" x14ac:dyDescent="0.25">
      <c r="A32" t="s">
        <v>159</v>
      </c>
      <c r="B32" t="s">
        <v>158</v>
      </c>
    </row>
    <row r="33" spans="1:4" x14ac:dyDescent="0.25">
      <c r="A33">
        <v>2405</v>
      </c>
      <c r="B33">
        <v>749.38</v>
      </c>
      <c r="C33" s="9">
        <f>PRODUCT(GETPIVOTDATA("Sum of Stock Level",$A$32)*GETPIVOTDATA("Sum of Cost Price ($)",$A$32))</f>
        <v>1802258.9</v>
      </c>
    </row>
    <row r="35" spans="1:4" x14ac:dyDescent="0.25">
      <c r="A35" t="s">
        <v>159</v>
      </c>
      <c r="B35" t="s">
        <v>160</v>
      </c>
    </row>
    <row r="36" spans="1:4" x14ac:dyDescent="0.25">
      <c r="A36">
        <v>2405</v>
      </c>
      <c r="B36">
        <v>1174.72</v>
      </c>
      <c r="C36" s="9">
        <f>GETPIVOTDATA("Sum of Stock Level",$A$35)*GETPIVOTDATA("Sum of Unit Price ($)",$A$35)</f>
        <v>2825201.6</v>
      </c>
    </row>
    <row r="38" spans="1:4" x14ac:dyDescent="0.25">
      <c r="A38" t="s">
        <v>159</v>
      </c>
      <c r="B38" t="s">
        <v>160</v>
      </c>
      <c r="C38" t="s">
        <v>158</v>
      </c>
    </row>
    <row r="39" spans="1:4" x14ac:dyDescent="0.25">
      <c r="A39">
        <v>2405</v>
      </c>
      <c r="B39">
        <v>1174.72</v>
      </c>
      <c r="C39">
        <v>749.38</v>
      </c>
      <c r="D39" s="9">
        <f>GETPIVOTDATA("Sum of Stock Level",$A$38)*(GETPIVOTDATA("Sum of Unit Price ($)",$A$38)-GETPIVOTDATA("Sum of Cost Price ($)",$A$38))</f>
        <v>1022942.7000000001</v>
      </c>
    </row>
    <row r="41" spans="1:4" x14ac:dyDescent="0.25">
      <c r="A41" s="7" t="s">
        <v>159</v>
      </c>
      <c r="B41" s="7" t="s">
        <v>161</v>
      </c>
    </row>
    <row r="42" spans="1:4" x14ac:dyDescent="0.25">
      <c r="A42" s="7" t="s">
        <v>156</v>
      </c>
      <c r="B42" t="s">
        <v>154</v>
      </c>
      <c r="C42" t="s">
        <v>155</v>
      </c>
      <c r="D42" t="s">
        <v>162</v>
      </c>
    </row>
    <row r="43" spans="1:4" x14ac:dyDescent="0.25">
      <c r="A43" s="8" t="s">
        <v>48</v>
      </c>
      <c r="C43">
        <v>197</v>
      </c>
      <c r="D43">
        <v>197</v>
      </c>
    </row>
    <row r="44" spans="1:4" x14ac:dyDescent="0.25">
      <c r="A44" s="8" t="s">
        <v>43</v>
      </c>
      <c r="C44">
        <v>186</v>
      </c>
      <c r="D44">
        <v>186</v>
      </c>
    </row>
    <row r="45" spans="1:4" x14ac:dyDescent="0.25">
      <c r="A45" s="8" t="s">
        <v>41</v>
      </c>
      <c r="B45">
        <v>155</v>
      </c>
      <c r="C45">
        <v>183</v>
      </c>
      <c r="D45">
        <v>338</v>
      </c>
    </row>
    <row r="46" spans="1:4" x14ac:dyDescent="0.25">
      <c r="A46" s="8" t="s">
        <v>45</v>
      </c>
      <c r="C46">
        <v>149</v>
      </c>
      <c r="D46">
        <v>149</v>
      </c>
    </row>
    <row r="47" spans="1:4" x14ac:dyDescent="0.25">
      <c r="A47" s="8" t="s">
        <v>54</v>
      </c>
      <c r="C47">
        <v>80</v>
      </c>
      <c r="D47">
        <v>80</v>
      </c>
    </row>
    <row r="48" spans="1:4" x14ac:dyDescent="0.25">
      <c r="A48" s="8" t="s">
        <v>44</v>
      </c>
      <c r="C48">
        <v>75</v>
      </c>
      <c r="D48">
        <v>75</v>
      </c>
    </row>
    <row r="49" spans="1:4" x14ac:dyDescent="0.25">
      <c r="A49" s="8" t="s">
        <v>51</v>
      </c>
      <c r="B49">
        <v>170</v>
      </c>
      <c r="C49">
        <v>58</v>
      </c>
      <c r="D49">
        <v>228</v>
      </c>
    </row>
    <row r="50" spans="1:4" x14ac:dyDescent="0.25">
      <c r="A50" s="8" t="s">
        <v>40</v>
      </c>
      <c r="B50">
        <v>142</v>
      </c>
      <c r="C50">
        <v>37</v>
      </c>
      <c r="D50">
        <v>179</v>
      </c>
    </row>
    <row r="51" spans="1:4" x14ac:dyDescent="0.25">
      <c r="A51" s="8" t="s">
        <v>55</v>
      </c>
      <c r="B51">
        <v>194</v>
      </c>
      <c r="D51">
        <v>194</v>
      </c>
    </row>
    <row r="52" spans="1:4" x14ac:dyDescent="0.25">
      <c r="A52" s="8" t="s">
        <v>49</v>
      </c>
      <c r="B52">
        <v>116</v>
      </c>
      <c r="D52">
        <v>116</v>
      </c>
    </row>
    <row r="53" spans="1:4" x14ac:dyDescent="0.25">
      <c r="A53" s="8" t="s">
        <v>53</v>
      </c>
      <c r="B53">
        <v>148</v>
      </c>
      <c r="D53">
        <v>148</v>
      </c>
    </row>
    <row r="54" spans="1:4" x14ac:dyDescent="0.25">
      <c r="A54" s="8" t="s">
        <v>42</v>
      </c>
      <c r="B54">
        <v>148</v>
      </c>
      <c r="D54">
        <v>148</v>
      </c>
    </row>
    <row r="55" spans="1:4" x14ac:dyDescent="0.25">
      <c r="A55" s="8" t="s">
        <v>50</v>
      </c>
      <c r="B55">
        <v>175</v>
      </c>
      <c r="D55">
        <v>175</v>
      </c>
    </row>
    <row r="56" spans="1:4" x14ac:dyDescent="0.25">
      <c r="A56" s="8" t="s">
        <v>52</v>
      </c>
      <c r="B56">
        <v>45</v>
      </c>
      <c r="D56">
        <v>45</v>
      </c>
    </row>
    <row r="57" spans="1:4" x14ac:dyDescent="0.25">
      <c r="A57" s="8" t="s">
        <v>47</v>
      </c>
      <c r="B57">
        <v>76</v>
      </c>
      <c r="D57">
        <v>76</v>
      </c>
    </row>
    <row r="58" spans="1:4" x14ac:dyDescent="0.25">
      <c r="A58" s="8" t="s">
        <v>46</v>
      </c>
      <c r="B58">
        <v>71</v>
      </c>
      <c r="D58">
        <v>71</v>
      </c>
    </row>
    <row r="61" spans="1:4" x14ac:dyDescent="0.25">
      <c r="A61" s="7" t="s">
        <v>156</v>
      </c>
      <c r="B61" t="s">
        <v>159</v>
      </c>
    </row>
    <row r="62" spans="1:4" x14ac:dyDescent="0.25">
      <c r="A62" s="8" t="s">
        <v>73</v>
      </c>
      <c r="B62">
        <v>149</v>
      </c>
    </row>
    <row r="63" spans="1:4" x14ac:dyDescent="0.25">
      <c r="A63" s="8" t="s">
        <v>70</v>
      </c>
      <c r="B63">
        <v>356</v>
      </c>
    </row>
    <row r="64" spans="1:4" x14ac:dyDescent="0.25">
      <c r="A64" s="8" t="s">
        <v>69</v>
      </c>
      <c r="B64">
        <v>358</v>
      </c>
    </row>
    <row r="65" spans="1:2" x14ac:dyDescent="0.25">
      <c r="A65" s="8" t="s">
        <v>74</v>
      </c>
      <c r="B65">
        <v>363</v>
      </c>
    </row>
    <row r="66" spans="1:2" x14ac:dyDescent="0.25">
      <c r="A66" s="8" t="s">
        <v>72</v>
      </c>
      <c r="B66">
        <v>486</v>
      </c>
    </row>
    <row r="67" spans="1:2" x14ac:dyDescent="0.25">
      <c r="A67" s="8" t="s">
        <v>71</v>
      </c>
      <c r="B67">
        <v>75</v>
      </c>
    </row>
    <row r="68" spans="1:2" x14ac:dyDescent="0.25">
      <c r="A68" s="8" t="s">
        <v>68</v>
      </c>
      <c r="B68">
        <v>618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D51C1-1FE0-4C30-98D7-6CD5655605BE}">
  <dimension ref="A1"/>
  <sheetViews>
    <sheetView showGridLines="0" showRowColHeaders="0" tabSelected="1" workbookViewId="0">
      <selection activeCell="B24" sqref="B24"/>
    </sheetView>
  </sheetViews>
  <sheetFormatPr defaultRowHeight="15" x14ac:dyDescent="0.25"/>
  <cols>
    <col min="1" max="1" width="3.7109375" style="10" customWidth="1"/>
    <col min="2"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6D928-D1CE-4083-82A3-44805ABEEC63}">
  <dimension ref="A1"/>
  <sheetViews>
    <sheetView showGridLines="0" showRowColHeaders="0" workbookViewId="0">
      <selection activeCell="C5" sqref="C5"/>
    </sheetView>
  </sheetViews>
  <sheetFormatPr defaultRowHeight="15" x14ac:dyDescent="0.25"/>
  <cols>
    <col min="1" max="1" width="3.5703125" style="10" customWidth="1"/>
    <col min="2"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1CFE6-ADF6-4D99-8B0C-88E82B48A274}">
  <dimension ref="A1"/>
  <sheetViews>
    <sheetView showGridLines="0" workbookViewId="0">
      <selection activeCell="C4" sqref="C4"/>
    </sheetView>
  </sheetViews>
  <sheetFormatPr defaultRowHeight="15" x14ac:dyDescent="0.25"/>
  <cols>
    <col min="1" max="1" width="4" style="10" customWidth="1"/>
    <col min="2"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 table</vt:lpstr>
      <vt:lpstr>SALES</vt:lpstr>
      <vt:lpstr>STOCK</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alisha tariq</dc:creator>
  <cp:lastModifiedBy>alisha tariq</cp:lastModifiedBy>
  <dcterms:created xsi:type="dcterms:W3CDTF">2025-05-19T07:48:16Z</dcterms:created>
  <dcterms:modified xsi:type="dcterms:W3CDTF">2025-05-27T13:47:45Z</dcterms:modified>
</cp:coreProperties>
</file>